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a.local\SHARE\docutenti\lucagianini\My Documents\CONSORZI\CONSORZI 2020 tariffe\TARIFFE GRANDINE I EDIZIONE\"/>
    </mc:Choice>
  </mc:AlternateContent>
  <xr:revisionPtr revIDLastSave="0" documentId="13_ncr:1_{DA994A9C-AD27-477F-8D0D-B38B945018EB}" xr6:coauthVersionLast="36" xr6:coauthVersionMax="36" xr10:uidLastSave="{00000000-0000-0000-0000-000000000000}"/>
  <bookViews>
    <workbookView xWindow="-36" yWindow="3036" windowWidth="19656" windowHeight="5688" tabRatio="663" xr2:uid="{00000000-000D-0000-FFFF-FFFF00000000}"/>
  </bookViews>
  <sheets>
    <sheet name="AVV. soglia 20 per TIPO PROD. " sheetId="7" r:id="rId1"/>
    <sheet name="AVVERS NON AGEVOLATE" sheetId="3" state="hidden" r:id="rId2"/>
  </sheets>
  <definedNames>
    <definedName name="_xlnm.Print_Area" localSheetId="0">'AVV. soglia 20 per TIPO PROD. '!$A$1:$AC$59</definedName>
    <definedName name="_xlnm.Print_Titles" localSheetId="0">'AVV. soglia 20 per TIPO PROD. '!$A:$B,'AVV. soglia 20 per TIPO PROD. '!$6:$8</definedName>
  </definedNames>
  <calcPr calcId="191029"/>
</workbook>
</file>

<file path=xl/calcChain.xml><?xml version="1.0" encoding="utf-8"?>
<calcChain xmlns="http://schemas.openxmlformats.org/spreadsheetml/2006/main">
  <c r="R11" i="3" l="1"/>
  <c r="U12" i="3"/>
  <c r="R15" i="3"/>
  <c r="X15" i="3"/>
  <c r="U16" i="3"/>
  <c r="X16" i="3"/>
  <c r="U18" i="3"/>
  <c r="AA19" i="3"/>
  <c r="X22" i="3"/>
  <c r="U24" i="3"/>
  <c r="R25" i="3"/>
  <c r="U27" i="3"/>
  <c r="X29" i="3"/>
  <c r="AA31" i="3"/>
  <c r="AA33" i="3"/>
  <c r="X35" i="3"/>
  <c r="AA35" i="3"/>
  <c r="AA36" i="3"/>
  <c r="AA37" i="3"/>
  <c r="U38" i="3"/>
  <c r="X38" i="3"/>
  <c r="X40" i="3"/>
  <c r="R42" i="3"/>
  <c r="U42" i="3"/>
  <c r="R45" i="3"/>
  <c r="AA45" i="3"/>
  <c r="X46" i="3"/>
  <c r="X49" i="3"/>
  <c r="X50" i="3"/>
  <c r="X53" i="3"/>
  <c r="U55" i="3"/>
  <c r="AA62" i="3"/>
  <c r="AA63" i="3"/>
  <c r="X64" i="3"/>
  <c r="R64" i="3"/>
  <c r="U65" i="3"/>
  <c r="X66" i="3"/>
  <c r="X68" i="3"/>
  <c r="X69" i="3"/>
  <c r="R70" i="3"/>
  <c r="AA70" i="3"/>
  <c r="U71" i="3"/>
  <c r="AA72" i="3"/>
  <c r="AA73" i="3"/>
  <c r="R73" i="3"/>
  <c r="X74" i="3"/>
  <c r="U75" i="3"/>
  <c r="U77" i="3"/>
  <c r="X83" i="3"/>
  <c r="R84" i="3"/>
  <c r="X85" i="3"/>
  <c r="R85" i="3"/>
  <c r="AL85" i="3"/>
  <c r="AM85" i="3" s="1"/>
  <c r="AI85" i="3"/>
  <c r="AJ85" i="3" s="1"/>
  <c r="AF85" i="3"/>
  <c r="AG85" i="3" s="1"/>
  <c r="AC85" i="3"/>
  <c r="AD85" i="3" s="1"/>
  <c r="N85" i="3"/>
  <c r="O85" i="3" s="1"/>
  <c r="K85" i="3"/>
  <c r="L85" i="3" s="1"/>
  <c r="H85" i="3"/>
  <c r="I85" i="3"/>
  <c r="AL84" i="3"/>
  <c r="AM84" i="3" s="1"/>
  <c r="AI84" i="3"/>
  <c r="AJ84" i="3"/>
  <c r="AF84" i="3"/>
  <c r="AG84" i="3" s="1"/>
  <c r="AC84" i="3"/>
  <c r="AD84" i="3" s="1"/>
  <c r="N84" i="3"/>
  <c r="O84" i="3" s="1"/>
  <c r="K84" i="3"/>
  <c r="L84" i="3"/>
  <c r="H84" i="3"/>
  <c r="I84" i="3" s="1"/>
  <c r="AL83" i="3"/>
  <c r="AM83" i="3" s="1"/>
  <c r="AI83" i="3"/>
  <c r="AJ83" i="3" s="1"/>
  <c r="AF83" i="3"/>
  <c r="AG83" i="3"/>
  <c r="AC83" i="3"/>
  <c r="AD83" i="3" s="1"/>
  <c r="N83" i="3"/>
  <c r="O83" i="3"/>
  <c r="K83" i="3"/>
  <c r="L83" i="3" s="1"/>
  <c r="H83" i="3"/>
  <c r="I83" i="3" s="1"/>
  <c r="AL82" i="3"/>
  <c r="AM82" i="3" s="1"/>
  <c r="AI82" i="3"/>
  <c r="AJ82" i="3" s="1"/>
  <c r="AF82" i="3"/>
  <c r="AG82" i="3" s="1"/>
  <c r="AC82" i="3"/>
  <c r="AD82" i="3" s="1"/>
  <c r="N82" i="3"/>
  <c r="O82" i="3" s="1"/>
  <c r="K82" i="3"/>
  <c r="L82" i="3"/>
  <c r="H82" i="3"/>
  <c r="I82" i="3" s="1"/>
  <c r="AL81" i="3"/>
  <c r="AM81" i="3"/>
  <c r="AI81" i="3"/>
  <c r="AJ81" i="3"/>
  <c r="AF81" i="3"/>
  <c r="AG81" i="3"/>
  <c r="AC81" i="3"/>
  <c r="AD81" i="3" s="1"/>
  <c r="N81" i="3"/>
  <c r="O81" i="3"/>
  <c r="K81" i="3"/>
  <c r="L81" i="3" s="1"/>
  <c r="H81" i="3"/>
  <c r="I81" i="3" s="1"/>
  <c r="AL80" i="3"/>
  <c r="AM80" i="3" s="1"/>
  <c r="AI80" i="3"/>
  <c r="AJ80" i="3" s="1"/>
  <c r="AF80" i="3"/>
  <c r="AG80" i="3" s="1"/>
  <c r="AC80" i="3"/>
  <c r="AD80" i="3" s="1"/>
  <c r="AA80" i="3"/>
  <c r="X80" i="3"/>
  <c r="U80" i="3"/>
  <c r="R80" i="3"/>
  <c r="N80" i="3"/>
  <c r="O80" i="3" s="1"/>
  <c r="K80" i="3"/>
  <c r="L80" i="3"/>
  <c r="H80" i="3"/>
  <c r="I80" i="3"/>
  <c r="AL79" i="3"/>
  <c r="AM79" i="3"/>
  <c r="AI79" i="3"/>
  <c r="AJ79" i="3" s="1"/>
  <c r="AF79" i="3"/>
  <c r="AG79" i="3"/>
  <c r="AC79" i="3"/>
  <c r="AD79" i="3"/>
  <c r="AA79" i="3"/>
  <c r="X79" i="3"/>
  <c r="U79" i="3"/>
  <c r="R79" i="3"/>
  <c r="N79" i="3"/>
  <c r="O79" i="3" s="1"/>
  <c r="K79" i="3"/>
  <c r="L79" i="3" s="1"/>
  <c r="H79" i="3"/>
  <c r="I79" i="3" s="1"/>
  <c r="AL78" i="3"/>
  <c r="AM78" i="3" s="1"/>
  <c r="AI78" i="3"/>
  <c r="AJ78" i="3"/>
  <c r="AF78" i="3"/>
  <c r="AG78" i="3" s="1"/>
  <c r="AC78" i="3"/>
  <c r="AD78" i="3"/>
  <c r="AA78" i="3"/>
  <c r="X78" i="3"/>
  <c r="U78" i="3"/>
  <c r="R78" i="3"/>
  <c r="N78" i="3"/>
  <c r="O78" i="3" s="1"/>
  <c r="K78" i="3"/>
  <c r="L78" i="3"/>
  <c r="H78" i="3"/>
  <c r="I78" i="3" s="1"/>
  <c r="AL77" i="3"/>
  <c r="AM77" i="3" s="1"/>
  <c r="AI77" i="3"/>
  <c r="AJ77" i="3"/>
  <c r="AF77" i="3"/>
  <c r="AG77" i="3"/>
  <c r="AC77" i="3"/>
  <c r="AD77" i="3" s="1"/>
  <c r="N77" i="3"/>
  <c r="O77" i="3" s="1"/>
  <c r="K77" i="3"/>
  <c r="L77" i="3"/>
  <c r="H77" i="3"/>
  <c r="I77" i="3"/>
  <c r="AL76" i="3"/>
  <c r="AM76" i="3" s="1"/>
  <c r="AI76" i="3"/>
  <c r="AJ76" i="3"/>
  <c r="AF76" i="3"/>
  <c r="AG76" i="3"/>
  <c r="AC76" i="3"/>
  <c r="AD76" i="3"/>
  <c r="N76" i="3"/>
  <c r="O76" i="3" s="1"/>
  <c r="K76" i="3"/>
  <c r="L76" i="3"/>
  <c r="H76" i="3"/>
  <c r="I76" i="3"/>
  <c r="AL75" i="3"/>
  <c r="AM75" i="3" s="1"/>
  <c r="AI75" i="3"/>
  <c r="AJ75" i="3" s="1"/>
  <c r="AF75" i="3"/>
  <c r="AG75" i="3"/>
  <c r="AC75" i="3"/>
  <c r="AD75" i="3"/>
  <c r="N75" i="3"/>
  <c r="O75" i="3"/>
  <c r="K75" i="3"/>
  <c r="L75" i="3" s="1"/>
  <c r="H75" i="3"/>
  <c r="I75" i="3"/>
  <c r="X75" i="3"/>
  <c r="AL74" i="3"/>
  <c r="AM74" i="3"/>
  <c r="AI74" i="3"/>
  <c r="AJ74" i="3" s="1"/>
  <c r="AF74" i="3"/>
  <c r="AG74" i="3" s="1"/>
  <c r="AC74" i="3"/>
  <c r="AD74" i="3" s="1"/>
  <c r="N74" i="3"/>
  <c r="O74" i="3"/>
  <c r="K74" i="3"/>
  <c r="L74" i="3" s="1"/>
  <c r="H74" i="3"/>
  <c r="I74" i="3" s="1"/>
  <c r="AL73" i="3"/>
  <c r="AM73" i="3" s="1"/>
  <c r="AI73" i="3"/>
  <c r="AJ73" i="3" s="1"/>
  <c r="AF73" i="3"/>
  <c r="AG73" i="3" s="1"/>
  <c r="AC73" i="3"/>
  <c r="AD73" i="3"/>
  <c r="N73" i="3"/>
  <c r="O73" i="3"/>
  <c r="K73" i="3"/>
  <c r="L73" i="3"/>
  <c r="H73" i="3"/>
  <c r="I73" i="3" s="1"/>
  <c r="AL72" i="3"/>
  <c r="AM72" i="3" s="1"/>
  <c r="AI72" i="3"/>
  <c r="AJ72" i="3" s="1"/>
  <c r="AF72" i="3"/>
  <c r="AG72" i="3" s="1"/>
  <c r="AC72" i="3"/>
  <c r="AD72" i="3" s="1"/>
  <c r="N72" i="3"/>
  <c r="O72" i="3" s="1"/>
  <c r="K72" i="3"/>
  <c r="L72" i="3"/>
  <c r="H72" i="3"/>
  <c r="I72" i="3"/>
  <c r="AL71" i="3"/>
  <c r="AM71" i="3" s="1"/>
  <c r="AI71" i="3"/>
  <c r="AJ71" i="3" s="1"/>
  <c r="AF71" i="3"/>
  <c r="AG71" i="3" s="1"/>
  <c r="AC71" i="3"/>
  <c r="AD71" i="3" s="1"/>
  <c r="N71" i="3"/>
  <c r="O71" i="3" s="1"/>
  <c r="K71" i="3"/>
  <c r="L71" i="3" s="1"/>
  <c r="H71" i="3"/>
  <c r="I71" i="3" s="1"/>
  <c r="AL70" i="3"/>
  <c r="AM70" i="3"/>
  <c r="AI70" i="3"/>
  <c r="AJ70" i="3" s="1"/>
  <c r="AF70" i="3"/>
  <c r="AG70" i="3" s="1"/>
  <c r="AC70" i="3"/>
  <c r="AD70" i="3" s="1"/>
  <c r="N70" i="3"/>
  <c r="O70" i="3"/>
  <c r="K70" i="3"/>
  <c r="L70" i="3"/>
  <c r="H70" i="3"/>
  <c r="I70" i="3" s="1"/>
  <c r="AL69" i="3"/>
  <c r="AM69" i="3" s="1"/>
  <c r="AI69" i="3"/>
  <c r="AJ69" i="3"/>
  <c r="AF69" i="3"/>
  <c r="AG69" i="3" s="1"/>
  <c r="AC69" i="3"/>
  <c r="AD69" i="3" s="1"/>
  <c r="N69" i="3"/>
  <c r="O69" i="3" s="1"/>
  <c r="K69" i="3"/>
  <c r="L69" i="3" s="1"/>
  <c r="H69" i="3"/>
  <c r="I69" i="3" s="1"/>
  <c r="AL68" i="3"/>
  <c r="AM68" i="3" s="1"/>
  <c r="AI68" i="3"/>
  <c r="AJ68" i="3"/>
  <c r="AF68" i="3"/>
  <c r="AG68" i="3" s="1"/>
  <c r="AC68" i="3"/>
  <c r="AD68" i="3" s="1"/>
  <c r="N68" i="3"/>
  <c r="O68" i="3" s="1"/>
  <c r="K68" i="3"/>
  <c r="L68" i="3" s="1"/>
  <c r="H68" i="3"/>
  <c r="I68" i="3" s="1"/>
  <c r="AL67" i="3"/>
  <c r="AM67" i="3" s="1"/>
  <c r="AI67" i="3"/>
  <c r="AJ67" i="3" s="1"/>
  <c r="AF67" i="3"/>
  <c r="AG67" i="3" s="1"/>
  <c r="AC67" i="3"/>
  <c r="AD67" i="3"/>
  <c r="N67" i="3"/>
  <c r="O67" i="3" s="1"/>
  <c r="K67" i="3"/>
  <c r="L67" i="3" s="1"/>
  <c r="H67" i="3"/>
  <c r="I67" i="3" s="1"/>
  <c r="AL66" i="3"/>
  <c r="AM66" i="3" s="1"/>
  <c r="AI66" i="3"/>
  <c r="AJ66" i="3" s="1"/>
  <c r="AF66" i="3"/>
  <c r="AG66" i="3" s="1"/>
  <c r="AC66" i="3"/>
  <c r="AD66" i="3" s="1"/>
  <c r="N66" i="3"/>
  <c r="O66" i="3"/>
  <c r="K66" i="3"/>
  <c r="L66" i="3" s="1"/>
  <c r="H66" i="3"/>
  <c r="I66" i="3" s="1"/>
  <c r="AL65" i="3"/>
  <c r="AM65" i="3" s="1"/>
  <c r="AI65" i="3"/>
  <c r="AJ65" i="3" s="1"/>
  <c r="AF65" i="3"/>
  <c r="AG65" i="3" s="1"/>
  <c r="AC65" i="3"/>
  <c r="AD65" i="3" s="1"/>
  <c r="N65" i="3"/>
  <c r="O65" i="3" s="1"/>
  <c r="K65" i="3"/>
  <c r="L65" i="3"/>
  <c r="H65" i="3"/>
  <c r="I65" i="3" s="1"/>
  <c r="AL64" i="3"/>
  <c r="AM64" i="3" s="1"/>
  <c r="AI64" i="3"/>
  <c r="AJ64" i="3"/>
  <c r="AF64" i="3"/>
  <c r="AG64" i="3"/>
  <c r="AC64" i="3"/>
  <c r="AD64" i="3"/>
  <c r="N64" i="3"/>
  <c r="O64" i="3" s="1"/>
  <c r="K64" i="3"/>
  <c r="L64" i="3" s="1"/>
  <c r="H64" i="3"/>
  <c r="I64" i="3" s="1"/>
  <c r="AL63" i="3"/>
  <c r="AM63" i="3" s="1"/>
  <c r="AI63" i="3"/>
  <c r="AJ63" i="3" s="1"/>
  <c r="AF63" i="3"/>
  <c r="AG63" i="3"/>
  <c r="AC63" i="3"/>
  <c r="AD63" i="3"/>
  <c r="N63" i="3"/>
  <c r="O63" i="3" s="1"/>
  <c r="K63" i="3"/>
  <c r="L63" i="3" s="1"/>
  <c r="H63" i="3"/>
  <c r="I63" i="3"/>
  <c r="AL62" i="3"/>
  <c r="AM62" i="3" s="1"/>
  <c r="AI62" i="3"/>
  <c r="AJ62" i="3" s="1"/>
  <c r="AF62" i="3"/>
  <c r="AG62" i="3" s="1"/>
  <c r="AC62" i="3"/>
  <c r="AD62" i="3"/>
  <c r="N62" i="3"/>
  <c r="O62" i="3"/>
  <c r="K62" i="3"/>
  <c r="L62" i="3" s="1"/>
  <c r="H62" i="3"/>
  <c r="I62" i="3" s="1"/>
  <c r="AL61" i="3"/>
  <c r="AM61" i="3" s="1"/>
  <c r="AI61" i="3"/>
  <c r="AJ61" i="3" s="1"/>
  <c r="AF61" i="3"/>
  <c r="AG61" i="3"/>
  <c r="AC61" i="3"/>
  <c r="AD61" i="3" s="1"/>
  <c r="AA61" i="3"/>
  <c r="X61" i="3"/>
  <c r="U61" i="3"/>
  <c r="R61" i="3"/>
  <c r="N61" i="3"/>
  <c r="O61" i="3" s="1"/>
  <c r="K61" i="3"/>
  <c r="L61" i="3" s="1"/>
  <c r="H61" i="3"/>
  <c r="I61" i="3" s="1"/>
  <c r="AL60" i="3"/>
  <c r="AM60" i="3" s="1"/>
  <c r="AI60" i="3"/>
  <c r="AJ60" i="3" s="1"/>
  <c r="AF60" i="3"/>
  <c r="AG60" i="3" s="1"/>
  <c r="AC60" i="3"/>
  <c r="AD60" i="3"/>
  <c r="AA60" i="3"/>
  <c r="X60" i="3"/>
  <c r="U60" i="3"/>
  <c r="R60" i="3"/>
  <c r="N60" i="3"/>
  <c r="O60" i="3" s="1"/>
  <c r="K60" i="3"/>
  <c r="L60" i="3" s="1"/>
  <c r="H60" i="3"/>
  <c r="I60" i="3" s="1"/>
  <c r="AL59" i="3"/>
  <c r="AM59" i="3" s="1"/>
  <c r="AI59" i="3"/>
  <c r="AJ59" i="3" s="1"/>
  <c r="AF59" i="3"/>
  <c r="AG59" i="3" s="1"/>
  <c r="AC59" i="3"/>
  <c r="AD59" i="3" s="1"/>
  <c r="AA59" i="3"/>
  <c r="X59" i="3"/>
  <c r="U59" i="3"/>
  <c r="R59" i="3"/>
  <c r="N59" i="3"/>
  <c r="O59" i="3"/>
  <c r="K59" i="3"/>
  <c r="L59" i="3" s="1"/>
  <c r="H59" i="3"/>
  <c r="I59" i="3" s="1"/>
  <c r="AL58" i="3"/>
  <c r="AM58" i="3"/>
  <c r="AI58" i="3"/>
  <c r="AJ58" i="3" s="1"/>
  <c r="AF58" i="3"/>
  <c r="AG58" i="3" s="1"/>
  <c r="AC58" i="3"/>
  <c r="AD58" i="3" s="1"/>
  <c r="AA58" i="3"/>
  <c r="X58" i="3"/>
  <c r="U58" i="3"/>
  <c r="R58" i="3"/>
  <c r="N58" i="3"/>
  <c r="O58" i="3"/>
  <c r="K58" i="3"/>
  <c r="L58" i="3"/>
  <c r="H58" i="3"/>
  <c r="I58" i="3" s="1"/>
  <c r="AL57" i="3"/>
  <c r="AM57" i="3" s="1"/>
  <c r="AI57" i="3"/>
  <c r="AJ57" i="3" s="1"/>
  <c r="AF57" i="3"/>
  <c r="AG57" i="3" s="1"/>
  <c r="AC57" i="3"/>
  <c r="AD57" i="3" s="1"/>
  <c r="N57" i="3"/>
  <c r="O57" i="3" s="1"/>
  <c r="K57" i="3"/>
  <c r="L57" i="3" s="1"/>
  <c r="H57" i="3"/>
  <c r="I57" i="3" s="1"/>
  <c r="AL56" i="3"/>
  <c r="AM56" i="3" s="1"/>
  <c r="AI56" i="3"/>
  <c r="AJ56" i="3" s="1"/>
  <c r="AF56" i="3"/>
  <c r="AG56" i="3"/>
  <c r="AC56" i="3"/>
  <c r="AD56" i="3" s="1"/>
  <c r="N56" i="3"/>
  <c r="O56" i="3" s="1"/>
  <c r="K56" i="3"/>
  <c r="L56" i="3"/>
  <c r="H56" i="3"/>
  <c r="I56" i="3"/>
  <c r="AL55" i="3"/>
  <c r="AM55" i="3" s="1"/>
  <c r="AI55" i="3"/>
  <c r="AJ55" i="3" s="1"/>
  <c r="AF55" i="3"/>
  <c r="AG55" i="3" s="1"/>
  <c r="AC55" i="3"/>
  <c r="AD55" i="3"/>
  <c r="N55" i="3"/>
  <c r="O55" i="3" s="1"/>
  <c r="K55" i="3"/>
  <c r="L55" i="3" s="1"/>
  <c r="H55" i="3"/>
  <c r="I55" i="3" s="1"/>
  <c r="AL54" i="3"/>
  <c r="AM54" i="3" s="1"/>
  <c r="AI54" i="3"/>
  <c r="AJ54" i="3" s="1"/>
  <c r="AF54" i="3"/>
  <c r="AG54" i="3" s="1"/>
  <c r="AC54" i="3"/>
  <c r="AD54" i="3" s="1"/>
  <c r="N54" i="3"/>
  <c r="O54" i="3" s="1"/>
  <c r="K54" i="3"/>
  <c r="L54" i="3" s="1"/>
  <c r="H54" i="3"/>
  <c r="I54" i="3" s="1"/>
  <c r="AL53" i="3"/>
  <c r="AM53" i="3"/>
  <c r="AI53" i="3"/>
  <c r="AJ53" i="3"/>
  <c r="AF53" i="3"/>
  <c r="AG53" i="3" s="1"/>
  <c r="AC53" i="3"/>
  <c r="AD53" i="3" s="1"/>
  <c r="N53" i="3"/>
  <c r="O53" i="3" s="1"/>
  <c r="K53" i="3"/>
  <c r="L53" i="3"/>
  <c r="H53" i="3"/>
  <c r="I53" i="3"/>
  <c r="AL52" i="3"/>
  <c r="AM52" i="3" s="1"/>
  <c r="AI52" i="3"/>
  <c r="AJ52" i="3" s="1"/>
  <c r="AF52" i="3"/>
  <c r="AG52" i="3" s="1"/>
  <c r="AC52" i="3"/>
  <c r="AD52" i="3" s="1"/>
  <c r="AA52" i="3"/>
  <c r="X52" i="3"/>
  <c r="U52" i="3"/>
  <c r="R52" i="3"/>
  <c r="N52" i="3"/>
  <c r="O52" i="3" s="1"/>
  <c r="K52" i="3"/>
  <c r="L52" i="3" s="1"/>
  <c r="H52" i="3"/>
  <c r="I52" i="3"/>
  <c r="AL51" i="3"/>
  <c r="AM51" i="3"/>
  <c r="AI51" i="3"/>
  <c r="AJ51" i="3" s="1"/>
  <c r="AF51" i="3"/>
  <c r="AG51" i="3"/>
  <c r="AC51" i="3"/>
  <c r="AD51" i="3" s="1"/>
  <c r="AA51" i="3"/>
  <c r="X51" i="3"/>
  <c r="U51" i="3"/>
  <c r="R51" i="3"/>
  <c r="N51" i="3"/>
  <c r="O51" i="3" s="1"/>
  <c r="K51" i="3"/>
  <c r="L51" i="3" s="1"/>
  <c r="H51" i="3"/>
  <c r="I51" i="3" s="1"/>
  <c r="AL50" i="3"/>
  <c r="AM50" i="3"/>
  <c r="AI50" i="3"/>
  <c r="AJ50" i="3" s="1"/>
  <c r="AF50" i="3"/>
  <c r="AG50" i="3" s="1"/>
  <c r="AC50" i="3"/>
  <c r="AD50" i="3" s="1"/>
  <c r="N50" i="3"/>
  <c r="O50" i="3" s="1"/>
  <c r="K50" i="3"/>
  <c r="L50" i="3" s="1"/>
  <c r="H50" i="3"/>
  <c r="I50" i="3" s="1"/>
  <c r="AL49" i="3"/>
  <c r="AM49" i="3"/>
  <c r="AI49" i="3"/>
  <c r="AJ49" i="3" s="1"/>
  <c r="AF49" i="3"/>
  <c r="AG49" i="3"/>
  <c r="AC49" i="3"/>
  <c r="AD49" i="3" s="1"/>
  <c r="N49" i="3"/>
  <c r="O49" i="3" s="1"/>
  <c r="K49" i="3"/>
  <c r="L49" i="3"/>
  <c r="H49" i="3"/>
  <c r="I49" i="3" s="1"/>
  <c r="AL48" i="3"/>
  <c r="AM48" i="3" s="1"/>
  <c r="AI48" i="3"/>
  <c r="AJ48" i="3" s="1"/>
  <c r="AF48" i="3"/>
  <c r="AG48" i="3"/>
  <c r="AC48" i="3"/>
  <c r="AD48" i="3" s="1"/>
  <c r="AA48" i="3"/>
  <c r="X48" i="3"/>
  <c r="U48" i="3"/>
  <c r="R48" i="3"/>
  <c r="N48" i="3"/>
  <c r="O48" i="3" s="1"/>
  <c r="K48" i="3"/>
  <c r="L48" i="3" s="1"/>
  <c r="H48" i="3"/>
  <c r="I48" i="3" s="1"/>
  <c r="AL47" i="3"/>
  <c r="AM47" i="3" s="1"/>
  <c r="AI47" i="3"/>
  <c r="AJ47" i="3" s="1"/>
  <c r="AF47" i="3"/>
  <c r="AG47" i="3" s="1"/>
  <c r="AC47" i="3"/>
  <c r="AD47" i="3"/>
  <c r="N47" i="3"/>
  <c r="O47" i="3" s="1"/>
  <c r="K47" i="3"/>
  <c r="L47" i="3" s="1"/>
  <c r="H47" i="3"/>
  <c r="I47" i="3" s="1"/>
  <c r="AL46" i="3"/>
  <c r="AM46" i="3" s="1"/>
  <c r="AI46" i="3"/>
  <c r="AJ46" i="3" s="1"/>
  <c r="AF46" i="3"/>
  <c r="AG46" i="3" s="1"/>
  <c r="AC46" i="3"/>
  <c r="AD46" i="3" s="1"/>
  <c r="N46" i="3"/>
  <c r="O46" i="3"/>
  <c r="K46" i="3"/>
  <c r="L46" i="3" s="1"/>
  <c r="H46" i="3"/>
  <c r="I46" i="3" s="1"/>
  <c r="AL45" i="3"/>
  <c r="AM45" i="3"/>
  <c r="AI45" i="3"/>
  <c r="AJ45" i="3"/>
  <c r="AF45" i="3"/>
  <c r="AG45" i="3"/>
  <c r="AC45" i="3"/>
  <c r="AD45" i="3" s="1"/>
  <c r="N45" i="3"/>
  <c r="O45" i="3" s="1"/>
  <c r="K45" i="3"/>
  <c r="L45" i="3" s="1"/>
  <c r="H45" i="3"/>
  <c r="I45" i="3" s="1"/>
  <c r="AL44" i="3"/>
  <c r="AM44" i="3" s="1"/>
  <c r="AI44" i="3"/>
  <c r="AJ44" i="3" s="1"/>
  <c r="AF44" i="3"/>
  <c r="AG44" i="3" s="1"/>
  <c r="AC44" i="3"/>
  <c r="AD44" i="3" s="1"/>
  <c r="N44" i="3"/>
  <c r="O44" i="3" s="1"/>
  <c r="K44" i="3"/>
  <c r="L44" i="3" s="1"/>
  <c r="H44" i="3"/>
  <c r="I44" i="3" s="1"/>
  <c r="AL43" i="3"/>
  <c r="AM43" i="3" s="1"/>
  <c r="AI43" i="3"/>
  <c r="AJ43" i="3" s="1"/>
  <c r="AF43" i="3"/>
  <c r="AG43" i="3"/>
  <c r="AC43" i="3"/>
  <c r="AD43" i="3"/>
  <c r="N43" i="3"/>
  <c r="O43" i="3"/>
  <c r="K43" i="3"/>
  <c r="L43" i="3" s="1"/>
  <c r="H43" i="3"/>
  <c r="I43" i="3" s="1"/>
  <c r="AL42" i="3"/>
  <c r="AM42" i="3" s="1"/>
  <c r="AI42" i="3"/>
  <c r="AJ42" i="3"/>
  <c r="AF42" i="3"/>
  <c r="AG42" i="3" s="1"/>
  <c r="AC42" i="3"/>
  <c r="AD42" i="3" s="1"/>
  <c r="N42" i="3"/>
  <c r="O42" i="3"/>
  <c r="K42" i="3"/>
  <c r="L42" i="3"/>
  <c r="H42" i="3"/>
  <c r="I42" i="3" s="1"/>
  <c r="AL41" i="3"/>
  <c r="AM41" i="3" s="1"/>
  <c r="AI41" i="3"/>
  <c r="AJ41" i="3" s="1"/>
  <c r="AF41" i="3"/>
  <c r="AG41" i="3" s="1"/>
  <c r="AC41" i="3"/>
  <c r="AD41" i="3" s="1"/>
  <c r="N41" i="3"/>
  <c r="O41" i="3" s="1"/>
  <c r="K41" i="3"/>
  <c r="L41" i="3" s="1"/>
  <c r="H41" i="3"/>
  <c r="I41" i="3"/>
  <c r="AL40" i="3"/>
  <c r="AM40" i="3" s="1"/>
  <c r="AI40" i="3"/>
  <c r="AJ40" i="3" s="1"/>
  <c r="AF40" i="3"/>
  <c r="AG40" i="3" s="1"/>
  <c r="AC40" i="3"/>
  <c r="AD40" i="3" s="1"/>
  <c r="N40" i="3"/>
  <c r="O40" i="3" s="1"/>
  <c r="K40" i="3"/>
  <c r="L40" i="3"/>
  <c r="H40" i="3"/>
  <c r="I40" i="3" s="1"/>
  <c r="AL39" i="3"/>
  <c r="AM39" i="3" s="1"/>
  <c r="AI39" i="3"/>
  <c r="AJ39" i="3" s="1"/>
  <c r="AF39" i="3"/>
  <c r="AG39" i="3" s="1"/>
  <c r="AC39" i="3"/>
  <c r="AD39" i="3"/>
  <c r="N39" i="3"/>
  <c r="O39" i="3"/>
  <c r="K39" i="3"/>
  <c r="L39" i="3" s="1"/>
  <c r="H39" i="3"/>
  <c r="I39" i="3" s="1"/>
  <c r="AL38" i="3"/>
  <c r="AM38" i="3" s="1"/>
  <c r="AI38" i="3"/>
  <c r="AJ38" i="3" s="1"/>
  <c r="AF38" i="3"/>
  <c r="AG38" i="3" s="1"/>
  <c r="AC38" i="3"/>
  <c r="AD38" i="3" s="1"/>
  <c r="N38" i="3"/>
  <c r="O38" i="3"/>
  <c r="K38" i="3"/>
  <c r="L38" i="3"/>
  <c r="H38" i="3"/>
  <c r="I38" i="3" s="1"/>
  <c r="AL37" i="3"/>
  <c r="AM37" i="3" s="1"/>
  <c r="AI37" i="3"/>
  <c r="AJ37" i="3"/>
  <c r="AF37" i="3"/>
  <c r="AG37" i="3"/>
  <c r="AC37" i="3"/>
  <c r="AD37" i="3" s="1"/>
  <c r="N37" i="3"/>
  <c r="O37" i="3" s="1"/>
  <c r="K37" i="3"/>
  <c r="L37" i="3" s="1"/>
  <c r="H37" i="3"/>
  <c r="I37" i="3" s="1"/>
  <c r="AL36" i="3"/>
  <c r="AM36" i="3" s="1"/>
  <c r="AI36" i="3"/>
  <c r="AJ36" i="3" s="1"/>
  <c r="AF36" i="3"/>
  <c r="AG36" i="3" s="1"/>
  <c r="AC36" i="3"/>
  <c r="AD36" i="3"/>
  <c r="N36" i="3"/>
  <c r="O36" i="3" s="1"/>
  <c r="K36" i="3"/>
  <c r="L36" i="3" s="1"/>
  <c r="H36" i="3"/>
  <c r="I36" i="3" s="1"/>
  <c r="AL35" i="3"/>
  <c r="AM35" i="3" s="1"/>
  <c r="AI35" i="3"/>
  <c r="AJ35" i="3" s="1"/>
  <c r="AF35" i="3"/>
  <c r="AG35" i="3" s="1"/>
  <c r="AC35" i="3"/>
  <c r="AD35" i="3" s="1"/>
  <c r="N35" i="3"/>
  <c r="O35" i="3" s="1"/>
  <c r="K35" i="3"/>
  <c r="L35" i="3" s="1"/>
  <c r="H35" i="3"/>
  <c r="I35" i="3"/>
  <c r="AL34" i="3"/>
  <c r="AM34" i="3"/>
  <c r="AI34" i="3"/>
  <c r="AJ34" i="3" s="1"/>
  <c r="AF34" i="3"/>
  <c r="AG34" i="3" s="1"/>
  <c r="AC34" i="3"/>
  <c r="AD34" i="3"/>
  <c r="N34" i="3"/>
  <c r="O34" i="3"/>
  <c r="K34" i="3"/>
  <c r="L34" i="3" s="1"/>
  <c r="H34" i="3"/>
  <c r="I34" i="3" s="1"/>
  <c r="AL33" i="3"/>
  <c r="AM33" i="3"/>
  <c r="AI33" i="3"/>
  <c r="AJ33" i="3" s="1"/>
  <c r="AF33" i="3"/>
  <c r="AG33" i="3" s="1"/>
  <c r="AC33" i="3"/>
  <c r="AD33" i="3" s="1"/>
  <c r="N33" i="3"/>
  <c r="O33" i="3"/>
  <c r="K33" i="3"/>
  <c r="L33" i="3" s="1"/>
  <c r="H33" i="3"/>
  <c r="I33" i="3"/>
  <c r="AL32" i="3"/>
  <c r="AM32" i="3" s="1"/>
  <c r="AI32" i="3"/>
  <c r="AJ32" i="3" s="1"/>
  <c r="AF32" i="3"/>
  <c r="AG32" i="3" s="1"/>
  <c r="AC32" i="3"/>
  <c r="AD32" i="3"/>
  <c r="N32" i="3"/>
  <c r="O32" i="3" s="1"/>
  <c r="K32" i="3"/>
  <c r="L32" i="3"/>
  <c r="H32" i="3"/>
  <c r="I32" i="3" s="1"/>
  <c r="AL31" i="3"/>
  <c r="AM31" i="3"/>
  <c r="AI31" i="3"/>
  <c r="AJ31" i="3" s="1"/>
  <c r="AF31" i="3"/>
  <c r="AG31" i="3"/>
  <c r="AC31" i="3"/>
  <c r="AD31" i="3" s="1"/>
  <c r="N31" i="3"/>
  <c r="O31" i="3" s="1"/>
  <c r="K31" i="3"/>
  <c r="L31" i="3" s="1"/>
  <c r="H31" i="3"/>
  <c r="I31" i="3"/>
  <c r="AL30" i="3"/>
  <c r="AM30" i="3" s="1"/>
  <c r="AI30" i="3"/>
  <c r="AJ30" i="3"/>
  <c r="AF30" i="3"/>
  <c r="AG30" i="3" s="1"/>
  <c r="AC30" i="3"/>
  <c r="AD30" i="3" s="1"/>
  <c r="N30" i="3"/>
  <c r="O30" i="3" s="1"/>
  <c r="K30" i="3"/>
  <c r="L30" i="3" s="1"/>
  <c r="H30" i="3"/>
  <c r="I30" i="3" s="1"/>
  <c r="AL29" i="3"/>
  <c r="AM29" i="3"/>
  <c r="AI29" i="3"/>
  <c r="AJ29" i="3" s="1"/>
  <c r="AF29" i="3"/>
  <c r="AG29" i="3"/>
  <c r="AC29" i="3"/>
  <c r="AD29" i="3" s="1"/>
  <c r="N29" i="3"/>
  <c r="O29" i="3"/>
  <c r="K29" i="3"/>
  <c r="L29" i="3"/>
  <c r="H29" i="3"/>
  <c r="I29" i="3" s="1"/>
  <c r="AL28" i="3"/>
  <c r="AM28" i="3" s="1"/>
  <c r="AI28" i="3"/>
  <c r="AJ28" i="3" s="1"/>
  <c r="AF28" i="3"/>
  <c r="AG28" i="3"/>
  <c r="AC28" i="3"/>
  <c r="AD28" i="3"/>
  <c r="AA28" i="3"/>
  <c r="X28" i="3"/>
  <c r="U28" i="3"/>
  <c r="R28" i="3"/>
  <c r="N28" i="3"/>
  <c r="O28" i="3" s="1"/>
  <c r="K28" i="3"/>
  <c r="L28" i="3"/>
  <c r="H28" i="3"/>
  <c r="I28" i="3" s="1"/>
  <c r="AL27" i="3"/>
  <c r="AM27" i="3"/>
  <c r="AI27" i="3"/>
  <c r="AJ27" i="3" s="1"/>
  <c r="AF27" i="3"/>
  <c r="AG27" i="3"/>
  <c r="AC27" i="3"/>
  <c r="AD27" i="3" s="1"/>
  <c r="N27" i="3"/>
  <c r="O27" i="3" s="1"/>
  <c r="K27" i="3"/>
  <c r="L27" i="3" s="1"/>
  <c r="H27" i="3"/>
  <c r="I27" i="3"/>
  <c r="AL26" i="3"/>
  <c r="AM26" i="3" s="1"/>
  <c r="AI26" i="3"/>
  <c r="AJ26" i="3"/>
  <c r="AF26" i="3"/>
  <c r="AG26" i="3" s="1"/>
  <c r="AC26" i="3"/>
  <c r="AD26" i="3"/>
  <c r="AA26" i="3"/>
  <c r="X26" i="3"/>
  <c r="U26" i="3"/>
  <c r="R26" i="3"/>
  <c r="N26" i="3"/>
  <c r="O26" i="3" s="1"/>
  <c r="K26" i="3"/>
  <c r="L26" i="3"/>
  <c r="H26" i="3"/>
  <c r="I26" i="3" s="1"/>
  <c r="AL25" i="3"/>
  <c r="AM25" i="3" s="1"/>
  <c r="AI25" i="3"/>
  <c r="AJ25" i="3" s="1"/>
  <c r="AF25" i="3"/>
  <c r="AG25" i="3" s="1"/>
  <c r="AC25" i="3"/>
  <c r="AD25" i="3" s="1"/>
  <c r="N25" i="3"/>
  <c r="O25" i="3" s="1"/>
  <c r="K25" i="3"/>
  <c r="L25" i="3"/>
  <c r="H25" i="3"/>
  <c r="I25" i="3"/>
  <c r="AL24" i="3"/>
  <c r="AM24" i="3" s="1"/>
  <c r="AI24" i="3"/>
  <c r="AJ24" i="3" s="1"/>
  <c r="AF24" i="3"/>
  <c r="AG24" i="3" s="1"/>
  <c r="AC24" i="3"/>
  <c r="AD24" i="3"/>
  <c r="N24" i="3"/>
  <c r="O24" i="3" s="1"/>
  <c r="K24" i="3"/>
  <c r="L24" i="3" s="1"/>
  <c r="H24" i="3"/>
  <c r="I24" i="3"/>
  <c r="AL23" i="3"/>
  <c r="AM23" i="3" s="1"/>
  <c r="AI23" i="3"/>
  <c r="AJ23" i="3" s="1"/>
  <c r="AF23" i="3"/>
  <c r="AG23" i="3"/>
  <c r="AC23" i="3"/>
  <c r="AD23" i="3" s="1"/>
  <c r="AA23" i="3"/>
  <c r="X23" i="3"/>
  <c r="U23" i="3"/>
  <c r="R23" i="3"/>
  <c r="N23" i="3"/>
  <c r="O23" i="3"/>
  <c r="K23" i="3"/>
  <c r="L23" i="3" s="1"/>
  <c r="H23" i="3"/>
  <c r="I23" i="3"/>
  <c r="AL22" i="3"/>
  <c r="AM22" i="3"/>
  <c r="AI22" i="3"/>
  <c r="AJ22" i="3" s="1"/>
  <c r="AF22" i="3"/>
  <c r="AG22" i="3" s="1"/>
  <c r="AC22" i="3"/>
  <c r="AD22" i="3" s="1"/>
  <c r="N22" i="3"/>
  <c r="O22" i="3"/>
  <c r="K22" i="3"/>
  <c r="L22" i="3"/>
  <c r="H22" i="3"/>
  <c r="I22" i="3" s="1"/>
  <c r="AL21" i="3"/>
  <c r="AM21" i="3" s="1"/>
  <c r="AI21" i="3"/>
  <c r="AJ21" i="3"/>
  <c r="AF21" i="3"/>
  <c r="AG21" i="3"/>
  <c r="AC21" i="3"/>
  <c r="AD21" i="3" s="1"/>
  <c r="N21" i="3"/>
  <c r="O21" i="3" s="1"/>
  <c r="K21" i="3"/>
  <c r="L21" i="3"/>
  <c r="H21" i="3"/>
  <c r="I21" i="3" s="1"/>
  <c r="AL20" i="3"/>
  <c r="AM20" i="3" s="1"/>
  <c r="AI20" i="3"/>
  <c r="AJ20" i="3" s="1"/>
  <c r="AF20" i="3"/>
  <c r="AG20" i="3" s="1"/>
  <c r="AC20" i="3"/>
  <c r="AD20" i="3"/>
  <c r="N20" i="3"/>
  <c r="O20" i="3" s="1"/>
  <c r="K20" i="3"/>
  <c r="L20" i="3" s="1"/>
  <c r="H20" i="3"/>
  <c r="I20" i="3"/>
  <c r="AL19" i="3"/>
  <c r="AM19" i="3" s="1"/>
  <c r="AI19" i="3"/>
  <c r="AJ19" i="3" s="1"/>
  <c r="AF19" i="3"/>
  <c r="AG19" i="3"/>
  <c r="AC19" i="3"/>
  <c r="AD19" i="3" s="1"/>
  <c r="N19" i="3"/>
  <c r="O19" i="3" s="1"/>
  <c r="K19" i="3"/>
  <c r="L19" i="3" s="1"/>
  <c r="H19" i="3"/>
  <c r="I19" i="3" s="1"/>
  <c r="AL18" i="3"/>
  <c r="AM18" i="3"/>
  <c r="AI18" i="3"/>
  <c r="AJ18" i="3"/>
  <c r="AF18" i="3"/>
  <c r="AG18" i="3" s="1"/>
  <c r="AC18" i="3"/>
  <c r="AD18" i="3" s="1"/>
  <c r="N18" i="3"/>
  <c r="O18" i="3" s="1"/>
  <c r="K18" i="3"/>
  <c r="L18" i="3" s="1"/>
  <c r="H18" i="3"/>
  <c r="I18" i="3" s="1"/>
  <c r="AL17" i="3"/>
  <c r="AM17" i="3" s="1"/>
  <c r="AI17" i="3"/>
  <c r="AJ17" i="3"/>
  <c r="AF17" i="3"/>
  <c r="AG17" i="3" s="1"/>
  <c r="AC17" i="3"/>
  <c r="AD17" i="3" s="1"/>
  <c r="N17" i="3"/>
  <c r="O17" i="3" s="1"/>
  <c r="K17" i="3"/>
  <c r="L17" i="3" s="1"/>
  <c r="H17" i="3"/>
  <c r="I17" i="3"/>
  <c r="AL16" i="3"/>
  <c r="AM16" i="3" s="1"/>
  <c r="AI16" i="3"/>
  <c r="AJ16" i="3" s="1"/>
  <c r="AF16" i="3"/>
  <c r="AG16" i="3"/>
  <c r="AC16" i="3"/>
  <c r="AD16" i="3" s="1"/>
  <c r="N16" i="3"/>
  <c r="O16" i="3" s="1"/>
  <c r="K16" i="3"/>
  <c r="L16" i="3" s="1"/>
  <c r="H16" i="3"/>
  <c r="I16" i="3" s="1"/>
  <c r="AL15" i="3"/>
  <c r="AM15" i="3"/>
  <c r="AI15" i="3"/>
  <c r="AJ15" i="3" s="1"/>
  <c r="AF15" i="3"/>
  <c r="AG15" i="3" s="1"/>
  <c r="AC15" i="3"/>
  <c r="AD15" i="3"/>
  <c r="N15" i="3"/>
  <c r="O15" i="3" s="1"/>
  <c r="K15" i="3"/>
  <c r="L15" i="3" s="1"/>
  <c r="H15" i="3"/>
  <c r="I15" i="3" s="1"/>
  <c r="AL14" i="3"/>
  <c r="AM14" i="3" s="1"/>
  <c r="AI14" i="3"/>
  <c r="AJ14" i="3"/>
  <c r="AF14" i="3"/>
  <c r="AG14" i="3" s="1"/>
  <c r="AC14" i="3"/>
  <c r="AD14" i="3" s="1"/>
  <c r="N14" i="3"/>
  <c r="O14" i="3"/>
  <c r="K14" i="3"/>
  <c r="L14" i="3" s="1"/>
  <c r="H14" i="3"/>
  <c r="I14" i="3" s="1"/>
  <c r="AL13" i="3"/>
  <c r="AM13" i="3" s="1"/>
  <c r="AI13" i="3"/>
  <c r="AJ13" i="3" s="1"/>
  <c r="AF13" i="3"/>
  <c r="AG13" i="3"/>
  <c r="AC13" i="3"/>
  <c r="AD13" i="3" s="1"/>
  <c r="N13" i="3"/>
  <c r="O13" i="3" s="1"/>
  <c r="K13" i="3"/>
  <c r="L13" i="3"/>
  <c r="H13" i="3"/>
  <c r="I13" i="3" s="1"/>
  <c r="AL12" i="3"/>
  <c r="AM12" i="3" s="1"/>
  <c r="AI12" i="3"/>
  <c r="AJ12" i="3" s="1"/>
  <c r="AF12" i="3"/>
  <c r="AG12" i="3" s="1"/>
  <c r="AC12" i="3"/>
  <c r="AD12" i="3"/>
  <c r="N12" i="3"/>
  <c r="O12" i="3" s="1"/>
  <c r="K12" i="3"/>
  <c r="L12" i="3" s="1"/>
  <c r="H12" i="3"/>
  <c r="I12" i="3"/>
  <c r="AL11" i="3"/>
  <c r="AM11" i="3" s="1"/>
  <c r="AI11" i="3"/>
  <c r="AJ11" i="3" s="1"/>
  <c r="AF11" i="3"/>
  <c r="AG11" i="3" s="1"/>
  <c r="AC11" i="3"/>
  <c r="AD11" i="3" s="1"/>
  <c r="N11" i="3"/>
  <c r="O11" i="3"/>
  <c r="K11" i="3"/>
  <c r="L11" i="3" s="1"/>
  <c r="H11" i="3"/>
  <c r="I11" i="3" s="1"/>
  <c r="AL10" i="3"/>
  <c r="AM10" i="3"/>
  <c r="AI10" i="3"/>
  <c r="AJ10" i="3" s="1"/>
  <c r="AF10" i="3"/>
  <c r="AG10" i="3" s="1"/>
  <c r="AC10" i="3"/>
  <c r="AD10" i="3" s="1"/>
  <c r="AA10" i="3"/>
  <c r="X10" i="3"/>
  <c r="U10" i="3"/>
  <c r="R10" i="3"/>
  <c r="N10" i="3"/>
  <c r="O10" i="3" s="1"/>
  <c r="K10" i="3"/>
  <c r="L10" i="3"/>
  <c r="H10" i="3"/>
  <c r="I10" i="3" s="1"/>
  <c r="AL9" i="3"/>
  <c r="AM9" i="3" s="1"/>
  <c r="AI9" i="3"/>
  <c r="AJ9" i="3" s="1"/>
  <c r="AF9" i="3"/>
  <c r="AG9" i="3" s="1"/>
  <c r="AC9" i="3"/>
  <c r="AD9" i="3" s="1"/>
  <c r="N9" i="3"/>
  <c r="O9" i="3" s="1"/>
  <c r="K9" i="3"/>
  <c r="L9" i="3" s="1"/>
  <c r="H9" i="3"/>
  <c r="I9" i="3"/>
  <c r="AL8" i="3"/>
  <c r="AM8" i="3" s="1"/>
  <c r="AI8" i="3"/>
  <c r="AJ8" i="3" s="1"/>
  <c r="AF8" i="3"/>
  <c r="AG8" i="3" s="1"/>
  <c r="AC8" i="3"/>
  <c r="AD8" i="3" s="1"/>
  <c r="AA8" i="3"/>
  <c r="X8" i="3"/>
  <c r="U8" i="3"/>
  <c r="R8" i="3"/>
  <c r="N8" i="3"/>
  <c r="O8" i="3" s="1"/>
  <c r="K8" i="3"/>
  <c r="L8" i="3" s="1"/>
  <c r="H8" i="3"/>
  <c r="I8" i="3" s="1"/>
  <c r="AA75" i="3"/>
  <c r="U82" i="3"/>
  <c r="U69" i="3"/>
  <c r="X17" i="3"/>
  <c r="U33" i="3"/>
  <c r="R46" i="3"/>
  <c r="AA46" i="3"/>
  <c r="AA74" i="3"/>
  <c r="X65" i="3"/>
  <c r="R71" i="3"/>
  <c r="R24" i="3"/>
  <c r="R74" i="3"/>
  <c r="U46" i="3"/>
  <c r="X71" i="3"/>
  <c r="R35" i="3"/>
  <c r="U73" i="3"/>
  <c r="R13" i="3"/>
  <c r="U72" i="3"/>
  <c r="X72" i="3"/>
  <c r="R72" i="3"/>
  <c r="U74" i="3"/>
  <c r="R40" i="3"/>
  <c r="R53" i="3"/>
  <c r="X27" i="3"/>
  <c r="U15" i="3"/>
  <c r="AA38" i="3"/>
  <c r="R21" i="3"/>
  <c r="U22" i="3"/>
  <c r="AA16" i="3"/>
  <c r="R31" i="3"/>
  <c r="X31" i="3"/>
  <c r="X84" i="3"/>
  <c r="U31" i="3"/>
  <c r="AA12" i="3"/>
  <c r="R68" i="3"/>
  <c r="X12" i="3"/>
  <c r="X47" i="3"/>
  <c r="R29" i="3"/>
  <c r="U63" i="3"/>
  <c r="U45" i="3"/>
  <c r="X54" i="3"/>
  <c r="R77" i="3"/>
  <c r="AA53" i="3"/>
  <c r="U29" i="3"/>
  <c r="R75" i="3"/>
  <c r="R55" i="3"/>
  <c r="X24" i="3"/>
  <c r="AA24" i="3"/>
  <c r="U53" i="3"/>
  <c r="X36" i="3"/>
  <c r="AA22" i="3"/>
  <c r="U85" i="3"/>
  <c r="X70" i="3"/>
  <c r="AA65" i="3"/>
  <c r="AA29" i="3"/>
  <c r="AA85" i="3"/>
  <c r="U34" i="3"/>
  <c r="U70" i="3"/>
  <c r="X55" i="3"/>
  <c r="R16" i="3"/>
  <c r="X11" i="3"/>
  <c r="X77" i="3"/>
  <c r="AA77" i="3"/>
  <c r="AA55" i="3"/>
  <c r="AA47" i="3"/>
  <c r="U47" i="3"/>
  <c r="U64" i="3"/>
  <c r="AA64" i="3"/>
  <c r="R9" i="3"/>
  <c r="AA9" i="3"/>
  <c r="U9" i="3"/>
  <c r="X9" i="3"/>
  <c r="X14" i="3"/>
  <c r="U14" i="3"/>
  <c r="R14" i="3"/>
  <c r="AA14" i="3"/>
  <c r="R41" i="3"/>
  <c r="U41" i="3"/>
  <c r="X41" i="3"/>
  <c r="AA41" i="3"/>
  <c r="R27" i="3"/>
  <c r="AA27" i="3"/>
  <c r="X57" i="3"/>
  <c r="U57" i="3"/>
  <c r="AA57" i="3"/>
  <c r="R39" i="3"/>
  <c r="X39" i="3"/>
  <c r="U39" i="3"/>
  <c r="R56" i="3"/>
  <c r="X56" i="3"/>
  <c r="R57" i="3"/>
  <c r="R50" i="3"/>
  <c r="U50" i="3"/>
  <c r="AA50" i="3"/>
  <c r="R18" i="3"/>
  <c r="U68" i="3"/>
  <c r="U54" i="3"/>
  <c r="U37" i="3"/>
  <c r="X37" i="3"/>
  <c r="R37" i="3"/>
  <c r="X33" i="3"/>
  <c r="R33" i="3"/>
  <c r="AA66" i="3"/>
  <c r="U66" i="3"/>
  <c r="U76" i="3"/>
  <c r="R83" i="3"/>
  <c r="AA15" i="3"/>
  <c r="X67" i="3"/>
  <c r="U67" i="3"/>
  <c r="R67" i="3"/>
  <c r="AA67" i="3"/>
  <c r="X25" i="3"/>
  <c r="X76" i="3"/>
  <c r="AA42" i="3"/>
  <c r="X42" i="3"/>
  <c r="AA18" i="3"/>
  <c r="R66" i="3"/>
  <c r="U35" i="3"/>
  <c r="U62" i="3"/>
  <c r="X62" i="3"/>
  <c r="R62" i="3"/>
  <c r="R47" i="3"/>
  <c r="AA39" i="3"/>
  <c r="R22" i="3"/>
  <c r="R12" i="3"/>
  <c r="R36" i="3"/>
  <c r="U36" i="3"/>
  <c r="R65" i="3"/>
  <c r="R49" i="3"/>
  <c r="AA49" i="3"/>
  <c r="U11" i="3"/>
  <c r="U20" i="3"/>
  <c r="AA20" i="3"/>
  <c r="X20" i="3"/>
  <c r="AA32" i="3"/>
  <c r="U32" i="3"/>
  <c r="X32" i="3"/>
  <c r="U25" i="3"/>
  <c r="AA25" i="3"/>
  <c r="X30" i="3"/>
  <c r="AA30" i="3"/>
  <c r="U30" i="3"/>
  <c r="R30" i="3"/>
  <c r="R20" i="3"/>
  <c r="R76" i="3"/>
  <c r="AA76" i="3"/>
  <c r="R17" i="3"/>
  <c r="U17" i="3"/>
  <c r="AA17" i="3"/>
  <c r="R32" i="3"/>
  <c r="AA54" i="3"/>
  <c r="R54" i="3"/>
  <c r="X18" i="3"/>
  <c r="AA56" i="3"/>
  <c r="AA68" i="3"/>
  <c r="U56" i="3"/>
  <c r="R69" i="3"/>
  <c r="AA69" i="3"/>
  <c r="X45" i="3"/>
  <c r="AA71" i="3"/>
  <c r="X73" i="3"/>
  <c r="R63" i="3"/>
  <c r="X63" i="3"/>
  <c r="X81" i="3"/>
  <c r="X19" i="3"/>
  <c r="R19" i="3"/>
  <c r="AA84" i="3"/>
  <c r="R38" i="3"/>
  <c r="AA81" i="3"/>
  <c r="U19" i="3"/>
  <c r="U84" i="3"/>
  <c r="AA11" i="3"/>
  <c r="AA40" i="3" l="1"/>
  <c r="U13" i="3"/>
  <c r="AA13" i="3"/>
  <c r="X43" i="3"/>
  <c r="AA43" i="3"/>
  <c r="X13" i="3"/>
  <c r="R82" i="3"/>
  <c r="AA82" i="3"/>
  <c r="X82" i="3"/>
  <c r="AA21" i="3"/>
  <c r="U21" i="3"/>
  <c r="X21" i="3"/>
  <c r="X44" i="3"/>
  <c r="AA44" i="3"/>
  <c r="R44" i="3"/>
  <c r="U83" i="3"/>
  <c r="U43" i="3"/>
  <c r="R43" i="3"/>
  <c r="R81" i="3"/>
  <c r="U81" i="3"/>
  <c r="AA34" i="3"/>
  <c r="X34" i="3"/>
  <c r="R34" i="3"/>
  <c r="U44" i="3"/>
  <c r="U40" i="3"/>
  <c r="AA83" i="3"/>
  <c r="U49" i="3"/>
</calcChain>
</file>

<file path=xl/sharedStrings.xml><?xml version="1.0" encoding="utf-8"?>
<sst xmlns="http://schemas.openxmlformats.org/spreadsheetml/2006/main" count="494" uniqueCount="183">
  <si>
    <r>
      <t xml:space="preserve">CAMPAGNA 2011 - TARIFFE COMPLESSIVE </t>
    </r>
    <r>
      <rPr>
        <b/>
        <u/>
        <sz val="8"/>
        <rFont val="Verdana"/>
        <family val="2"/>
      </rPr>
      <t>SENZA SOGLIA</t>
    </r>
    <r>
      <rPr>
        <b/>
        <sz val="8"/>
        <rFont val="Verdana"/>
        <family val="2"/>
      </rPr>
      <t xml:space="preserve"> PER I RISCHI DIVERSI DALLA GRANDINE</t>
    </r>
  </si>
  <si>
    <t xml:space="preserve">Legenda = AL: Alluvione; CS: Colpo di sole; EP: Eccesso pioggia; GB: Gelo/Brina; GBA: Gelo/Brina autunnale; SI: Siccità con impianto di irrigazione; SN: Siccità senza impianto di irrigazione; ST: Sbalzo termico; VF10: Vento forte-Franchigia 10; VF15: Vento forte-Franchigia 15; VF20: Vento forte-Franchigia 20; VF30: Vento forte-Franchigia 30; </t>
  </si>
  <si>
    <t xml:space="preserve">ARA 1857 S.p.A. </t>
  </si>
  <si>
    <t>COD. PROD.</t>
  </si>
  <si>
    <t>PRODOTTO</t>
  </si>
  <si>
    <t>TARIFFE COMPLESSIVE SENZA SOGLIA*</t>
  </si>
  <si>
    <t>Tabella Frutta A</t>
  </si>
  <si>
    <t>Tabella Frutta B</t>
  </si>
  <si>
    <t>Tabella Frutta C</t>
  </si>
  <si>
    <t>Altri prodotti</t>
  </si>
  <si>
    <t>GB</t>
  </si>
  <si>
    <t>GBA</t>
  </si>
  <si>
    <t>ST</t>
  </si>
  <si>
    <t>VF10</t>
  </si>
  <si>
    <t>VF15</t>
  </si>
  <si>
    <t>VF20</t>
  </si>
  <si>
    <t>VF30</t>
  </si>
  <si>
    <t>SI</t>
  </si>
  <si>
    <t>SN</t>
  </si>
  <si>
    <t>CS</t>
  </si>
  <si>
    <t>EP</t>
  </si>
  <si>
    <t>AL</t>
  </si>
  <si>
    <t>281 (700)</t>
  </si>
  <si>
    <t>F</t>
  </si>
  <si>
    <t>ACTINIDIA</t>
  </si>
  <si>
    <t>AGLIO</t>
  </si>
  <si>
    <t>--</t>
  </si>
  <si>
    <t>293 (793)</t>
  </si>
  <si>
    <t>ALBICOCCHE</t>
  </si>
  <si>
    <t>ARACHIDE</t>
  </si>
  <si>
    <t>ASPARAGO</t>
  </si>
  <si>
    <t>BARBATELLE DI VITE</t>
  </si>
  <si>
    <t>BIETOLA ZUCC.PORTASEME</t>
  </si>
  <si>
    <t>BIETOLA ZUCC.RADICE</t>
  </si>
  <si>
    <t>CACHI</t>
  </si>
  <si>
    <t>CAROTA</t>
  </si>
  <si>
    <t>CAROTA DA SEME</t>
  </si>
  <si>
    <t>CAVOLO DA SEME</t>
  </si>
  <si>
    <t>CETRIOLO</t>
  </si>
  <si>
    <t>CETRIOLO DA SEME</t>
  </si>
  <si>
    <t>CICORIA DA SEME</t>
  </si>
  <si>
    <t>289 (789)</t>
  </si>
  <si>
    <t>CILIEGIE</t>
  </si>
  <si>
    <t>CIPOLLA</t>
  </si>
  <si>
    <t>CIPOLLA DA SEME</t>
  </si>
  <si>
    <t>L</t>
  </si>
  <si>
    <t>CIPOLLINA</t>
  </si>
  <si>
    <t>COCOMERI</t>
  </si>
  <si>
    <t>COLTURE DA SEME (generico)</t>
  </si>
  <si>
    <t>COLZA (PIANTA)</t>
  </si>
  <si>
    <t>COLZA (SEME)</t>
  </si>
  <si>
    <t>ERBA MEDICA DA SEME</t>
  </si>
  <si>
    <t>FAGIOLINO</t>
  </si>
  <si>
    <t>FAGIOLO FRESCO</t>
  </si>
  <si>
    <t>FAGIOLO SECCO</t>
  </si>
  <si>
    <t>FRAGOLA</t>
  </si>
  <si>
    <t>FRUMENTO DURO</t>
  </si>
  <si>
    <t>FRUMENTO TENERO</t>
  </si>
  <si>
    <t>GIRASOLE (PIANTA)</t>
  </si>
  <si>
    <t>GIRASOLE (SEME)</t>
  </si>
  <si>
    <t>IMP.VIGNETO</t>
  </si>
  <si>
    <t>INSALATA</t>
  </si>
  <si>
    <t>LOIETTO DA SEME</t>
  </si>
  <si>
    <t>MAIS DA GRANELLA</t>
  </si>
  <si>
    <t>MAIS DA INSILAGGIO</t>
  </si>
  <si>
    <t>MAIS DA SEME</t>
  </si>
  <si>
    <t>MAIS DOLCE</t>
  </si>
  <si>
    <t>MELANZANA</t>
  </si>
  <si>
    <t>383 (783)</t>
  </si>
  <si>
    <t>MELE</t>
  </si>
  <si>
    <t>MELONI</t>
  </si>
  <si>
    <t>NESTI DI VITE</t>
  </si>
  <si>
    <t>NETTARINE</t>
  </si>
  <si>
    <t>NETTARINE PRECOCI</t>
  </si>
  <si>
    <t>OLIVE DA OLIO</t>
  </si>
  <si>
    <t>ORZO</t>
  </si>
  <si>
    <t>ORZO DA SEME</t>
  </si>
  <si>
    <t>PATATA</t>
  </si>
  <si>
    <t>PEPERONE</t>
  </si>
  <si>
    <t>PERE</t>
  </si>
  <si>
    <t>PERE PRECOCI</t>
  </si>
  <si>
    <t>PESCHE</t>
  </si>
  <si>
    <t>PESCHE PRECOCI</t>
  </si>
  <si>
    <t>PISELLO FRESCO</t>
  </si>
  <si>
    <t>PISELLO SECCO</t>
  </si>
  <si>
    <t>POMOD.DA CONS.FRESCO</t>
  </si>
  <si>
    <t>POMOD.IND.CONCENTRATO</t>
  </si>
  <si>
    <t>POMOD.IND.PELATI</t>
  </si>
  <si>
    <t>PORRO</t>
  </si>
  <si>
    <t>PORRO DA SEME</t>
  </si>
  <si>
    <t>RADICCHIO</t>
  </si>
  <si>
    <t>RAPA DA SEME</t>
  </si>
  <si>
    <t>RAVANELLO DA SEME</t>
  </si>
  <si>
    <t>RISO</t>
  </si>
  <si>
    <t>RISO INDICA</t>
  </si>
  <si>
    <t>SOIA</t>
  </si>
  <si>
    <t>SORGO</t>
  </si>
  <si>
    <t>SPINACIO</t>
  </si>
  <si>
    <t>SPINACIO DA SEME</t>
  </si>
  <si>
    <t>SUSINE</t>
  </si>
  <si>
    <t>SUSINE PRECOCI</t>
  </si>
  <si>
    <t>096-961</t>
  </si>
  <si>
    <t>TABACCO</t>
  </si>
  <si>
    <t>UVA DA VINO (QUALITA')</t>
  </si>
  <si>
    <t>VITE M ANT</t>
  </si>
  <si>
    <t>ZUCCA</t>
  </si>
  <si>
    <t>ZUCCA DA SEME</t>
  </si>
  <si>
    <t>ZUCCHINE</t>
  </si>
  <si>
    <t>*Tutte le garanzie sopra indicate, ad eccezione della garanzia vento forte, sono prestate esclusivamente con franchigia 30%.</t>
  </si>
  <si>
    <t>I TASSI SOPRA INDICATI DOVRANNO ESSERE INTEGRATI DAI TASSI RELATIVI ALLA SOLA GARANZIA GRANDINE.</t>
  </si>
  <si>
    <t>973 (711)</t>
  </si>
  <si>
    <t>291 (791)</t>
  </si>
  <si>
    <t>282 (771)</t>
  </si>
  <si>
    <t>951 (751)</t>
  </si>
  <si>
    <t>385 (785)</t>
  </si>
  <si>
    <t>ERBA MEDICA (SEME)</t>
  </si>
  <si>
    <t>MELANZANE</t>
  </si>
  <si>
    <t>COLTURE ORTICOLE DA SEME (generico)</t>
  </si>
  <si>
    <t>VF 10</t>
  </si>
  <si>
    <t>VF 15</t>
  </si>
  <si>
    <t>VF 20</t>
  </si>
  <si>
    <t>VF 30</t>
  </si>
  <si>
    <t>Tipo Prodotto</t>
  </si>
  <si>
    <t>P</t>
  </si>
  <si>
    <t>S</t>
  </si>
  <si>
    <t>B</t>
  </si>
  <si>
    <t>G</t>
  </si>
  <si>
    <t>C</t>
  </si>
  <si>
    <t>I</t>
  </si>
  <si>
    <t>M</t>
  </si>
  <si>
    <t>T</t>
  </si>
  <si>
    <t>W</t>
  </si>
  <si>
    <t>O</t>
  </si>
  <si>
    <t>D</t>
  </si>
  <si>
    <t>R</t>
  </si>
  <si>
    <t>U</t>
  </si>
  <si>
    <t>COLTURE ERBACEE DA SEME (generico)</t>
  </si>
  <si>
    <t>EN</t>
  </si>
  <si>
    <t>POMODORO (concentrato, pelato e da tavola)</t>
  </si>
  <si>
    <t>Legenda:</t>
  </si>
  <si>
    <t>OLIVE (da olio o da tavola)</t>
  </si>
  <si>
    <t>BIETOLA DA ZUCCHERO (RADICE)</t>
  </si>
  <si>
    <t>NESTI DI VITE e TALEE DI VITE MADRE</t>
  </si>
  <si>
    <t>FAGIOLI, PISELLI, FAGIOLINI, FRAGOLE e FRAGOLONI</t>
  </si>
  <si>
    <t>AVVERSITA' senza soglia</t>
  </si>
  <si>
    <t>FAVE, FAVINO</t>
  </si>
  <si>
    <t>TUTTI I CEREALI²</t>
  </si>
  <si>
    <t>NOCI, NOCCIOLE e altra frutta con guscio³</t>
  </si>
  <si>
    <t>³ comprese castagne</t>
  </si>
  <si>
    <t>CILIEGIE &amp; PICCOLI FRUTTI</t>
  </si>
  <si>
    <t>MAIS⁶</t>
  </si>
  <si>
    <t>SORGO⁷</t>
  </si>
  <si>
    <t>VIVAI DI PIANTE DA FRUTTA⁸</t>
  </si>
  <si>
    <t>IMPIANTI⁴</t>
  </si>
  <si>
    <t>⁴ impianti di vigneto con barbatelle, impianti di piante da frutta</t>
  </si>
  <si>
    <t>⁸ compresi astoni di piante da frutto e pioppi a dimora</t>
  </si>
  <si>
    <t>CEREALI da SEME</t>
  </si>
  <si>
    <t>OLEAGINOSE (colza, girasole, soia)</t>
  </si>
  <si>
    <t>MAIS da SEME</t>
  </si>
  <si>
    <t>SORGO da SEME</t>
  </si>
  <si>
    <r>
      <t>ALTRE ORTICOLE fr. minima 10% ⁵</t>
    </r>
    <r>
      <rPr>
        <sz val="8"/>
        <rFont val="Symbol"/>
        <family val="1"/>
        <charset val="2"/>
      </rPr>
      <t>/</t>
    </r>
    <r>
      <rPr>
        <sz val="8"/>
        <rFont val="Verdana"/>
        <family val="2"/>
      </rPr>
      <t>¹</t>
    </r>
  </si>
  <si>
    <r>
      <t>ALTRE ORTICOLE fr. Minima 15% ⁵</t>
    </r>
    <r>
      <rPr>
        <sz val="8"/>
        <rFont val="Symbol"/>
        <family val="1"/>
        <charset val="2"/>
      </rPr>
      <t>/</t>
    </r>
    <r>
      <rPr>
        <sz val="8"/>
        <rFont val="Verdana"/>
        <family val="2"/>
      </rPr>
      <t>²</t>
    </r>
  </si>
  <si>
    <t>⁵/¹ compresi arachide, ceci, erba medica da foraggio, erbai misti, patate</t>
  </si>
  <si>
    <t>⁵/² compresi aglio, asparago, basilico, bieta (foglie), cavolfiore (pianta), cavolo cappuccio, cavolo verza, cicerchia, cipolle (bulbi), lenticchie, lupini, porro (pianta),  radicchio, rapa, scalogno, sedano (pianta), spinacio (pianta)</t>
  </si>
  <si>
    <t>LOIETTO (seme)</t>
  </si>
  <si>
    <t>COLZA (PIANTA) - GIRASOLE (PIANTA)</t>
  </si>
  <si>
    <t>CUCURBITACEE¹</t>
  </si>
  <si>
    <t>¹ cetriolo, cocomeri, meloni, zucche e zucchine</t>
  </si>
  <si>
    <t>frequenza</t>
  </si>
  <si>
    <t>accessorie</t>
  </si>
  <si>
    <t>catastrofali</t>
  </si>
  <si>
    <t>AVVERSITA' con soglia 20%</t>
  </si>
  <si>
    <t>AVVERSITA' sotto soglia 20%</t>
  </si>
  <si>
    <t>⁶ mais da granella, da insilaggio, da biomassa e dolce</t>
  </si>
  <si>
    <t>² frumento duro e tenero (anche da biomassa), avena, miglio, orzo (anche da biomassa), segale, triticale (anche da biomassa)</t>
  </si>
  <si>
    <r>
      <rPr>
        <sz val="8"/>
        <color indexed="8"/>
        <rFont val="Calibri"/>
        <family val="2"/>
      </rPr>
      <t>⁷</t>
    </r>
    <r>
      <rPr>
        <sz val="8"/>
        <color indexed="8"/>
        <rFont val="Verdana"/>
        <family val="2"/>
      </rPr>
      <t xml:space="preserve"> sorgo da insilaggio e sorgo da biomassa</t>
    </r>
  </si>
  <si>
    <t>V</t>
  </si>
  <si>
    <t>UVA da vino</t>
  </si>
  <si>
    <t>UVA da tavola</t>
  </si>
  <si>
    <t>CS - VC - OC</t>
  </si>
  <si>
    <t>MELOGRANO</t>
  </si>
  <si>
    <t>CAMPAGNA 2020 - TARIFFE PER I RISCHI DIVERSI DALLA GRANDINE</t>
  </si>
  <si>
    <t>VF10 = Vento Forte con franchigia 10; VF15 = Vento Forte con franchigia 15; VF20 = Vento Forte con franchigia 20; VF30 = Vento Forte con franchigia 30; EP = Eccesso Pioggia; EN = Eccesso di Neve; GB = Gelo e Brina; SI = Siccità; AL = Alluvione; CS = Colpo di Sole; VC = Vento Caldo;  OC = Ondata di calore; ST = Sbalzo Termico.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</si>
</sst>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Verdana"/>
      <family val="2"/>
    </font>
    <font>
      <b/>
      <u/>
      <sz val="8"/>
      <name val="Verdana"/>
      <family val="2"/>
    </font>
    <font>
      <sz val="8"/>
      <name val="Verdana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8"/>
      <color indexed="10"/>
      <name val="Verdana"/>
      <family val="2"/>
    </font>
    <font>
      <b/>
      <sz val="11"/>
      <name val="Calibri"/>
      <family val="2"/>
    </font>
    <font>
      <b/>
      <sz val="10"/>
      <color indexed="12"/>
      <name val="Verdana"/>
      <family val="2"/>
    </font>
    <font>
      <b/>
      <sz val="8"/>
      <color theme="1"/>
      <name val="Verdana"/>
      <family val="2"/>
    </font>
    <font>
      <b/>
      <sz val="8"/>
      <color rgb="FF0033CC"/>
      <name val="Verdana"/>
      <family val="2"/>
    </font>
    <font>
      <sz val="8"/>
      <color rgb="FF0033CC"/>
      <name val="Verdana"/>
      <family val="2"/>
    </font>
    <font>
      <b/>
      <sz val="8"/>
      <color rgb="FF008000"/>
      <name val="Verdana"/>
      <family val="2"/>
    </font>
    <font>
      <sz val="8"/>
      <color rgb="FF008000"/>
      <name val="Verdana"/>
      <family val="2"/>
    </font>
    <font>
      <b/>
      <sz val="8"/>
      <color rgb="FFFF3300"/>
      <name val="Verdana"/>
      <family val="2"/>
    </font>
    <font>
      <sz val="8"/>
      <color rgb="FFFF3300"/>
      <name val="Verdana"/>
      <family val="2"/>
    </font>
    <font>
      <sz val="8"/>
      <color indexed="8"/>
      <name val="Verdana"/>
      <family val="2"/>
    </font>
    <font>
      <sz val="8"/>
      <color indexed="8"/>
      <name val="Calibri"/>
      <family val="2"/>
    </font>
    <font>
      <sz val="8"/>
      <color theme="0" tint="-0.34998626667073579"/>
      <name val="Verdana"/>
      <family val="2"/>
    </font>
    <font>
      <sz val="11"/>
      <color indexed="8"/>
      <name val="Verdana"/>
      <family val="2"/>
    </font>
    <font>
      <sz val="8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2" fillId="0" borderId="0" xfId="2" applyFont="1" applyAlignment="1"/>
    <xf numFmtId="0" fontId="2" fillId="0" borderId="0" xfId="2" applyFont="1"/>
    <xf numFmtId="0" fontId="1" fillId="0" borderId="0" xfId="2" applyFill="1"/>
    <xf numFmtId="0" fontId="0" fillId="0" borderId="1" xfId="0" applyBorder="1"/>
    <xf numFmtId="0" fontId="0" fillId="0" borderId="2" xfId="0" applyBorder="1"/>
    <xf numFmtId="0" fontId="2" fillId="0" borderId="3" xfId="2" applyFont="1" applyBorder="1" applyAlignment="1">
      <alignment horizontal="center" wrapText="1"/>
    </xf>
    <xf numFmtId="0" fontId="2" fillId="0" borderId="4" xfId="2" applyFont="1" applyBorder="1" applyAlignment="1">
      <alignment horizontal="center" vertical="top" wrapText="1"/>
    </xf>
    <xf numFmtId="0" fontId="2" fillId="0" borderId="5" xfId="2" applyFont="1" applyBorder="1" applyAlignment="1">
      <alignment horizontal="center" vertical="top" wrapText="1"/>
    </xf>
    <xf numFmtId="0" fontId="2" fillId="0" borderId="6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/>
    </xf>
    <xf numFmtId="0" fontId="2" fillId="0" borderId="7" xfId="2" applyFont="1" applyFill="1" applyBorder="1" applyAlignment="1">
      <alignment horizontal="center" vertical="top"/>
    </xf>
    <xf numFmtId="0" fontId="2" fillId="0" borderId="5" xfId="2" applyFont="1" applyFill="1" applyBorder="1" applyAlignment="1">
      <alignment horizontal="center" vertical="top"/>
    </xf>
    <xf numFmtId="0" fontId="2" fillId="0" borderId="6" xfId="2" applyFont="1" applyFill="1" applyBorder="1" applyAlignment="1">
      <alignment horizontal="center" vertical="top"/>
    </xf>
    <xf numFmtId="0" fontId="2" fillId="0" borderId="8" xfId="2" applyFont="1" applyFill="1" applyBorder="1" applyAlignment="1">
      <alignment horizontal="center" vertical="top"/>
    </xf>
    <xf numFmtId="0" fontId="1" fillId="0" borderId="0" xfId="2" applyFill="1" applyAlignment="1">
      <alignment vertical="top"/>
    </xf>
    <xf numFmtId="164" fontId="4" fillId="0" borderId="9" xfId="2" applyNumberFormat="1" applyFont="1" applyBorder="1" applyAlignment="1">
      <alignment horizontal="center"/>
    </xf>
    <xf numFmtId="164" fontId="4" fillId="0" borderId="10" xfId="2" applyNumberFormat="1" applyFont="1" applyBorder="1" applyAlignment="1">
      <alignment horizontal="center"/>
    </xf>
    <xf numFmtId="164" fontId="4" fillId="0" borderId="11" xfId="2" applyNumberFormat="1" applyFont="1" applyBorder="1" applyAlignment="1">
      <alignment horizontal="center"/>
    </xf>
    <xf numFmtId="0" fontId="4" fillId="0" borderId="11" xfId="2" applyFont="1" applyBorder="1"/>
    <xf numFmtId="4" fontId="4" fillId="0" borderId="12" xfId="2" applyNumberFormat="1" applyFont="1" applyBorder="1" applyAlignment="1">
      <alignment horizontal="center"/>
    </xf>
    <xf numFmtId="4" fontId="4" fillId="0" borderId="13" xfId="2" applyNumberFormat="1" applyFont="1" applyBorder="1" applyAlignment="1">
      <alignment horizontal="center"/>
    </xf>
    <xf numFmtId="4" fontId="4" fillId="0" borderId="14" xfId="2" applyNumberFormat="1" applyFont="1" applyBorder="1" applyAlignment="1">
      <alignment horizontal="center"/>
    </xf>
    <xf numFmtId="4" fontId="4" fillId="0" borderId="15" xfId="2" applyNumberFormat="1" applyFont="1" applyBorder="1" applyAlignment="1">
      <alignment horizontal="center"/>
    </xf>
    <xf numFmtId="164" fontId="1" fillId="0" borderId="16" xfId="2" applyNumberFormat="1" applyBorder="1"/>
    <xf numFmtId="164" fontId="4" fillId="0" borderId="17" xfId="2" applyNumberFormat="1" applyFont="1" applyBorder="1" applyAlignment="1">
      <alignment horizontal="center"/>
    </xf>
    <xf numFmtId="0" fontId="4" fillId="0" borderId="18" xfId="2" applyFont="1" applyBorder="1"/>
    <xf numFmtId="4" fontId="4" fillId="0" borderId="16" xfId="2" applyNumberFormat="1" applyFont="1" applyBorder="1" applyAlignment="1">
      <alignment horizontal="center"/>
    </xf>
    <xf numFmtId="4" fontId="4" fillId="0" borderId="17" xfId="2" applyNumberFormat="1" applyFont="1" applyBorder="1" applyAlignment="1">
      <alignment horizontal="center"/>
    </xf>
    <xf numFmtId="4" fontId="4" fillId="0" borderId="14" xfId="2" quotePrefix="1" applyNumberFormat="1" applyFont="1" applyBorder="1" applyAlignment="1">
      <alignment horizontal="center"/>
    </xf>
    <xf numFmtId="164" fontId="4" fillId="0" borderId="16" xfId="2" applyNumberFormat="1" applyFont="1" applyBorder="1" applyAlignment="1">
      <alignment horizontal="center"/>
    </xf>
    <xf numFmtId="164" fontId="0" fillId="0" borderId="19" xfId="0" applyNumberFormat="1" applyBorder="1"/>
    <xf numFmtId="164" fontId="4" fillId="0" borderId="20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8" xfId="0" applyFont="1" applyBorder="1"/>
    <xf numFmtId="4" fontId="4" fillId="0" borderId="16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0" fontId="1" fillId="0" borderId="21" xfId="2" applyBorder="1"/>
    <xf numFmtId="0" fontId="1" fillId="0" borderId="17" xfId="2" applyBorder="1"/>
    <xf numFmtId="0" fontId="5" fillId="0" borderId="0" xfId="2" applyFont="1" applyFill="1"/>
    <xf numFmtId="0" fontId="4" fillId="0" borderId="18" xfId="1" applyFont="1" applyFill="1" applyBorder="1"/>
    <xf numFmtId="4" fontId="4" fillId="0" borderId="22" xfId="2" applyNumberFormat="1" applyFont="1" applyBorder="1" applyAlignment="1">
      <alignment horizontal="center"/>
    </xf>
    <xf numFmtId="164" fontId="0" fillId="0" borderId="16" xfId="0" applyNumberFormat="1" applyBorder="1"/>
    <xf numFmtId="0" fontId="0" fillId="0" borderId="0" xfId="0" applyFill="1"/>
    <xf numFmtId="164" fontId="4" fillId="0" borderId="16" xfId="0" applyNumberFormat="1" applyFont="1" applyBorder="1" applyAlignment="1">
      <alignment horizontal="center"/>
    </xf>
    <xf numFmtId="0" fontId="6" fillId="0" borderId="17" xfId="2" applyFont="1" applyBorder="1"/>
    <xf numFmtId="4" fontId="4" fillId="0" borderId="12" xfId="1" quotePrefix="1" applyNumberFormat="1" applyFont="1" applyFill="1" applyBorder="1" applyAlignment="1">
      <alignment horizontal="center"/>
    </xf>
    <xf numFmtId="4" fontId="4" fillId="0" borderId="14" xfId="1" quotePrefix="1" applyNumberFormat="1" applyFont="1" applyFill="1" applyBorder="1" applyAlignment="1">
      <alignment horizontal="center"/>
    </xf>
    <xf numFmtId="4" fontId="4" fillId="0" borderId="22" xfId="1" quotePrefix="1" applyNumberFormat="1" applyFont="1" applyFill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" fillId="0" borderId="4" xfId="2" applyNumberFormat="1" applyBorder="1"/>
    <xf numFmtId="164" fontId="4" fillId="0" borderId="5" xfId="2" applyNumberFormat="1" applyFont="1" applyBorder="1" applyAlignment="1">
      <alignment horizontal="center"/>
    </xf>
    <xf numFmtId="0" fontId="4" fillId="0" borderId="6" xfId="2" applyFont="1" applyBorder="1"/>
    <xf numFmtId="4" fontId="4" fillId="0" borderId="4" xfId="2" applyNumberFormat="1" applyFont="1" applyBorder="1" applyAlignment="1">
      <alignment horizontal="center"/>
    </xf>
    <xf numFmtId="4" fontId="4" fillId="0" borderId="5" xfId="2" applyNumberFormat="1" applyFont="1" applyBorder="1" applyAlignment="1">
      <alignment horizontal="center"/>
    </xf>
    <xf numFmtId="4" fontId="4" fillId="0" borderId="23" xfId="2" applyNumberFormat="1" applyFont="1" applyBorder="1" applyAlignment="1">
      <alignment horizontal="center"/>
    </xf>
    <xf numFmtId="4" fontId="4" fillId="0" borderId="23" xfId="2" quotePrefix="1" applyNumberFormat="1" applyFont="1" applyBorder="1" applyAlignment="1">
      <alignment horizontal="center"/>
    </xf>
    <xf numFmtId="4" fontId="4" fillId="0" borderId="24" xfId="2" applyNumberFormat="1" applyFont="1" applyBorder="1" applyAlignment="1">
      <alignment horizontal="center"/>
    </xf>
    <xf numFmtId="0" fontId="8" fillId="0" borderId="0" xfId="2" applyFont="1"/>
    <xf numFmtId="0" fontId="1" fillId="0" borderId="0" xfId="2"/>
    <xf numFmtId="0" fontId="6" fillId="0" borderId="0" xfId="2" applyFont="1"/>
    <xf numFmtId="164" fontId="4" fillId="0" borderId="16" xfId="2" applyNumberFormat="1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4" fillId="0" borderId="12" xfId="2" applyNumberFormat="1" applyFont="1" applyFill="1" applyBorder="1" applyAlignment="1">
      <alignment horizontal="center" vertical="center"/>
    </xf>
    <xf numFmtId="164" fontId="4" fillId="0" borderId="4" xfId="2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164" fontId="4" fillId="0" borderId="25" xfId="2" applyNumberFormat="1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top" wrapText="1"/>
    </xf>
    <xf numFmtId="0" fontId="11" fillId="0" borderId="6" xfId="2" applyFont="1" applyFill="1" applyBorder="1" applyAlignment="1">
      <alignment horizontal="center" vertical="center"/>
    </xf>
    <xf numFmtId="4" fontId="12" fillId="0" borderId="26" xfId="2" applyNumberFormat="1" applyFont="1" applyBorder="1" applyAlignment="1">
      <alignment horizontal="center" vertical="center"/>
    </xf>
    <xf numFmtId="4" fontId="12" fillId="0" borderId="28" xfId="2" applyNumberFormat="1" applyFont="1" applyFill="1" applyBorder="1" applyAlignment="1">
      <alignment horizontal="center" vertical="center"/>
    </xf>
    <xf numFmtId="4" fontId="12" fillId="0" borderId="26" xfId="2" applyNumberFormat="1" applyFont="1" applyFill="1" applyBorder="1" applyAlignment="1">
      <alignment horizontal="center" vertical="center"/>
    </xf>
    <xf numFmtId="4" fontId="12" fillId="0" borderId="14" xfId="2" applyNumberFormat="1" applyFont="1" applyBorder="1" applyAlignment="1">
      <alignment horizontal="center" vertical="center"/>
    </xf>
    <xf numFmtId="4" fontId="12" fillId="0" borderId="27" xfId="2" applyNumberFormat="1" applyFont="1" applyFill="1" applyBorder="1" applyAlignment="1">
      <alignment horizontal="center" vertical="center"/>
    </xf>
    <xf numFmtId="4" fontId="12" fillId="0" borderId="17" xfId="2" applyNumberFormat="1" applyFont="1" applyBorder="1" applyAlignment="1">
      <alignment horizontal="center" vertical="center"/>
    </xf>
    <xf numFmtId="4" fontId="12" fillId="0" borderId="18" xfId="2" applyNumberFormat="1" applyFont="1" applyFill="1" applyBorder="1" applyAlignment="1">
      <alignment horizontal="center" vertical="center"/>
    </xf>
    <xf numFmtId="4" fontId="12" fillId="0" borderId="5" xfId="2" applyNumberFormat="1" applyFont="1" applyBorder="1" applyAlignment="1">
      <alignment horizontal="center" vertical="center"/>
    </xf>
    <xf numFmtId="4" fontId="12" fillId="0" borderId="6" xfId="2" applyNumberFormat="1" applyFont="1" applyFill="1" applyBorder="1" applyAlignment="1">
      <alignment horizontal="center" vertical="center"/>
    </xf>
    <xf numFmtId="4" fontId="12" fillId="0" borderId="28" xfId="0" applyNumberFormat="1" applyFont="1" applyFill="1" applyBorder="1" applyAlignment="1">
      <alignment horizontal="center" vertical="center"/>
    </xf>
    <xf numFmtId="4" fontId="12" fillId="0" borderId="27" xfId="0" applyNumberFormat="1" applyFont="1" applyFill="1" applyBorder="1" applyAlignment="1">
      <alignment horizontal="center" vertical="center"/>
    </xf>
    <xf numFmtId="4" fontId="12" fillId="0" borderId="28" xfId="1" quotePrefix="1" applyNumberFormat="1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top" wrapText="1"/>
    </xf>
    <xf numFmtId="0" fontId="13" fillId="0" borderId="6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4" fontId="14" fillId="0" borderId="26" xfId="2" applyNumberFormat="1" applyFont="1" applyBorder="1" applyAlignment="1">
      <alignment horizontal="center" vertical="center"/>
    </xf>
    <xf numFmtId="4" fontId="14" fillId="0" borderId="28" xfId="2" applyNumberFormat="1" applyFont="1" applyFill="1" applyBorder="1" applyAlignment="1">
      <alignment horizontal="center" vertical="center"/>
    </xf>
    <xf numFmtId="4" fontId="14" fillId="0" borderId="28" xfId="2" applyNumberFormat="1" applyFont="1" applyBorder="1" applyAlignment="1">
      <alignment horizontal="center" vertical="center"/>
    </xf>
    <xf numFmtId="4" fontId="14" fillId="0" borderId="26" xfId="2" applyNumberFormat="1" applyFont="1" applyFill="1" applyBorder="1" applyAlignment="1">
      <alignment horizontal="center" vertical="center"/>
    </xf>
    <xf numFmtId="4" fontId="14" fillId="0" borderId="14" xfId="2" applyNumberFormat="1" applyFont="1" applyBorder="1" applyAlignment="1">
      <alignment horizontal="center" vertical="center"/>
    </xf>
    <xf numFmtId="4" fontId="14" fillId="0" borderId="27" xfId="2" applyNumberFormat="1" applyFont="1" applyFill="1" applyBorder="1" applyAlignment="1">
      <alignment horizontal="center" vertical="center"/>
    </xf>
    <xf numFmtId="4" fontId="14" fillId="0" borderId="27" xfId="2" applyNumberFormat="1" applyFont="1" applyBorder="1" applyAlignment="1">
      <alignment horizontal="center" vertical="center"/>
    </xf>
    <xf numFmtId="4" fontId="14" fillId="0" borderId="14" xfId="2" applyNumberFormat="1" applyFont="1" applyFill="1" applyBorder="1" applyAlignment="1">
      <alignment horizontal="center" vertical="center"/>
    </xf>
    <xf numFmtId="4" fontId="14" fillId="0" borderId="17" xfId="2" applyNumberFormat="1" applyFont="1" applyBorder="1" applyAlignment="1">
      <alignment horizontal="center" vertical="center"/>
    </xf>
    <xf numFmtId="4" fontId="14" fillId="0" borderId="17" xfId="2" applyNumberFormat="1" applyFont="1" applyFill="1" applyBorder="1" applyAlignment="1">
      <alignment horizontal="center" vertical="center"/>
    </xf>
    <xf numFmtId="4" fontId="14" fillId="0" borderId="18" xfId="2" applyNumberFormat="1" applyFont="1" applyFill="1" applyBorder="1" applyAlignment="1">
      <alignment horizontal="center" vertical="center"/>
    </xf>
    <xf numFmtId="4" fontId="14" fillId="0" borderId="5" xfId="2" applyNumberFormat="1" applyFont="1" applyBorder="1" applyAlignment="1">
      <alignment horizontal="center" vertical="center"/>
    </xf>
    <xf numFmtId="4" fontId="14" fillId="0" borderId="6" xfId="2" applyNumberFormat="1" applyFont="1" applyFill="1" applyBorder="1" applyAlignment="1">
      <alignment horizontal="center" vertical="center"/>
    </xf>
    <xf numFmtId="4" fontId="14" fillId="0" borderId="6" xfId="2" applyNumberFormat="1" applyFont="1" applyBorder="1" applyAlignment="1">
      <alignment horizontal="center" vertical="center"/>
    </xf>
    <xf numFmtId="4" fontId="14" fillId="0" borderId="5" xfId="2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center" vertical="center"/>
    </xf>
    <xf numFmtId="4" fontId="14" fillId="0" borderId="27" xfId="0" applyNumberFormat="1" applyFont="1" applyFill="1" applyBorder="1" applyAlignment="1">
      <alignment horizontal="center" vertical="center"/>
    </xf>
    <xf numFmtId="4" fontId="14" fillId="0" borderId="28" xfId="1" quotePrefix="1" applyNumberFormat="1" applyFont="1" applyFill="1" applyBorder="1" applyAlignment="1">
      <alignment horizontal="center" vertical="center"/>
    </xf>
    <xf numFmtId="4" fontId="16" fillId="0" borderId="26" xfId="2" applyNumberFormat="1" applyFont="1" applyBorder="1" applyAlignment="1">
      <alignment horizontal="center" vertical="center"/>
    </xf>
    <xf numFmtId="4" fontId="16" fillId="0" borderId="26" xfId="2" applyNumberFormat="1" applyFont="1" applyFill="1" applyBorder="1" applyAlignment="1">
      <alignment horizontal="center" vertical="center"/>
    </xf>
    <xf numFmtId="4" fontId="16" fillId="0" borderId="14" xfId="2" applyNumberFormat="1" applyFont="1" applyBorder="1" applyAlignment="1">
      <alignment horizontal="center" vertical="center"/>
    </xf>
    <xf numFmtId="4" fontId="16" fillId="0" borderId="17" xfId="2" applyNumberFormat="1" applyFont="1" applyBorder="1" applyAlignment="1">
      <alignment horizontal="center" vertical="center"/>
    </xf>
    <xf numFmtId="4" fontId="16" fillId="0" borderId="5" xfId="2" applyNumberFormat="1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4" fillId="0" borderId="0" xfId="2" applyFont="1"/>
    <xf numFmtId="0" fontId="17" fillId="0" borderId="0" xfId="2" applyFont="1"/>
    <xf numFmtId="0" fontId="4" fillId="0" borderId="0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center" vertical="top" wrapText="1"/>
    </xf>
    <xf numFmtId="4" fontId="12" fillId="0" borderId="25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16" xfId="2" applyNumberFormat="1" applyFont="1" applyFill="1" applyBorder="1" applyAlignment="1">
      <alignment horizontal="center" vertical="center"/>
    </xf>
    <xf numFmtId="4" fontId="12" fillId="0" borderId="12" xfId="2" applyNumberFormat="1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4" fontId="16" fillId="0" borderId="30" xfId="2" applyNumberFormat="1" applyFont="1" applyFill="1" applyBorder="1" applyAlignment="1">
      <alignment horizontal="center" vertical="center"/>
    </xf>
    <xf numFmtId="4" fontId="16" fillId="0" borderId="15" xfId="2" applyNumberFormat="1" applyFont="1" applyFill="1" applyBorder="1" applyAlignment="1">
      <alignment horizontal="center" vertical="center"/>
    </xf>
    <xf numFmtId="4" fontId="16" fillId="0" borderId="22" xfId="2" applyNumberFormat="1" applyFont="1" applyFill="1" applyBorder="1" applyAlignment="1">
      <alignment horizontal="center" vertical="center"/>
    </xf>
    <xf numFmtId="4" fontId="16" fillId="0" borderId="8" xfId="2" applyNumberFormat="1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top" wrapText="1"/>
    </xf>
    <xf numFmtId="0" fontId="13" fillId="0" borderId="8" xfId="2" applyFont="1" applyFill="1" applyBorder="1" applyAlignment="1">
      <alignment horizontal="center" vertical="center"/>
    </xf>
    <xf numFmtId="4" fontId="14" fillId="0" borderId="30" xfId="2" applyNumberFormat="1" applyFont="1" applyFill="1" applyBorder="1" applyAlignment="1">
      <alignment horizontal="center" vertical="center"/>
    </xf>
    <xf numFmtId="4" fontId="14" fillId="0" borderId="25" xfId="2" applyNumberFormat="1" applyFont="1" applyFill="1" applyBorder="1" applyAlignment="1">
      <alignment horizontal="center" vertical="center"/>
    </xf>
    <xf numFmtId="4" fontId="14" fillId="0" borderId="15" xfId="2" applyNumberFormat="1" applyFont="1" applyFill="1" applyBorder="1" applyAlignment="1">
      <alignment horizontal="center" vertical="center"/>
    </xf>
    <xf numFmtId="4" fontId="14" fillId="0" borderId="22" xfId="2" applyNumberFormat="1" applyFont="1" applyFill="1" applyBorder="1" applyAlignment="1">
      <alignment horizontal="center" vertical="center"/>
    </xf>
    <xf numFmtId="4" fontId="14" fillId="0" borderId="8" xfId="2" applyNumberFormat="1" applyFont="1" applyFill="1" applyBorder="1" applyAlignment="1">
      <alignment horizontal="center" vertical="center"/>
    </xf>
    <xf numFmtId="4" fontId="14" fillId="0" borderId="4" xfId="2" applyNumberFormat="1" applyFont="1" applyFill="1" applyBorder="1" applyAlignment="1">
      <alignment horizontal="center" vertical="center"/>
    </xf>
    <xf numFmtId="4" fontId="14" fillId="0" borderId="16" xfId="2" applyNumberFormat="1" applyFont="1" applyFill="1" applyBorder="1" applyAlignment="1">
      <alignment horizontal="center" vertical="center"/>
    </xf>
    <xf numFmtId="4" fontId="14" fillId="0" borderId="12" xfId="2" applyNumberFormat="1" applyFont="1" applyFill="1" applyBorder="1" applyAlignment="1">
      <alignment horizontal="center" vertical="center"/>
    </xf>
    <xf numFmtId="4" fontId="19" fillId="2" borderId="25" xfId="2" applyNumberFormat="1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3" fillId="0" borderId="26" xfId="2" applyFont="1" applyFill="1" applyBorder="1" applyAlignment="1">
      <alignment horizontal="center" vertical="center"/>
    </xf>
    <xf numFmtId="4" fontId="19" fillId="2" borderId="9" xfId="2" applyNumberFormat="1" applyFont="1" applyFill="1" applyBorder="1" applyAlignment="1">
      <alignment horizontal="center" vertical="center"/>
    </xf>
    <xf numFmtId="4" fontId="19" fillId="2" borderId="16" xfId="2" applyNumberFormat="1" applyFont="1" applyFill="1" applyBorder="1" applyAlignment="1">
      <alignment horizontal="center" vertical="center"/>
    </xf>
    <xf numFmtId="4" fontId="19" fillId="2" borderId="4" xfId="2" applyNumberFormat="1" applyFont="1" applyFill="1" applyBorder="1" applyAlignment="1">
      <alignment horizontal="center" vertical="center"/>
    </xf>
    <xf numFmtId="4" fontId="19" fillId="2" borderId="25" xfId="0" applyNumberFormat="1" applyFont="1" applyFill="1" applyBorder="1" applyAlignment="1">
      <alignment horizontal="center" vertical="center"/>
    </xf>
    <xf numFmtId="4" fontId="19" fillId="2" borderId="17" xfId="2" applyNumberFormat="1" applyFont="1" applyFill="1" applyBorder="1" applyAlignment="1">
      <alignment horizontal="center" vertical="center"/>
    </xf>
    <xf numFmtId="4" fontId="19" fillId="2" borderId="12" xfId="2" applyNumberFormat="1" applyFont="1" applyFill="1" applyBorder="1" applyAlignment="1">
      <alignment horizontal="center" vertical="center"/>
    </xf>
    <xf numFmtId="4" fontId="19" fillId="2" borderId="5" xfId="2" applyNumberFormat="1" applyFont="1" applyFill="1" applyBorder="1" applyAlignment="1">
      <alignment horizontal="center" vertical="center"/>
    </xf>
    <xf numFmtId="164" fontId="4" fillId="0" borderId="34" xfId="2" applyNumberFormat="1" applyFont="1" applyFill="1" applyBorder="1" applyAlignment="1">
      <alignment horizontal="center" vertical="center"/>
    </xf>
    <xf numFmtId="4" fontId="19" fillId="2" borderId="34" xfId="2" applyNumberFormat="1" applyFont="1" applyFill="1" applyBorder="1" applyAlignment="1">
      <alignment horizontal="center" vertical="center"/>
    </xf>
    <xf numFmtId="4" fontId="12" fillId="0" borderId="23" xfId="2" applyNumberFormat="1" applyFont="1" applyBorder="1" applyAlignment="1">
      <alignment horizontal="center" vertical="center"/>
    </xf>
    <xf numFmtId="4" fontId="12" fillId="0" borderId="46" xfId="2" applyNumberFormat="1" applyFont="1" applyFill="1" applyBorder="1" applyAlignment="1">
      <alignment horizontal="center" vertical="center"/>
    </xf>
    <xf numFmtId="4" fontId="14" fillId="0" borderId="23" xfId="2" applyNumberFormat="1" applyFont="1" applyBorder="1" applyAlignment="1">
      <alignment horizontal="center" vertical="center"/>
    </xf>
    <xf numFmtId="4" fontId="14" fillId="0" borderId="46" xfId="2" applyNumberFormat="1" applyFont="1" applyBorder="1" applyAlignment="1">
      <alignment horizontal="center" vertical="center"/>
    </xf>
    <xf numFmtId="4" fontId="14" fillId="0" borderId="46" xfId="2" applyNumberFormat="1" applyFont="1" applyFill="1" applyBorder="1" applyAlignment="1">
      <alignment horizontal="center" vertical="center"/>
    </xf>
    <xf numFmtId="4" fontId="14" fillId="0" borderId="23" xfId="2" applyNumberFormat="1" applyFont="1" applyFill="1" applyBorder="1" applyAlignment="1">
      <alignment horizontal="center" vertical="center"/>
    </xf>
    <xf numFmtId="4" fontId="14" fillId="0" borderId="24" xfId="2" applyNumberFormat="1" applyFont="1" applyFill="1" applyBorder="1" applyAlignment="1">
      <alignment horizontal="center" vertical="center"/>
    </xf>
    <xf numFmtId="4" fontId="16" fillId="0" borderId="23" xfId="2" applyNumberFormat="1" applyFont="1" applyBorder="1" applyAlignment="1">
      <alignment horizontal="center" vertical="center"/>
    </xf>
    <xf numFmtId="4" fontId="16" fillId="0" borderId="24" xfId="2" applyNumberFormat="1" applyFont="1" applyFill="1" applyBorder="1" applyAlignment="1">
      <alignment horizontal="center" vertical="center"/>
    </xf>
    <xf numFmtId="4" fontId="12" fillId="0" borderId="23" xfId="2" applyNumberFormat="1" applyFont="1" applyFill="1" applyBorder="1" applyAlignment="1">
      <alignment horizontal="center" vertical="center"/>
    </xf>
    <xf numFmtId="0" fontId="20" fillId="0" borderId="0" xfId="2" applyFont="1"/>
    <xf numFmtId="4" fontId="12" fillId="0" borderId="30" xfId="2" applyNumberFormat="1" applyFont="1" applyFill="1" applyBorder="1" applyAlignment="1">
      <alignment horizontal="center" vertical="center"/>
    </xf>
    <xf numFmtId="4" fontId="12" fillId="0" borderId="24" xfId="2" applyNumberFormat="1" applyFont="1" applyFill="1" applyBorder="1" applyAlignment="1">
      <alignment horizontal="center" vertical="center"/>
    </xf>
    <xf numFmtId="4" fontId="12" fillId="0" borderId="15" xfId="2" applyNumberFormat="1" applyFont="1" applyFill="1" applyBorder="1" applyAlignment="1">
      <alignment horizontal="center" vertical="center"/>
    </xf>
    <xf numFmtId="4" fontId="12" fillId="0" borderId="22" xfId="2" applyNumberFormat="1" applyFont="1" applyFill="1" applyBorder="1" applyAlignment="1">
      <alignment horizontal="center" vertical="center"/>
    </xf>
    <xf numFmtId="4" fontId="12" fillId="0" borderId="8" xfId="2" applyNumberFormat="1" applyFont="1" applyFill="1" applyBorder="1" applyAlignment="1">
      <alignment horizontal="center" vertical="center"/>
    </xf>
    <xf numFmtId="4" fontId="12" fillId="0" borderId="14" xfId="2" applyNumberFormat="1" applyFont="1" applyFill="1" applyBorder="1" applyAlignment="1">
      <alignment horizontal="center" vertical="center"/>
    </xf>
    <xf numFmtId="4" fontId="12" fillId="0" borderId="17" xfId="2" applyNumberFormat="1" applyFont="1" applyFill="1" applyBorder="1" applyAlignment="1">
      <alignment horizontal="center" vertical="center"/>
    </xf>
    <xf numFmtId="4" fontId="12" fillId="0" borderId="5" xfId="2" applyNumberFormat="1" applyFont="1" applyFill="1" applyBorder="1" applyAlignment="1">
      <alignment horizontal="center" vertical="center"/>
    </xf>
    <xf numFmtId="4" fontId="14" fillId="0" borderId="18" xfId="2" applyNumberFormat="1" applyFont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4" fontId="16" fillId="0" borderId="24" xfId="2" applyNumberFormat="1" applyFont="1" applyBorder="1" applyAlignment="1">
      <alignment horizontal="center" vertical="center"/>
    </xf>
    <xf numFmtId="4" fontId="16" fillId="0" borderId="15" xfId="2" applyNumberFormat="1" applyFont="1" applyBorder="1" applyAlignment="1">
      <alignment horizontal="center" vertical="center"/>
    </xf>
    <xf numFmtId="4" fontId="16" fillId="0" borderId="8" xfId="2" applyNumberFormat="1" applyFont="1" applyBorder="1" applyAlignment="1">
      <alignment horizontal="center" vertical="center"/>
    </xf>
    <xf numFmtId="4" fontId="16" fillId="0" borderId="30" xfId="2" applyNumberFormat="1" applyFont="1" applyBorder="1" applyAlignment="1">
      <alignment horizontal="center" vertical="center"/>
    </xf>
    <xf numFmtId="4" fontId="16" fillId="0" borderId="22" xfId="2" applyNumberFormat="1" applyFont="1" applyBorder="1" applyAlignment="1">
      <alignment horizontal="center" vertical="center"/>
    </xf>
    <xf numFmtId="4" fontId="16" fillId="0" borderId="17" xfId="2" applyNumberFormat="1" applyFont="1" applyFill="1" applyBorder="1" applyAlignment="1">
      <alignment horizontal="center" vertical="center"/>
    </xf>
    <xf numFmtId="4" fontId="14" fillId="0" borderId="34" xfId="2" applyNumberFormat="1" applyFont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 wrapText="1"/>
    </xf>
    <xf numFmtId="4" fontId="12" fillId="0" borderId="30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4" fontId="12" fillId="0" borderId="30" xfId="1" quotePrefix="1" applyNumberFormat="1" applyFont="1" applyFill="1" applyBorder="1" applyAlignment="1">
      <alignment horizontal="center" vertical="center"/>
    </xf>
    <xf numFmtId="0" fontId="4" fillId="0" borderId="46" xfId="2" applyFont="1" applyFill="1" applyBorder="1" applyAlignment="1">
      <alignment vertical="center" wrapText="1"/>
    </xf>
    <xf numFmtId="0" fontId="4" fillId="0" borderId="28" xfId="2" applyFont="1" applyFill="1" applyBorder="1" applyAlignment="1">
      <alignment vertical="center" wrapText="1"/>
    </xf>
    <xf numFmtId="0" fontId="4" fillId="0" borderId="27" xfId="2" applyFont="1" applyFill="1" applyBorder="1" applyAlignment="1">
      <alignment vertical="center" wrapText="1"/>
    </xf>
    <xf numFmtId="0" fontId="4" fillId="0" borderId="18" xfId="2" applyFont="1" applyFill="1" applyBorder="1" applyAlignment="1">
      <alignment vertical="center" wrapText="1"/>
    </xf>
    <xf numFmtId="0" fontId="4" fillId="0" borderId="6" xfId="2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18" xfId="1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8" xfId="1" applyFont="1" applyFill="1" applyBorder="1" applyAlignment="1">
      <alignment vertical="center" wrapText="1"/>
    </xf>
    <xf numFmtId="4" fontId="19" fillId="2" borderId="51" xfId="2" applyNumberFormat="1" applyFont="1" applyFill="1" applyBorder="1" applyAlignment="1">
      <alignment horizontal="center" vertical="center"/>
    </xf>
    <xf numFmtId="4" fontId="19" fillId="2" borderId="13" xfId="2" applyNumberFormat="1" applyFont="1" applyFill="1" applyBorder="1" applyAlignment="1">
      <alignment horizontal="center" vertical="center"/>
    </xf>
    <xf numFmtId="4" fontId="19" fillId="2" borderId="52" xfId="2" applyNumberFormat="1" applyFont="1" applyFill="1" applyBorder="1" applyAlignment="1">
      <alignment horizontal="center" vertical="center"/>
    </xf>
    <xf numFmtId="4" fontId="19" fillId="2" borderId="7" xfId="2" applyNumberFormat="1" applyFont="1" applyFill="1" applyBorder="1" applyAlignment="1">
      <alignment horizontal="center" vertical="center"/>
    </xf>
    <xf numFmtId="4" fontId="19" fillId="2" borderId="48" xfId="0" applyNumberFormat="1" applyFont="1" applyFill="1" applyBorder="1" applyAlignment="1">
      <alignment horizontal="center" vertical="center"/>
    </xf>
    <xf numFmtId="4" fontId="19" fillId="2" borderId="48" xfId="2" applyNumberFormat="1" applyFont="1" applyFill="1" applyBorder="1" applyAlignment="1">
      <alignment horizontal="center" vertical="center"/>
    </xf>
    <xf numFmtId="4" fontId="16" fillId="0" borderId="48" xfId="2" applyNumberFormat="1" applyFont="1" applyFill="1" applyBorder="1" applyAlignment="1">
      <alignment horizontal="center" vertical="center"/>
    </xf>
    <xf numFmtId="4" fontId="16" fillId="0" borderId="52" xfId="2" applyNumberFormat="1" applyFont="1" applyFill="1" applyBorder="1" applyAlignment="1">
      <alignment horizontal="center" vertical="center"/>
    </xf>
    <xf numFmtId="4" fontId="16" fillId="0" borderId="7" xfId="2" applyNumberFormat="1" applyFont="1" applyFill="1" applyBorder="1" applyAlignment="1">
      <alignment horizontal="center" vertical="center"/>
    </xf>
    <xf numFmtId="4" fontId="16" fillId="0" borderId="13" xfId="2" applyNumberFormat="1" applyFont="1" applyFill="1" applyBorder="1" applyAlignment="1">
      <alignment horizontal="center" vertical="center"/>
    </xf>
    <xf numFmtId="4" fontId="16" fillId="0" borderId="51" xfId="2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4" fontId="19" fillId="2" borderId="26" xfId="2" applyNumberFormat="1" applyFont="1" applyFill="1" applyBorder="1" applyAlignment="1">
      <alignment horizontal="center" vertical="center"/>
    </xf>
    <xf numFmtId="4" fontId="12" fillId="0" borderId="34" xfId="2" applyNumberFormat="1" applyFont="1" applyFill="1" applyBorder="1" applyAlignment="1">
      <alignment horizontal="center" vertical="center"/>
    </xf>
    <xf numFmtId="4" fontId="16" fillId="2" borderId="48" xfId="2" applyNumberFormat="1" applyFont="1" applyFill="1" applyBorder="1" applyAlignment="1">
      <alignment horizontal="center" vertical="center"/>
    </xf>
    <xf numFmtId="4" fontId="14" fillId="2" borderId="16" xfId="2" applyNumberFormat="1" applyFont="1" applyFill="1" applyBorder="1" applyAlignment="1">
      <alignment horizontal="center" vertical="center"/>
    </xf>
    <xf numFmtId="4" fontId="14" fillId="2" borderId="12" xfId="2" applyNumberFormat="1" applyFont="1" applyFill="1" applyBorder="1" applyAlignment="1">
      <alignment horizontal="center" vertical="center"/>
    </xf>
    <xf numFmtId="4" fontId="16" fillId="2" borderId="13" xfId="2" applyNumberFormat="1" applyFont="1" applyFill="1" applyBorder="1" applyAlignment="1">
      <alignment horizontal="center" vertical="center"/>
    </xf>
    <xf numFmtId="4" fontId="14" fillId="2" borderId="26" xfId="2" applyNumberFormat="1" applyFont="1" applyFill="1" applyBorder="1" applyAlignment="1">
      <alignment horizontal="center" vertical="center"/>
    </xf>
    <xf numFmtId="4" fontId="16" fillId="2" borderId="26" xfId="2" applyNumberFormat="1" applyFont="1" applyFill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 wrapText="1"/>
    </xf>
    <xf numFmtId="49" fontId="15" fillId="0" borderId="29" xfId="0" applyNumberFormat="1" applyFont="1" applyBorder="1" applyAlignment="1">
      <alignment horizontal="center" vertical="center" wrapText="1"/>
    </xf>
    <xf numFmtId="0" fontId="15" fillId="0" borderId="32" xfId="2" applyFont="1" applyFill="1" applyBorder="1" applyAlignment="1">
      <alignment horizontal="center" vertical="center" wrapText="1"/>
    </xf>
    <xf numFmtId="0" fontId="15" fillId="0" borderId="2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2" fillId="0" borderId="49" xfId="2" applyFont="1" applyFill="1" applyBorder="1" applyAlignment="1">
      <alignment horizontal="center" vertical="center"/>
    </xf>
    <xf numFmtId="0" fontId="2" fillId="0" borderId="50" xfId="2" applyFont="1" applyFill="1" applyBorder="1" applyAlignment="1">
      <alignment horizontal="center" vertical="center"/>
    </xf>
    <xf numFmtId="0" fontId="2" fillId="0" borderId="46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 textRotation="90" wrapText="1"/>
    </xf>
    <xf numFmtId="0" fontId="2" fillId="0" borderId="47" xfId="2" applyFont="1" applyFill="1" applyBorder="1" applyAlignment="1">
      <alignment horizontal="center" vertical="center" textRotation="90" wrapText="1"/>
    </xf>
    <xf numFmtId="0" fontId="2" fillId="0" borderId="34" xfId="2" applyFont="1" applyFill="1" applyBorder="1" applyAlignment="1">
      <alignment horizontal="center" vertical="center" textRotation="90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49" fontId="13" fillId="0" borderId="31" xfId="0" applyNumberFormat="1" applyFont="1" applyBorder="1" applyAlignment="1">
      <alignment horizontal="center" vertical="center" wrapText="1"/>
    </xf>
    <xf numFmtId="49" fontId="13" fillId="0" borderId="32" xfId="0" applyNumberFormat="1" applyFont="1" applyBorder="1" applyAlignment="1">
      <alignment horizontal="center" vertical="center" wrapText="1"/>
    </xf>
    <xf numFmtId="49" fontId="13" fillId="0" borderId="29" xfId="0" applyNumberFormat="1" applyFont="1" applyBorder="1" applyAlignment="1">
      <alignment horizontal="center" vertical="center" wrapText="1"/>
    </xf>
    <xf numFmtId="0" fontId="11" fillId="0" borderId="31" xfId="2" applyFont="1" applyFill="1" applyBorder="1" applyAlignment="1">
      <alignment horizontal="center" vertical="center" wrapText="1"/>
    </xf>
    <xf numFmtId="0" fontId="11" fillId="0" borderId="32" xfId="2" applyFont="1" applyFill="1" applyBorder="1" applyAlignment="1">
      <alignment horizontal="center" vertical="center" wrapText="1"/>
    </xf>
    <xf numFmtId="0" fontId="13" fillId="0" borderId="31" xfId="2" applyFont="1" applyFill="1" applyBorder="1" applyAlignment="1">
      <alignment horizontal="center" vertical="center" wrapText="1"/>
    </xf>
    <xf numFmtId="0" fontId="13" fillId="0" borderId="32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center" vertical="center" wrapText="1"/>
    </xf>
    <xf numFmtId="0" fontId="11" fillId="0" borderId="48" xfId="2" applyFont="1" applyFill="1" applyBorder="1" applyAlignment="1">
      <alignment horizontal="center" vertical="center" wrapText="1"/>
    </xf>
    <xf numFmtId="0" fontId="11" fillId="0" borderId="29" xfId="2" applyFont="1" applyFill="1" applyBorder="1" applyAlignment="1">
      <alignment horizontal="center" vertical="center" wrapText="1"/>
    </xf>
    <xf numFmtId="0" fontId="13" fillId="0" borderId="28" xfId="2" applyFont="1" applyFill="1" applyBorder="1" applyAlignment="1">
      <alignment horizontal="center" vertical="center" wrapText="1"/>
    </xf>
    <xf numFmtId="0" fontId="13" fillId="0" borderId="29" xfId="2" applyFont="1" applyFill="1" applyBorder="1" applyAlignment="1">
      <alignment horizontal="center" vertical="center" wrapText="1"/>
    </xf>
    <xf numFmtId="0" fontId="13" fillId="0" borderId="28" xfId="2" applyFont="1" applyFill="1" applyBorder="1" applyAlignment="1">
      <alignment horizontal="center" vertical="center"/>
    </xf>
    <xf numFmtId="0" fontId="13" fillId="0" borderId="32" xfId="2" applyFont="1" applyFill="1" applyBorder="1" applyAlignment="1">
      <alignment horizontal="center" vertical="center"/>
    </xf>
    <xf numFmtId="0" fontId="13" fillId="0" borderId="48" xfId="2" applyFont="1" applyFill="1" applyBorder="1" applyAlignment="1">
      <alignment horizontal="center" vertical="center"/>
    </xf>
    <xf numFmtId="0" fontId="9" fillId="0" borderId="35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9" fillId="0" borderId="38" xfId="2" applyFont="1" applyBorder="1" applyAlignment="1">
      <alignment horizontal="center" vertical="center" wrapText="1"/>
    </xf>
    <xf numFmtId="0" fontId="9" fillId="0" borderId="39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0" fontId="2" fillId="0" borderId="41" xfId="2" applyFont="1" applyBorder="1" applyAlignment="1">
      <alignment horizontal="center" wrapText="1"/>
    </xf>
    <xf numFmtId="0" fontId="2" fillId="0" borderId="42" xfId="2" applyFont="1" applyBorder="1" applyAlignment="1">
      <alignment horizontal="center" wrapText="1"/>
    </xf>
    <xf numFmtId="0" fontId="2" fillId="0" borderId="43" xfId="2" applyFont="1" applyBorder="1" applyAlignment="1">
      <alignment horizontal="center" vertical="center"/>
    </xf>
    <xf numFmtId="0" fontId="2" fillId="0" borderId="44" xfId="2" applyFont="1" applyBorder="1" applyAlignment="1">
      <alignment horizontal="center" vertical="center"/>
    </xf>
    <xf numFmtId="0" fontId="2" fillId="0" borderId="41" xfId="2" applyFont="1" applyFill="1" applyBorder="1" applyAlignment="1">
      <alignment horizontal="center"/>
    </xf>
    <xf numFmtId="0" fontId="2" fillId="0" borderId="42" xfId="2" applyFont="1" applyFill="1" applyBorder="1" applyAlignment="1">
      <alignment horizontal="center"/>
    </xf>
    <xf numFmtId="0" fontId="2" fillId="0" borderId="45" xfId="2" applyFont="1" applyFill="1" applyBorder="1" applyAlignment="1">
      <alignment horizontal="center"/>
    </xf>
  </cellXfs>
  <cellStyles count="3">
    <cellStyle name="Normale" xfId="0" builtinId="0"/>
    <cellStyle name="Normale 2" xfId="1" xr:uid="{00000000-0005-0000-0000-000001000000}"/>
    <cellStyle name="Normale_Tariffe_Pluririschio_Standard-TUTTE AG-NON" xfId="2" xr:uid="{00000000-0005-0000-0000-000002000000}"/>
  </cellStyles>
  <dxfs count="0"/>
  <tableStyles count="0" defaultTableStyle="TableStyleMedium9" defaultPivotStyle="PivotStyleLight16"/>
  <colors>
    <mruColors>
      <color rgb="FF0033CC"/>
      <color rgb="FFFF3300"/>
      <color rgb="FF008000"/>
      <color rgb="FF00CC00"/>
      <color rgb="FF00FF00"/>
      <color rgb="FFFF6600"/>
      <color rgb="FF0066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33CC"/>
  </sheetPr>
  <dimension ref="A1:AC59"/>
  <sheetViews>
    <sheetView tabSelected="1" zoomScaleNormal="100" workbookViewId="0">
      <pane xSplit="2" ySplit="8" topLeftCell="C9" activePane="bottomRight" state="frozen"/>
      <selection pane="topRight" activeCell="F1" sqref="F1"/>
      <selection pane="bottomLeft" activeCell="A8" sqref="A8"/>
      <selection pane="bottomRight" activeCell="W19" sqref="W19"/>
    </sheetView>
  </sheetViews>
  <sheetFormatPr defaultColWidth="9.109375" defaultRowHeight="14.4" x14ac:dyDescent="0.3"/>
  <cols>
    <col min="1" max="1" width="6.109375" style="62" customWidth="1"/>
    <col min="2" max="2" width="46.44140625" style="62" customWidth="1"/>
    <col min="3" max="3" width="4.6640625" style="63" customWidth="1"/>
    <col min="4" max="10" width="4.6640625" style="62" customWidth="1"/>
    <col min="11" max="11" width="4.88671875" style="62" customWidth="1"/>
    <col min="12" max="13" width="6" style="62" customWidth="1"/>
    <col min="14" max="14" width="4.6640625" customWidth="1"/>
    <col min="15" max="19" width="4.6640625" style="3" customWidth="1"/>
    <col min="20" max="22" width="4.88671875" style="3" customWidth="1"/>
    <col min="23" max="24" width="6.109375" style="3" customWidth="1"/>
    <col min="25" max="29" width="5.5546875" style="3" customWidth="1"/>
    <col min="30" max="16384" width="9.109375" style="3"/>
  </cols>
  <sheetData>
    <row r="1" spans="1:29" x14ac:dyDescent="0.3">
      <c r="A1" s="62" t="s">
        <v>2</v>
      </c>
    </row>
    <row r="2" spans="1:29" x14ac:dyDescent="0.3">
      <c r="A2" s="1" t="s">
        <v>181</v>
      </c>
      <c r="B2" s="1"/>
      <c r="C2" s="1"/>
      <c r="D2" s="1"/>
      <c r="E2" s="1"/>
      <c r="F2" s="1"/>
      <c r="G2" s="2"/>
      <c r="H2" s="2"/>
      <c r="I2" s="2"/>
      <c r="J2" s="2"/>
      <c r="K2" s="1"/>
      <c r="L2" s="2"/>
      <c r="M2" s="2"/>
    </row>
    <row r="3" spans="1:29" x14ac:dyDescent="0.3">
      <c r="A3" s="2" t="s">
        <v>139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6"/>
    </row>
    <row r="4" spans="1:29" ht="42.75" customHeight="1" x14ac:dyDescent="0.3">
      <c r="A4" s="215" t="s">
        <v>182</v>
      </c>
      <c r="B4" s="2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29" customFormat="1" ht="42.75" customHeight="1" thickBot="1" x14ac:dyDescent="0.35">
      <c r="A5" s="216"/>
      <c r="B5" s="216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66"/>
    </row>
    <row r="6" spans="1:29" ht="15.75" customHeight="1" thickBot="1" x14ac:dyDescent="0.35">
      <c r="A6" s="220" t="s">
        <v>122</v>
      </c>
      <c r="B6" s="217" t="s">
        <v>4</v>
      </c>
      <c r="C6" s="223" t="s">
        <v>144</v>
      </c>
      <c r="D6" s="224"/>
      <c r="E6" s="224"/>
      <c r="F6" s="224"/>
      <c r="G6" s="224"/>
      <c r="H6" s="224"/>
      <c r="I6" s="224"/>
      <c r="J6" s="224"/>
      <c r="K6" s="224"/>
      <c r="L6" s="224"/>
      <c r="M6" s="225"/>
      <c r="N6" s="226" t="s">
        <v>171</v>
      </c>
      <c r="O6" s="227"/>
      <c r="P6" s="227"/>
      <c r="Q6" s="227"/>
      <c r="R6" s="227"/>
      <c r="S6" s="227"/>
      <c r="T6" s="227"/>
      <c r="U6" s="227"/>
      <c r="V6" s="227"/>
      <c r="W6" s="227"/>
      <c r="X6" s="228"/>
      <c r="Y6" s="211" t="s">
        <v>172</v>
      </c>
      <c r="Z6" s="211"/>
      <c r="AA6" s="211"/>
      <c r="AB6" s="211"/>
      <c r="AC6" s="212"/>
    </row>
    <row r="7" spans="1:29" s="16" customFormat="1" ht="15" customHeight="1" thickBot="1" x14ac:dyDescent="0.35">
      <c r="A7" s="221"/>
      <c r="B7" s="218"/>
      <c r="C7" s="229" t="s">
        <v>168</v>
      </c>
      <c r="D7" s="230"/>
      <c r="E7" s="230"/>
      <c r="F7" s="230"/>
      <c r="G7" s="230"/>
      <c r="H7" s="230"/>
      <c r="I7" s="233" t="s">
        <v>170</v>
      </c>
      <c r="J7" s="230"/>
      <c r="K7" s="234"/>
      <c r="L7" s="233" t="s">
        <v>169</v>
      </c>
      <c r="M7" s="235"/>
      <c r="N7" s="231" t="s">
        <v>168</v>
      </c>
      <c r="O7" s="232"/>
      <c r="P7" s="232"/>
      <c r="Q7" s="232"/>
      <c r="R7" s="232"/>
      <c r="S7" s="232"/>
      <c r="T7" s="238" t="s">
        <v>170</v>
      </c>
      <c r="U7" s="239"/>
      <c r="V7" s="240"/>
      <c r="W7" s="236" t="s">
        <v>169</v>
      </c>
      <c r="X7" s="237"/>
      <c r="Y7" s="213" t="s">
        <v>168</v>
      </c>
      <c r="Z7" s="213"/>
      <c r="AA7" s="213"/>
      <c r="AB7" s="213"/>
      <c r="AC7" s="214"/>
    </row>
    <row r="8" spans="1:29" s="16" customFormat="1" ht="31.2" thickBot="1" x14ac:dyDescent="0.35">
      <c r="A8" s="222"/>
      <c r="B8" s="219"/>
      <c r="C8" s="116" t="s">
        <v>118</v>
      </c>
      <c r="D8" s="72" t="s">
        <v>119</v>
      </c>
      <c r="E8" s="72" t="s">
        <v>120</v>
      </c>
      <c r="F8" s="72" t="s">
        <v>121</v>
      </c>
      <c r="G8" s="73" t="s">
        <v>20</v>
      </c>
      <c r="H8" s="137" t="s">
        <v>137</v>
      </c>
      <c r="I8" s="121" t="s">
        <v>10</v>
      </c>
      <c r="J8" s="121" t="s">
        <v>17</v>
      </c>
      <c r="K8" s="73" t="s">
        <v>21</v>
      </c>
      <c r="L8" s="72" t="s">
        <v>179</v>
      </c>
      <c r="M8" s="176" t="s">
        <v>12</v>
      </c>
      <c r="N8" s="126" t="s">
        <v>118</v>
      </c>
      <c r="O8" s="86" t="s">
        <v>119</v>
      </c>
      <c r="P8" s="86" t="s">
        <v>120</v>
      </c>
      <c r="Q8" s="86" t="s">
        <v>121</v>
      </c>
      <c r="R8" s="87" t="s">
        <v>20</v>
      </c>
      <c r="S8" s="138" t="s">
        <v>137</v>
      </c>
      <c r="T8" s="88" t="s">
        <v>10</v>
      </c>
      <c r="U8" s="88" t="s">
        <v>17</v>
      </c>
      <c r="V8" s="87" t="s">
        <v>21</v>
      </c>
      <c r="W8" s="86" t="s">
        <v>179</v>
      </c>
      <c r="X8" s="127" t="s">
        <v>12</v>
      </c>
      <c r="Y8" s="201" t="s">
        <v>118</v>
      </c>
      <c r="Z8" s="202" t="s">
        <v>119</v>
      </c>
      <c r="AA8" s="202" t="s">
        <v>120</v>
      </c>
      <c r="AB8" s="202" t="s">
        <v>121</v>
      </c>
      <c r="AC8" s="168" t="s">
        <v>20</v>
      </c>
    </row>
    <row r="9" spans="1:29" customFormat="1" ht="15" customHeight="1" thickBot="1" x14ac:dyDescent="0.35">
      <c r="A9" s="146" t="s">
        <v>125</v>
      </c>
      <c r="B9" s="180" t="s">
        <v>166</v>
      </c>
      <c r="C9" s="147"/>
      <c r="D9" s="157">
        <v>0.75</v>
      </c>
      <c r="E9" s="157">
        <v>0.62</v>
      </c>
      <c r="F9" s="157">
        <v>0.53</v>
      </c>
      <c r="G9" s="149">
        <v>1.3</v>
      </c>
      <c r="H9" s="157">
        <v>0.2</v>
      </c>
      <c r="I9" s="149">
        <v>0.9</v>
      </c>
      <c r="J9" s="149">
        <v>0.5</v>
      </c>
      <c r="K9" s="149">
        <v>0.2</v>
      </c>
      <c r="L9" s="149">
        <v>2.5</v>
      </c>
      <c r="M9" s="160">
        <v>0.6</v>
      </c>
      <c r="N9" s="147"/>
      <c r="O9" s="150">
        <v>0.67</v>
      </c>
      <c r="P9" s="150">
        <v>0.55000000000000004</v>
      </c>
      <c r="Q9" s="150">
        <v>0.47</v>
      </c>
      <c r="R9" s="151">
        <v>1.27</v>
      </c>
      <c r="S9" s="150">
        <v>0.2</v>
      </c>
      <c r="T9" s="153">
        <v>0.88</v>
      </c>
      <c r="U9" s="153">
        <v>0.49</v>
      </c>
      <c r="V9" s="152">
        <v>0.2</v>
      </c>
      <c r="W9" s="152">
        <v>2.4500000000000002</v>
      </c>
      <c r="X9" s="154">
        <v>0.59</v>
      </c>
      <c r="Y9" s="189"/>
      <c r="Z9" s="155">
        <v>0.08</v>
      </c>
      <c r="AA9" s="155">
        <v>7.0000000000000007E-2</v>
      </c>
      <c r="AB9" s="155">
        <v>0.06</v>
      </c>
      <c r="AC9" s="169">
        <v>0.03</v>
      </c>
    </row>
    <row r="10" spans="1:29" customFormat="1" ht="15" customHeight="1" thickBot="1" x14ac:dyDescent="0.35">
      <c r="A10" s="71" t="s">
        <v>127</v>
      </c>
      <c r="B10" s="181" t="s">
        <v>146</v>
      </c>
      <c r="C10" s="136"/>
      <c r="D10" s="76">
        <v>1.4</v>
      </c>
      <c r="E10" s="76">
        <v>1.1599999999999999</v>
      </c>
      <c r="F10" s="76">
        <v>0.99</v>
      </c>
      <c r="G10" s="75">
        <v>0.7</v>
      </c>
      <c r="H10" s="76">
        <v>0.2</v>
      </c>
      <c r="I10" s="75">
        <v>0.5</v>
      </c>
      <c r="J10" s="75">
        <v>1</v>
      </c>
      <c r="K10" s="75">
        <v>0.2</v>
      </c>
      <c r="L10" s="75">
        <v>1.7</v>
      </c>
      <c r="M10" s="159">
        <v>0.6</v>
      </c>
      <c r="N10" s="136"/>
      <c r="O10" s="92">
        <v>0.99</v>
      </c>
      <c r="P10" s="92">
        <v>0.81</v>
      </c>
      <c r="Q10" s="92">
        <v>0.7</v>
      </c>
      <c r="R10" s="90">
        <v>0.69</v>
      </c>
      <c r="S10" s="89">
        <v>0.2</v>
      </c>
      <c r="T10" s="92">
        <v>0.49</v>
      </c>
      <c r="U10" s="92">
        <v>0.98</v>
      </c>
      <c r="V10" s="90">
        <v>0.2</v>
      </c>
      <c r="W10" s="90">
        <v>1.67</v>
      </c>
      <c r="X10" s="128">
        <v>0.59</v>
      </c>
      <c r="Y10" s="205"/>
      <c r="Z10" s="108">
        <v>0.41</v>
      </c>
      <c r="AA10" s="108">
        <v>0.35</v>
      </c>
      <c r="AB10" s="108">
        <v>0.28999999999999998</v>
      </c>
      <c r="AC10" s="122">
        <v>0.01</v>
      </c>
    </row>
    <row r="11" spans="1:29" customFormat="1" ht="15" customHeight="1" thickBot="1" x14ac:dyDescent="0.35">
      <c r="A11" s="71" t="s">
        <v>127</v>
      </c>
      <c r="B11" s="181" t="s">
        <v>156</v>
      </c>
      <c r="C11" s="117">
        <v>1.2</v>
      </c>
      <c r="D11" s="76">
        <v>1.02</v>
      </c>
      <c r="E11" s="76">
        <v>0.84</v>
      </c>
      <c r="F11" s="76">
        <v>0.72</v>
      </c>
      <c r="G11" s="75">
        <v>1</v>
      </c>
      <c r="H11" s="76">
        <v>0.2</v>
      </c>
      <c r="I11" s="75">
        <v>0.5</v>
      </c>
      <c r="J11" s="75">
        <v>1</v>
      </c>
      <c r="K11" s="75">
        <v>0.2</v>
      </c>
      <c r="L11" s="75">
        <v>1.7</v>
      </c>
      <c r="M11" s="159">
        <v>0.6</v>
      </c>
      <c r="N11" s="129">
        <v>0.84</v>
      </c>
      <c r="O11" s="92">
        <v>0.71</v>
      </c>
      <c r="P11" s="92">
        <v>0.59</v>
      </c>
      <c r="Q11" s="92">
        <v>0.5</v>
      </c>
      <c r="R11" s="90">
        <v>0.98</v>
      </c>
      <c r="S11" s="89">
        <v>0.2</v>
      </c>
      <c r="T11" s="92">
        <v>0.49</v>
      </c>
      <c r="U11" s="92">
        <v>0.98</v>
      </c>
      <c r="V11" s="90">
        <v>0.2</v>
      </c>
      <c r="W11" s="90">
        <v>1.67</v>
      </c>
      <c r="X11" s="128">
        <v>0.59</v>
      </c>
      <c r="Y11" s="195">
        <v>0.36</v>
      </c>
      <c r="Z11" s="108">
        <v>0.31</v>
      </c>
      <c r="AA11" s="108">
        <v>0.25</v>
      </c>
      <c r="AB11" s="108">
        <v>0.22</v>
      </c>
      <c r="AC11" s="122">
        <v>0.02</v>
      </c>
    </row>
    <row r="12" spans="1:29" customFormat="1" ht="15" customHeight="1" thickBot="1" x14ac:dyDescent="0.35">
      <c r="A12" s="71" t="s">
        <v>133</v>
      </c>
      <c r="B12" s="181" t="s">
        <v>138</v>
      </c>
      <c r="C12" s="117">
        <v>0.75</v>
      </c>
      <c r="D12" s="76">
        <v>0.64</v>
      </c>
      <c r="E12" s="76">
        <v>0.53</v>
      </c>
      <c r="F12" s="76">
        <v>0.45</v>
      </c>
      <c r="G12" s="75">
        <v>4</v>
      </c>
      <c r="H12" s="76">
        <v>0.2</v>
      </c>
      <c r="I12" s="75">
        <v>1</v>
      </c>
      <c r="J12" s="75">
        <v>1</v>
      </c>
      <c r="K12" s="75">
        <v>0.2</v>
      </c>
      <c r="L12" s="75">
        <v>3</v>
      </c>
      <c r="M12" s="159">
        <v>0.6</v>
      </c>
      <c r="N12" s="129">
        <v>0.64</v>
      </c>
      <c r="O12" s="89">
        <v>0.54</v>
      </c>
      <c r="P12" s="89">
        <v>0.45</v>
      </c>
      <c r="Q12" s="89">
        <v>0.38</v>
      </c>
      <c r="R12" s="90">
        <v>3.92</v>
      </c>
      <c r="S12" s="89">
        <v>0.2</v>
      </c>
      <c r="T12" s="92">
        <v>0.98</v>
      </c>
      <c r="U12" s="92">
        <v>0.98</v>
      </c>
      <c r="V12" s="90">
        <v>0.2</v>
      </c>
      <c r="W12" s="90">
        <v>2.94</v>
      </c>
      <c r="X12" s="128">
        <v>0.59</v>
      </c>
      <c r="Y12" s="195">
        <v>0.11</v>
      </c>
      <c r="Z12" s="107">
        <v>0.1</v>
      </c>
      <c r="AA12" s="107">
        <v>0.08</v>
      </c>
      <c r="AB12" s="107">
        <v>7.0000000000000007E-2</v>
      </c>
      <c r="AC12" s="122">
        <v>0.08</v>
      </c>
    </row>
    <row r="13" spans="1:29" customFormat="1" ht="14.4" customHeight="1" x14ac:dyDescent="0.3">
      <c r="A13" s="67" t="s">
        <v>23</v>
      </c>
      <c r="B13" s="182" t="s">
        <v>24</v>
      </c>
      <c r="C13" s="139"/>
      <c r="D13" s="77">
        <v>1.8</v>
      </c>
      <c r="E13" s="77">
        <v>1.48</v>
      </c>
      <c r="F13" s="164">
        <v>1.27</v>
      </c>
      <c r="G13" s="78">
        <v>1</v>
      </c>
      <c r="H13" s="164">
        <v>0.2</v>
      </c>
      <c r="I13" s="78">
        <v>4.5</v>
      </c>
      <c r="J13" s="78">
        <v>0.5</v>
      </c>
      <c r="K13" s="78">
        <v>0.2</v>
      </c>
      <c r="L13" s="78">
        <v>1.8</v>
      </c>
      <c r="M13" s="161">
        <v>0.6</v>
      </c>
      <c r="N13" s="144"/>
      <c r="O13" s="93">
        <v>1.62</v>
      </c>
      <c r="P13" s="93">
        <v>1.34</v>
      </c>
      <c r="Q13" s="93">
        <v>1.1499999999999999</v>
      </c>
      <c r="R13" s="95">
        <v>0.98</v>
      </c>
      <c r="S13" s="93">
        <v>0.2</v>
      </c>
      <c r="T13" s="96">
        <v>4.41</v>
      </c>
      <c r="U13" s="96">
        <v>0.49</v>
      </c>
      <c r="V13" s="94">
        <v>0.2</v>
      </c>
      <c r="W13" s="94">
        <v>1.76</v>
      </c>
      <c r="X13" s="130">
        <v>0.59</v>
      </c>
      <c r="Y13" s="190"/>
      <c r="Z13" s="109">
        <v>0.18</v>
      </c>
      <c r="AA13" s="109">
        <v>0.14000000000000001</v>
      </c>
      <c r="AB13" s="109">
        <v>0.12</v>
      </c>
      <c r="AC13" s="170">
        <v>0.02</v>
      </c>
    </row>
    <row r="14" spans="1:29" customFormat="1" ht="14.4" customHeight="1" x14ac:dyDescent="0.3">
      <c r="A14" s="64" t="s">
        <v>23</v>
      </c>
      <c r="B14" s="183" t="s">
        <v>28</v>
      </c>
      <c r="C14" s="144"/>
      <c r="D14" s="79">
        <v>1.3</v>
      </c>
      <c r="E14" s="79">
        <v>1.07</v>
      </c>
      <c r="F14" s="165">
        <v>0.92</v>
      </c>
      <c r="G14" s="78">
        <v>1.3</v>
      </c>
      <c r="H14" s="164">
        <v>0.2</v>
      </c>
      <c r="I14" s="78">
        <v>5</v>
      </c>
      <c r="J14" s="78">
        <v>0.5</v>
      </c>
      <c r="K14" s="80">
        <v>0.2</v>
      </c>
      <c r="L14" s="78">
        <v>1.8</v>
      </c>
      <c r="M14" s="161">
        <v>0.6</v>
      </c>
      <c r="N14" s="140"/>
      <c r="O14" s="97">
        <v>1.17</v>
      </c>
      <c r="P14" s="97">
        <v>0.97</v>
      </c>
      <c r="Q14" s="97">
        <v>0.83</v>
      </c>
      <c r="R14" s="95">
        <v>1.27</v>
      </c>
      <c r="S14" s="93">
        <v>0.2</v>
      </c>
      <c r="T14" s="98">
        <v>4.9000000000000004</v>
      </c>
      <c r="U14" s="98">
        <v>0.49</v>
      </c>
      <c r="V14" s="99">
        <v>0.2</v>
      </c>
      <c r="W14" s="94">
        <v>1.76</v>
      </c>
      <c r="X14" s="131">
        <v>0.59</v>
      </c>
      <c r="Y14" s="191"/>
      <c r="Z14" s="110">
        <v>0.13</v>
      </c>
      <c r="AA14" s="110">
        <v>0.1</v>
      </c>
      <c r="AB14" s="110">
        <v>0.09</v>
      </c>
      <c r="AC14" s="170">
        <v>0.03</v>
      </c>
    </row>
    <row r="15" spans="1:29" customFormat="1" ht="14.4" customHeight="1" x14ac:dyDescent="0.3">
      <c r="A15" s="65" t="s">
        <v>23</v>
      </c>
      <c r="B15" s="183" t="s">
        <v>34</v>
      </c>
      <c r="C15" s="140"/>
      <c r="D15" s="79">
        <v>1.2</v>
      </c>
      <c r="E15" s="79">
        <v>0.99</v>
      </c>
      <c r="F15" s="165">
        <v>0.85</v>
      </c>
      <c r="G15" s="78">
        <v>1</v>
      </c>
      <c r="H15" s="164">
        <v>0.2</v>
      </c>
      <c r="I15" s="78">
        <v>3.7</v>
      </c>
      <c r="J15" s="78">
        <v>0.5</v>
      </c>
      <c r="K15" s="80">
        <v>0.2</v>
      </c>
      <c r="L15" s="78">
        <v>1.8</v>
      </c>
      <c r="M15" s="161">
        <v>0.6</v>
      </c>
      <c r="N15" s="140"/>
      <c r="O15" s="97">
        <v>1.08</v>
      </c>
      <c r="P15" s="97">
        <v>0.89</v>
      </c>
      <c r="Q15" s="97">
        <v>0.76</v>
      </c>
      <c r="R15" s="95">
        <v>0.98</v>
      </c>
      <c r="S15" s="93">
        <v>0.2</v>
      </c>
      <c r="T15" s="98">
        <v>3.63</v>
      </c>
      <c r="U15" s="98">
        <v>0.49</v>
      </c>
      <c r="V15" s="99">
        <v>0.2</v>
      </c>
      <c r="W15" s="94">
        <v>1.76</v>
      </c>
      <c r="X15" s="131">
        <v>0.59</v>
      </c>
      <c r="Y15" s="191"/>
      <c r="Z15" s="110">
        <v>0.12</v>
      </c>
      <c r="AA15" s="110">
        <v>0.1</v>
      </c>
      <c r="AB15" s="110">
        <v>0.09</v>
      </c>
      <c r="AC15" s="170">
        <v>0.02</v>
      </c>
    </row>
    <row r="16" spans="1:29" customFormat="1" ht="14.4" customHeight="1" x14ac:dyDescent="0.3">
      <c r="A16" s="64" t="s">
        <v>23</v>
      </c>
      <c r="B16" s="183" t="s">
        <v>149</v>
      </c>
      <c r="C16" s="140"/>
      <c r="D16" s="79">
        <v>1.87</v>
      </c>
      <c r="E16" s="79">
        <v>1.54</v>
      </c>
      <c r="F16" s="165">
        <v>1.32</v>
      </c>
      <c r="G16" s="78">
        <v>4.5</v>
      </c>
      <c r="H16" s="164">
        <v>0.2</v>
      </c>
      <c r="I16" s="78">
        <v>5</v>
      </c>
      <c r="J16" s="78">
        <v>0.5</v>
      </c>
      <c r="K16" s="80">
        <v>0.2</v>
      </c>
      <c r="L16" s="78">
        <v>1.8</v>
      </c>
      <c r="M16" s="161">
        <v>0.6</v>
      </c>
      <c r="N16" s="140"/>
      <c r="O16" s="97">
        <v>1.68</v>
      </c>
      <c r="P16" s="97">
        <v>1.39</v>
      </c>
      <c r="Q16" s="97">
        <v>1.19</v>
      </c>
      <c r="R16" s="95">
        <v>4.41</v>
      </c>
      <c r="S16" s="93">
        <v>0.2</v>
      </c>
      <c r="T16" s="98">
        <v>4.9000000000000004</v>
      </c>
      <c r="U16" s="98">
        <v>0.49</v>
      </c>
      <c r="V16" s="99">
        <v>0.2</v>
      </c>
      <c r="W16" s="94">
        <v>1.76</v>
      </c>
      <c r="X16" s="131">
        <v>0.59</v>
      </c>
      <c r="Y16" s="191"/>
      <c r="Z16" s="110">
        <v>0.19</v>
      </c>
      <c r="AA16" s="110">
        <v>0.15</v>
      </c>
      <c r="AB16" s="110">
        <v>0.13</v>
      </c>
      <c r="AC16" s="170">
        <v>0.09</v>
      </c>
    </row>
    <row r="17" spans="1:29" customFormat="1" ht="14.4" customHeight="1" x14ac:dyDescent="0.3">
      <c r="A17" s="64" t="s">
        <v>23</v>
      </c>
      <c r="B17" s="183" t="s">
        <v>69</v>
      </c>
      <c r="C17" s="140"/>
      <c r="D17" s="79">
        <v>1</v>
      </c>
      <c r="E17" s="79">
        <v>0.83</v>
      </c>
      <c r="F17" s="165">
        <v>0.71</v>
      </c>
      <c r="G17" s="78">
        <v>1</v>
      </c>
      <c r="H17" s="164">
        <v>0.2</v>
      </c>
      <c r="I17" s="78">
        <v>4</v>
      </c>
      <c r="J17" s="78">
        <v>0.5</v>
      </c>
      <c r="K17" s="80">
        <v>0.2</v>
      </c>
      <c r="L17" s="78">
        <v>1.8</v>
      </c>
      <c r="M17" s="161">
        <v>0.6</v>
      </c>
      <c r="N17" s="140"/>
      <c r="O17" s="97">
        <v>0.9</v>
      </c>
      <c r="P17" s="97">
        <v>0.74</v>
      </c>
      <c r="Q17" s="97">
        <v>0.64</v>
      </c>
      <c r="R17" s="95">
        <v>0.98</v>
      </c>
      <c r="S17" s="93">
        <v>0.2</v>
      </c>
      <c r="T17" s="98">
        <v>3.92</v>
      </c>
      <c r="U17" s="98">
        <v>0.49</v>
      </c>
      <c r="V17" s="99">
        <v>0.2</v>
      </c>
      <c r="W17" s="94">
        <v>1.76</v>
      </c>
      <c r="X17" s="131">
        <v>0.59</v>
      </c>
      <c r="Y17" s="191"/>
      <c r="Z17" s="110">
        <v>0.1</v>
      </c>
      <c r="AA17" s="110">
        <v>0.09</v>
      </c>
      <c r="AB17" s="110">
        <v>7.0000000000000007E-2</v>
      </c>
      <c r="AC17" s="170">
        <v>0.02</v>
      </c>
    </row>
    <row r="18" spans="1:29" customFormat="1" ht="14.4" customHeight="1" x14ac:dyDescent="0.3">
      <c r="A18" s="64" t="s">
        <v>23</v>
      </c>
      <c r="B18" s="183" t="s">
        <v>180</v>
      </c>
      <c r="C18" s="140"/>
      <c r="D18" s="79">
        <v>1.02</v>
      </c>
      <c r="E18" s="79">
        <v>0.84</v>
      </c>
      <c r="F18" s="165">
        <v>0.72</v>
      </c>
      <c r="G18" s="78">
        <v>1</v>
      </c>
      <c r="H18" s="164">
        <v>0.2</v>
      </c>
      <c r="I18" s="78">
        <v>3</v>
      </c>
      <c r="J18" s="78">
        <v>0.5</v>
      </c>
      <c r="K18" s="80">
        <v>0.2</v>
      </c>
      <c r="L18" s="78">
        <v>1.8</v>
      </c>
      <c r="M18" s="161">
        <v>0.6</v>
      </c>
      <c r="N18" s="140"/>
      <c r="O18" s="97">
        <v>0.92</v>
      </c>
      <c r="P18" s="97">
        <v>0.76</v>
      </c>
      <c r="Q18" s="97">
        <v>0.65</v>
      </c>
      <c r="R18" s="95">
        <v>0.98</v>
      </c>
      <c r="S18" s="93">
        <v>0.2</v>
      </c>
      <c r="T18" s="98">
        <v>2.94</v>
      </c>
      <c r="U18" s="98">
        <v>0.49</v>
      </c>
      <c r="V18" s="99">
        <v>0.2</v>
      </c>
      <c r="W18" s="94">
        <v>1.73</v>
      </c>
      <c r="X18" s="131">
        <v>0.59</v>
      </c>
      <c r="Y18" s="191"/>
      <c r="Z18" s="110">
        <v>0.1</v>
      </c>
      <c r="AA18" s="110">
        <v>0.08</v>
      </c>
      <c r="AB18" s="110">
        <v>7.0000000000000007E-2</v>
      </c>
      <c r="AC18" s="170">
        <v>0.02</v>
      </c>
    </row>
    <row r="19" spans="1:29" customFormat="1" ht="14.4" customHeight="1" x14ac:dyDescent="0.3">
      <c r="A19" s="64" t="s">
        <v>23</v>
      </c>
      <c r="B19" s="183" t="s">
        <v>72</v>
      </c>
      <c r="C19" s="140"/>
      <c r="D19" s="79">
        <v>1.2</v>
      </c>
      <c r="E19" s="79">
        <v>0.99</v>
      </c>
      <c r="F19" s="165">
        <v>0.85</v>
      </c>
      <c r="G19" s="78">
        <v>1.2</v>
      </c>
      <c r="H19" s="164">
        <v>0.2</v>
      </c>
      <c r="I19" s="78">
        <v>4.3</v>
      </c>
      <c r="J19" s="78">
        <v>0.5</v>
      </c>
      <c r="K19" s="80">
        <v>0.2</v>
      </c>
      <c r="L19" s="78">
        <v>1.8</v>
      </c>
      <c r="M19" s="161">
        <v>0.6</v>
      </c>
      <c r="N19" s="140"/>
      <c r="O19" s="97">
        <v>1.08</v>
      </c>
      <c r="P19" s="97">
        <v>0.89</v>
      </c>
      <c r="Q19" s="97">
        <v>0.76</v>
      </c>
      <c r="R19" s="95">
        <v>1.18</v>
      </c>
      <c r="S19" s="93">
        <v>0.2</v>
      </c>
      <c r="T19" s="98">
        <v>4.21</v>
      </c>
      <c r="U19" s="98">
        <v>0.49</v>
      </c>
      <c r="V19" s="99">
        <v>0.2</v>
      </c>
      <c r="W19" s="94">
        <v>1.76</v>
      </c>
      <c r="X19" s="131">
        <v>0.59</v>
      </c>
      <c r="Y19" s="191"/>
      <c r="Z19" s="110">
        <v>0.12</v>
      </c>
      <c r="AA19" s="110">
        <v>0.1</v>
      </c>
      <c r="AB19" s="110">
        <v>0.09</v>
      </c>
      <c r="AC19" s="170">
        <v>0.02</v>
      </c>
    </row>
    <row r="20" spans="1:29" customFormat="1" ht="14.4" customHeight="1" x14ac:dyDescent="0.3">
      <c r="A20" s="64" t="s">
        <v>23</v>
      </c>
      <c r="B20" s="183" t="s">
        <v>147</v>
      </c>
      <c r="C20" s="140"/>
      <c r="D20" s="143"/>
      <c r="E20" s="143"/>
      <c r="F20" s="165">
        <v>1.41</v>
      </c>
      <c r="G20" s="78">
        <v>1</v>
      </c>
      <c r="H20" s="164">
        <v>0.2</v>
      </c>
      <c r="I20" s="78">
        <v>3.8</v>
      </c>
      <c r="J20" s="78">
        <v>0.5</v>
      </c>
      <c r="K20" s="80">
        <v>0.2</v>
      </c>
      <c r="L20" s="78">
        <v>3</v>
      </c>
      <c r="M20" s="161">
        <v>0.6</v>
      </c>
      <c r="N20" s="140"/>
      <c r="O20" s="143"/>
      <c r="P20" s="143"/>
      <c r="Q20" s="97">
        <v>1.27</v>
      </c>
      <c r="R20" s="95">
        <v>0.98</v>
      </c>
      <c r="S20" s="93">
        <v>0.2</v>
      </c>
      <c r="T20" s="98">
        <v>3.72</v>
      </c>
      <c r="U20" s="98">
        <v>0.49</v>
      </c>
      <c r="V20" s="99">
        <v>0.2</v>
      </c>
      <c r="W20" s="94">
        <v>2.94</v>
      </c>
      <c r="X20" s="131">
        <v>0.59</v>
      </c>
      <c r="Y20" s="191"/>
      <c r="Z20" s="143"/>
      <c r="AA20" s="143"/>
      <c r="AB20" s="110">
        <v>0.14000000000000001</v>
      </c>
      <c r="AC20" s="170">
        <v>0.02</v>
      </c>
    </row>
    <row r="21" spans="1:29" customFormat="1" ht="14.4" customHeight="1" x14ac:dyDescent="0.3">
      <c r="A21" s="64" t="s">
        <v>23</v>
      </c>
      <c r="B21" s="183" t="s">
        <v>79</v>
      </c>
      <c r="C21" s="140"/>
      <c r="D21" s="79">
        <v>2.2000000000000002</v>
      </c>
      <c r="E21" s="79">
        <v>1.81</v>
      </c>
      <c r="F21" s="165">
        <v>1.55</v>
      </c>
      <c r="G21" s="78">
        <v>1</v>
      </c>
      <c r="H21" s="164">
        <v>0.2</v>
      </c>
      <c r="I21" s="78">
        <v>4</v>
      </c>
      <c r="J21" s="78">
        <v>0.5</v>
      </c>
      <c r="K21" s="80">
        <v>0.2</v>
      </c>
      <c r="L21" s="78">
        <v>1.8</v>
      </c>
      <c r="M21" s="161">
        <v>0.6</v>
      </c>
      <c r="N21" s="140"/>
      <c r="O21" s="97">
        <v>1.98</v>
      </c>
      <c r="P21" s="97">
        <v>1.63</v>
      </c>
      <c r="Q21" s="97">
        <v>1.4</v>
      </c>
      <c r="R21" s="95">
        <v>0.98</v>
      </c>
      <c r="S21" s="93">
        <v>0.2</v>
      </c>
      <c r="T21" s="98">
        <v>3.92</v>
      </c>
      <c r="U21" s="98">
        <v>0.49</v>
      </c>
      <c r="V21" s="99">
        <v>0.2</v>
      </c>
      <c r="W21" s="94">
        <v>1.76</v>
      </c>
      <c r="X21" s="131">
        <v>0.59</v>
      </c>
      <c r="Y21" s="191"/>
      <c r="Z21" s="110">
        <v>0.22</v>
      </c>
      <c r="AA21" s="110">
        <v>0.18</v>
      </c>
      <c r="AB21" s="110">
        <v>0.15</v>
      </c>
      <c r="AC21" s="170">
        <v>0.02</v>
      </c>
    </row>
    <row r="22" spans="1:29" customFormat="1" ht="14.4" customHeight="1" x14ac:dyDescent="0.3">
      <c r="A22" s="64" t="s">
        <v>23</v>
      </c>
      <c r="B22" s="183" t="s">
        <v>81</v>
      </c>
      <c r="C22" s="140"/>
      <c r="D22" s="79">
        <v>1.2</v>
      </c>
      <c r="E22" s="79">
        <v>0.99</v>
      </c>
      <c r="F22" s="165">
        <v>0.85</v>
      </c>
      <c r="G22" s="78">
        <v>1</v>
      </c>
      <c r="H22" s="164">
        <v>0.2</v>
      </c>
      <c r="I22" s="80">
        <v>4.3</v>
      </c>
      <c r="J22" s="80">
        <v>0.5</v>
      </c>
      <c r="K22" s="80">
        <v>0.2</v>
      </c>
      <c r="L22" s="80">
        <v>1.8</v>
      </c>
      <c r="M22" s="162">
        <v>0.6</v>
      </c>
      <c r="N22" s="140"/>
      <c r="O22" s="97">
        <v>1.08</v>
      </c>
      <c r="P22" s="97">
        <v>0.89</v>
      </c>
      <c r="Q22" s="97">
        <v>0.76</v>
      </c>
      <c r="R22" s="95">
        <v>0.98</v>
      </c>
      <c r="S22" s="93">
        <v>0.2</v>
      </c>
      <c r="T22" s="98">
        <v>4.21</v>
      </c>
      <c r="U22" s="98">
        <v>0.49</v>
      </c>
      <c r="V22" s="99">
        <v>0.2</v>
      </c>
      <c r="W22" s="99">
        <v>1.76</v>
      </c>
      <c r="X22" s="131">
        <v>0.59</v>
      </c>
      <c r="Y22" s="191"/>
      <c r="Z22" s="110">
        <v>0.12</v>
      </c>
      <c r="AA22" s="110">
        <v>0.1</v>
      </c>
      <c r="AB22" s="110">
        <v>0.09</v>
      </c>
      <c r="AC22" s="170">
        <v>0.02</v>
      </c>
    </row>
    <row r="23" spans="1:29" customFormat="1" ht="15" customHeight="1" thickBot="1" x14ac:dyDescent="0.35">
      <c r="A23" s="68" t="s">
        <v>23</v>
      </c>
      <c r="B23" s="184" t="s">
        <v>99</v>
      </c>
      <c r="C23" s="141"/>
      <c r="D23" s="81">
        <v>2.2000000000000002</v>
      </c>
      <c r="E23" s="81">
        <v>1.81</v>
      </c>
      <c r="F23" s="166">
        <v>1.55</v>
      </c>
      <c r="G23" s="82">
        <v>1.3</v>
      </c>
      <c r="H23" s="166">
        <v>0.2</v>
      </c>
      <c r="I23" s="82">
        <v>4.5</v>
      </c>
      <c r="J23" s="82">
        <v>0.5</v>
      </c>
      <c r="K23" s="82">
        <v>0.2</v>
      </c>
      <c r="L23" s="82">
        <v>1.8</v>
      </c>
      <c r="M23" s="163">
        <v>0.6</v>
      </c>
      <c r="N23" s="141"/>
      <c r="O23" s="100">
        <v>1.98</v>
      </c>
      <c r="P23" s="100">
        <v>1.63</v>
      </c>
      <c r="Q23" s="100">
        <v>1.4</v>
      </c>
      <c r="R23" s="102">
        <v>1.27</v>
      </c>
      <c r="S23" s="100">
        <v>0.2</v>
      </c>
      <c r="T23" s="103">
        <v>4.41</v>
      </c>
      <c r="U23" s="103">
        <v>0.49</v>
      </c>
      <c r="V23" s="101">
        <v>0.2</v>
      </c>
      <c r="W23" s="101">
        <v>1.76</v>
      </c>
      <c r="X23" s="132">
        <v>0.59</v>
      </c>
      <c r="Y23" s="192"/>
      <c r="Z23" s="111">
        <v>0.22</v>
      </c>
      <c r="AA23" s="111">
        <v>0.18</v>
      </c>
      <c r="AB23" s="111">
        <v>0.15</v>
      </c>
      <c r="AC23" s="171">
        <v>0.03</v>
      </c>
    </row>
    <row r="24" spans="1:29" customFormat="1" ht="15" customHeight="1" thickBot="1" x14ac:dyDescent="0.35">
      <c r="A24" s="68" t="s">
        <v>126</v>
      </c>
      <c r="B24" s="181" t="s">
        <v>157</v>
      </c>
      <c r="C24" s="118">
        <v>0.7</v>
      </c>
      <c r="D24" s="81">
        <v>0.6</v>
      </c>
      <c r="E24" s="81">
        <v>0.49</v>
      </c>
      <c r="F24" s="166">
        <v>0.42</v>
      </c>
      <c r="G24" s="82">
        <v>0.9</v>
      </c>
      <c r="H24" s="166">
        <v>0.2</v>
      </c>
      <c r="I24" s="82">
        <v>0.5</v>
      </c>
      <c r="J24" s="82">
        <v>1.5</v>
      </c>
      <c r="K24" s="82">
        <v>0.2</v>
      </c>
      <c r="L24" s="82">
        <v>2</v>
      </c>
      <c r="M24" s="163">
        <v>0.6</v>
      </c>
      <c r="N24" s="133">
        <v>0.6</v>
      </c>
      <c r="O24" s="100">
        <v>0.51</v>
      </c>
      <c r="P24" s="100">
        <v>0.42</v>
      </c>
      <c r="Q24" s="100">
        <v>0.36</v>
      </c>
      <c r="R24" s="101">
        <v>0.88</v>
      </c>
      <c r="S24" s="100">
        <v>0.2</v>
      </c>
      <c r="T24" s="103">
        <v>0.49</v>
      </c>
      <c r="U24" s="103">
        <v>1.47</v>
      </c>
      <c r="V24" s="101">
        <v>0.2</v>
      </c>
      <c r="W24" s="101">
        <v>1.96</v>
      </c>
      <c r="X24" s="132">
        <v>0.59</v>
      </c>
      <c r="Y24" s="197">
        <v>0.1</v>
      </c>
      <c r="Z24" s="111">
        <v>0.09</v>
      </c>
      <c r="AA24" s="111">
        <v>7.0000000000000007E-2</v>
      </c>
      <c r="AB24" s="111">
        <v>0.06</v>
      </c>
      <c r="AC24" s="125">
        <v>0.02</v>
      </c>
    </row>
    <row r="25" spans="1:29" customFormat="1" ht="15" customHeight="1" thickBot="1" x14ac:dyDescent="0.35">
      <c r="A25" s="70" t="s">
        <v>128</v>
      </c>
      <c r="B25" s="185" t="s">
        <v>153</v>
      </c>
      <c r="C25" s="142"/>
      <c r="D25" s="74">
        <v>1.3</v>
      </c>
      <c r="E25" s="74">
        <v>1.07</v>
      </c>
      <c r="F25" s="76">
        <v>0.92</v>
      </c>
      <c r="G25" s="75">
        <v>1.5</v>
      </c>
      <c r="H25" s="76">
        <v>0.2</v>
      </c>
      <c r="I25" s="83">
        <v>1.3</v>
      </c>
      <c r="J25" s="83">
        <v>0.5</v>
      </c>
      <c r="K25" s="75">
        <v>0.2</v>
      </c>
      <c r="L25" s="83">
        <v>2</v>
      </c>
      <c r="M25" s="177">
        <v>0.6</v>
      </c>
      <c r="N25" s="142"/>
      <c r="O25" s="89">
        <v>1.1100000000000001</v>
      </c>
      <c r="P25" s="89">
        <v>0.91</v>
      </c>
      <c r="Q25" s="89">
        <v>0.78</v>
      </c>
      <c r="R25" s="91">
        <v>1.47</v>
      </c>
      <c r="S25" s="89">
        <v>0.2</v>
      </c>
      <c r="T25" s="92">
        <v>1.27</v>
      </c>
      <c r="U25" s="92">
        <v>0.49</v>
      </c>
      <c r="V25" s="90">
        <v>0.2</v>
      </c>
      <c r="W25" s="104">
        <v>1.96</v>
      </c>
      <c r="X25" s="128">
        <v>0.59</v>
      </c>
      <c r="Y25" s="193"/>
      <c r="Z25" s="107">
        <v>0.19</v>
      </c>
      <c r="AA25" s="107">
        <v>0.16</v>
      </c>
      <c r="AB25" s="107">
        <v>0.14000000000000001</v>
      </c>
      <c r="AC25" s="172">
        <v>0.03</v>
      </c>
    </row>
    <row r="26" spans="1:29" s="42" customFormat="1" ht="14.4" customHeight="1" x14ac:dyDescent="0.3">
      <c r="A26" s="64" t="s">
        <v>45</v>
      </c>
      <c r="B26" s="186" t="s">
        <v>117</v>
      </c>
      <c r="C26" s="140"/>
      <c r="D26" s="143"/>
      <c r="E26" s="165">
        <v>0.83</v>
      </c>
      <c r="F26" s="165">
        <v>0.71</v>
      </c>
      <c r="G26" s="78">
        <v>2</v>
      </c>
      <c r="H26" s="164">
        <v>0.2</v>
      </c>
      <c r="I26" s="78">
        <v>1.2</v>
      </c>
      <c r="J26" s="78">
        <v>0.5</v>
      </c>
      <c r="K26" s="80">
        <v>0.2</v>
      </c>
      <c r="L26" s="78">
        <v>2.2000000000000002</v>
      </c>
      <c r="M26" s="161">
        <v>0.6</v>
      </c>
      <c r="N26" s="140"/>
      <c r="O26" s="143"/>
      <c r="P26" s="98">
        <v>0.7</v>
      </c>
      <c r="Q26" s="97">
        <v>0.6</v>
      </c>
      <c r="R26" s="94">
        <v>1.96</v>
      </c>
      <c r="S26" s="93">
        <v>0.2</v>
      </c>
      <c r="T26" s="98">
        <v>1.18</v>
      </c>
      <c r="U26" s="98">
        <v>0.49</v>
      </c>
      <c r="V26" s="99">
        <v>0.2</v>
      </c>
      <c r="W26" s="94">
        <v>2.16</v>
      </c>
      <c r="X26" s="131">
        <v>0.59</v>
      </c>
      <c r="Y26" s="191"/>
      <c r="Z26" s="143"/>
      <c r="AA26" s="174">
        <v>0.13</v>
      </c>
      <c r="AB26" s="110">
        <v>0.11</v>
      </c>
      <c r="AC26" s="123">
        <v>0.04</v>
      </c>
    </row>
    <row r="27" spans="1:29" customFormat="1" x14ac:dyDescent="0.3">
      <c r="A27" s="64" t="s">
        <v>45</v>
      </c>
      <c r="B27" s="183" t="s">
        <v>143</v>
      </c>
      <c r="C27" s="140"/>
      <c r="D27" s="79">
        <v>1</v>
      </c>
      <c r="E27" s="79">
        <v>0.83</v>
      </c>
      <c r="F27" s="165">
        <v>0.71</v>
      </c>
      <c r="G27" s="78">
        <v>1.8</v>
      </c>
      <c r="H27" s="164">
        <v>0.2</v>
      </c>
      <c r="I27" s="78">
        <v>1.2</v>
      </c>
      <c r="J27" s="78">
        <v>0.5</v>
      </c>
      <c r="K27" s="80">
        <v>0.2</v>
      </c>
      <c r="L27" s="78">
        <v>1.8</v>
      </c>
      <c r="M27" s="161">
        <v>0.6</v>
      </c>
      <c r="N27" s="140"/>
      <c r="O27" s="97">
        <v>0.85</v>
      </c>
      <c r="P27" s="97">
        <v>0.7</v>
      </c>
      <c r="Q27" s="97">
        <v>0.6</v>
      </c>
      <c r="R27" s="94">
        <v>1.76</v>
      </c>
      <c r="S27" s="93">
        <v>0.2</v>
      </c>
      <c r="T27" s="98">
        <v>1.18</v>
      </c>
      <c r="U27" s="98">
        <v>0.49</v>
      </c>
      <c r="V27" s="99">
        <v>0.2</v>
      </c>
      <c r="W27" s="94">
        <v>1.76</v>
      </c>
      <c r="X27" s="131">
        <v>0.59</v>
      </c>
      <c r="Y27" s="191"/>
      <c r="Z27" s="110">
        <v>0.15</v>
      </c>
      <c r="AA27" s="110">
        <v>0.13</v>
      </c>
      <c r="AB27" s="110">
        <v>0.11</v>
      </c>
      <c r="AC27" s="123">
        <v>0.04</v>
      </c>
    </row>
    <row r="28" spans="1:29" customFormat="1" ht="14.4" customHeight="1" x14ac:dyDescent="0.3">
      <c r="A28" s="64" t="s">
        <v>45</v>
      </c>
      <c r="B28" s="183" t="s">
        <v>145</v>
      </c>
      <c r="C28" s="119">
        <v>1</v>
      </c>
      <c r="D28" s="79">
        <v>0.85</v>
      </c>
      <c r="E28" s="79">
        <v>0.7</v>
      </c>
      <c r="F28" s="165">
        <v>0.6</v>
      </c>
      <c r="G28" s="78">
        <v>1</v>
      </c>
      <c r="H28" s="164">
        <v>0.2</v>
      </c>
      <c r="I28" s="78">
        <v>0.5</v>
      </c>
      <c r="J28" s="78">
        <v>1.5</v>
      </c>
      <c r="K28" s="80">
        <v>0.2</v>
      </c>
      <c r="L28" s="78">
        <v>1.8</v>
      </c>
      <c r="M28" s="161">
        <v>0.6</v>
      </c>
      <c r="N28" s="134">
        <v>0.85</v>
      </c>
      <c r="O28" s="97">
        <v>0.72</v>
      </c>
      <c r="P28" s="97">
        <v>0.6</v>
      </c>
      <c r="Q28" s="97">
        <v>0.51</v>
      </c>
      <c r="R28" s="94">
        <v>0.98</v>
      </c>
      <c r="S28" s="93">
        <v>0.2</v>
      </c>
      <c r="T28" s="98">
        <v>0.49</v>
      </c>
      <c r="U28" s="98">
        <v>1.47</v>
      </c>
      <c r="V28" s="99">
        <v>0.2</v>
      </c>
      <c r="W28" s="94">
        <v>1.76</v>
      </c>
      <c r="X28" s="131">
        <v>0.59</v>
      </c>
      <c r="Y28" s="196">
        <v>0.15</v>
      </c>
      <c r="Z28" s="110">
        <v>0.13</v>
      </c>
      <c r="AA28" s="110">
        <v>0.1</v>
      </c>
      <c r="AB28" s="110">
        <v>0.09</v>
      </c>
      <c r="AC28" s="123">
        <v>0.02</v>
      </c>
    </row>
    <row r="29" spans="1:29" customFormat="1" ht="14.4" customHeight="1" x14ac:dyDescent="0.3">
      <c r="A29" s="64" t="s">
        <v>45</v>
      </c>
      <c r="B29" s="183" t="s">
        <v>116</v>
      </c>
      <c r="C29" s="140"/>
      <c r="D29" s="79">
        <v>1.2</v>
      </c>
      <c r="E29" s="79">
        <v>0.99</v>
      </c>
      <c r="F29" s="165">
        <v>0.85</v>
      </c>
      <c r="G29" s="78">
        <v>2</v>
      </c>
      <c r="H29" s="164">
        <v>0.2</v>
      </c>
      <c r="I29" s="80">
        <v>1.2</v>
      </c>
      <c r="J29" s="80">
        <v>0.5</v>
      </c>
      <c r="K29" s="80">
        <v>0.2</v>
      </c>
      <c r="L29" s="80">
        <v>3.4</v>
      </c>
      <c r="M29" s="162">
        <v>0.6</v>
      </c>
      <c r="N29" s="140"/>
      <c r="O29" s="97">
        <v>1.02</v>
      </c>
      <c r="P29" s="97">
        <v>0.84</v>
      </c>
      <c r="Q29" s="97">
        <v>0.72</v>
      </c>
      <c r="R29" s="94">
        <v>1.96</v>
      </c>
      <c r="S29" s="93">
        <v>0.2</v>
      </c>
      <c r="T29" s="98">
        <v>1.18</v>
      </c>
      <c r="U29" s="98">
        <v>0.49</v>
      </c>
      <c r="V29" s="99">
        <v>0.2</v>
      </c>
      <c r="W29" s="99">
        <v>3.33</v>
      </c>
      <c r="X29" s="131">
        <v>0.59</v>
      </c>
      <c r="Y29" s="191"/>
      <c r="Z29" s="110">
        <v>0.18</v>
      </c>
      <c r="AA29" s="110">
        <v>0.15</v>
      </c>
      <c r="AB29" s="110">
        <v>0.13</v>
      </c>
      <c r="AC29" s="123">
        <v>0.04</v>
      </c>
    </row>
    <row r="30" spans="1:29" customFormat="1" ht="14.4" customHeight="1" x14ac:dyDescent="0.3">
      <c r="A30" s="64" t="s">
        <v>45</v>
      </c>
      <c r="B30" s="183" t="s">
        <v>78</v>
      </c>
      <c r="C30" s="140"/>
      <c r="D30" s="79">
        <v>1.2</v>
      </c>
      <c r="E30" s="79">
        <v>0.99</v>
      </c>
      <c r="F30" s="165">
        <v>0.85</v>
      </c>
      <c r="G30" s="78">
        <v>2</v>
      </c>
      <c r="H30" s="164">
        <v>0.2</v>
      </c>
      <c r="I30" s="78">
        <v>1.2</v>
      </c>
      <c r="J30" s="78">
        <v>0.5</v>
      </c>
      <c r="K30" s="80">
        <v>0.2</v>
      </c>
      <c r="L30" s="78">
        <v>3.4</v>
      </c>
      <c r="M30" s="161">
        <v>0.6</v>
      </c>
      <c r="N30" s="140"/>
      <c r="O30" s="97">
        <v>1.02</v>
      </c>
      <c r="P30" s="97">
        <v>0.84</v>
      </c>
      <c r="Q30" s="97">
        <v>0.72</v>
      </c>
      <c r="R30" s="94">
        <v>1.96</v>
      </c>
      <c r="S30" s="93">
        <v>0.2</v>
      </c>
      <c r="T30" s="98">
        <v>1.18</v>
      </c>
      <c r="U30" s="98">
        <v>0.49</v>
      </c>
      <c r="V30" s="99">
        <v>0.2</v>
      </c>
      <c r="W30" s="94">
        <v>3.33</v>
      </c>
      <c r="X30" s="131">
        <v>0.59</v>
      </c>
      <c r="Y30" s="191"/>
      <c r="Z30" s="110">
        <v>0.18</v>
      </c>
      <c r="AA30" s="110">
        <v>0.15</v>
      </c>
      <c r="AB30" s="110">
        <v>0.13</v>
      </c>
      <c r="AC30" s="123">
        <v>0.04</v>
      </c>
    </row>
    <row r="31" spans="1:29" customFormat="1" ht="15" customHeight="1" x14ac:dyDescent="0.3">
      <c r="A31" s="64" t="s">
        <v>45</v>
      </c>
      <c r="B31" s="183" t="s">
        <v>160</v>
      </c>
      <c r="C31" s="119">
        <v>1.18</v>
      </c>
      <c r="D31" s="79">
        <v>1</v>
      </c>
      <c r="E31" s="79">
        <v>0.83</v>
      </c>
      <c r="F31" s="165">
        <v>0.71</v>
      </c>
      <c r="G31" s="80">
        <v>2</v>
      </c>
      <c r="H31" s="165">
        <v>0.2</v>
      </c>
      <c r="I31" s="80">
        <v>1.2</v>
      </c>
      <c r="J31" s="80">
        <v>0.5</v>
      </c>
      <c r="K31" s="80">
        <v>0.2</v>
      </c>
      <c r="L31" s="80">
        <v>2.8</v>
      </c>
      <c r="M31" s="162">
        <v>0.6</v>
      </c>
      <c r="N31" s="134">
        <v>1</v>
      </c>
      <c r="O31" s="97">
        <v>0.85</v>
      </c>
      <c r="P31" s="97">
        <v>0.7</v>
      </c>
      <c r="Q31" s="97">
        <v>0.6</v>
      </c>
      <c r="R31" s="99">
        <v>1.96</v>
      </c>
      <c r="S31" s="97">
        <v>0.2</v>
      </c>
      <c r="T31" s="98">
        <v>1.18</v>
      </c>
      <c r="U31" s="98">
        <v>0.49</v>
      </c>
      <c r="V31" s="99">
        <v>0.2</v>
      </c>
      <c r="W31" s="99">
        <v>2.74</v>
      </c>
      <c r="X31" s="131">
        <v>0.59</v>
      </c>
      <c r="Y31" s="196">
        <v>0.18</v>
      </c>
      <c r="Z31" s="110">
        <v>0.15</v>
      </c>
      <c r="AA31" s="110">
        <v>0.13</v>
      </c>
      <c r="AB31" s="110">
        <v>0.11</v>
      </c>
      <c r="AC31" s="124">
        <v>0.04</v>
      </c>
    </row>
    <row r="32" spans="1:29" customFormat="1" ht="15" customHeight="1" thickBot="1" x14ac:dyDescent="0.35">
      <c r="A32" s="146" t="s">
        <v>45</v>
      </c>
      <c r="B32" s="180" t="s">
        <v>161</v>
      </c>
      <c r="C32" s="147"/>
      <c r="D32" s="148">
        <v>1</v>
      </c>
      <c r="E32" s="148">
        <v>0.83</v>
      </c>
      <c r="F32" s="157">
        <v>0.71</v>
      </c>
      <c r="G32" s="149">
        <v>2</v>
      </c>
      <c r="H32" s="157">
        <v>0.2</v>
      </c>
      <c r="I32" s="149">
        <v>1.2</v>
      </c>
      <c r="J32" s="149">
        <v>0.5</v>
      </c>
      <c r="K32" s="149">
        <v>0.2</v>
      </c>
      <c r="L32" s="149">
        <v>2.8</v>
      </c>
      <c r="M32" s="160">
        <v>0.6</v>
      </c>
      <c r="N32" s="147"/>
      <c r="O32" s="150">
        <v>0.85</v>
      </c>
      <c r="P32" s="150">
        <v>0.7</v>
      </c>
      <c r="Q32" s="150">
        <v>0.6</v>
      </c>
      <c r="R32" s="152">
        <v>1.96</v>
      </c>
      <c r="S32" s="150">
        <v>0.2</v>
      </c>
      <c r="T32" s="153">
        <v>1.18</v>
      </c>
      <c r="U32" s="153">
        <v>0.49</v>
      </c>
      <c r="V32" s="152">
        <v>0.2</v>
      </c>
      <c r="W32" s="152">
        <v>2.74</v>
      </c>
      <c r="X32" s="154">
        <v>0.59</v>
      </c>
      <c r="Y32" s="189"/>
      <c r="Z32" s="155">
        <v>0.15</v>
      </c>
      <c r="AA32" s="155">
        <v>0.13</v>
      </c>
      <c r="AB32" s="155">
        <v>0.11</v>
      </c>
      <c r="AC32" s="156">
        <v>0.04</v>
      </c>
    </row>
    <row r="33" spans="1:29" customFormat="1" ht="14.4" customHeight="1" x14ac:dyDescent="0.3">
      <c r="A33" s="67" t="s">
        <v>129</v>
      </c>
      <c r="B33" s="182" t="s">
        <v>150</v>
      </c>
      <c r="C33" s="144"/>
      <c r="D33" s="164">
        <v>1.5</v>
      </c>
      <c r="E33" s="164">
        <v>1.24</v>
      </c>
      <c r="F33" s="164">
        <v>1.06</v>
      </c>
      <c r="G33" s="78">
        <v>0.7</v>
      </c>
      <c r="H33" s="164">
        <v>0.2</v>
      </c>
      <c r="I33" s="78">
        <v>0.5</v>
      </c>
      <c r="J33" s="78">
        <v>1.7</v>
      </c>
      <c r="K33" s="78">
        <v>0.2</v>
      </c>
      <c r="L33" s="78">
        <v>1.7</v>
      </c>
      <c r="M33" s="161">
        <v>0.6</v>
      </c>
      <c r="N33" s="207"/>
      <c r="O33" s="93">
        <v>1.05</v>
      </c>
      <c r="P33" s="93">
        <v>0.87</v>
      </c>
      <c r="Q33" s="93">
        <v>0.74</v>
      </c>
      <c r="R33" s="95">
        <v>0.69</v>
      </c>
      <c r="S33" s="93">
        <v>0.2</v>
      </c>
      <c r="T33" s="96">
        <v>0.49</v>
      </c>
      <c r="U33" s="96">
        <v>1.67</v>
      </c>
      <c r="V33" s="94">
        <v>0.2</v>
      </c>
      <c r="W33" s="94">
        <v>1.67</v>
      </c>
      <c r="X33" s="130">
        <v>0.59</v>
      </c>
      <c r="Y33" s="208"/>
      <c r="Z33" s="109">
        <v>0.45</v>
      </c>
      <c r="AA33" s="109">
        <v>0.37</v>
      </c>
      <c r="AB33" s="109">
        <v>0.32</v>
      </c>
      <c r="AC33" s="170">
        <v>0.01</v>
      </c>
    </row>
    <row r="34" spans="1:29" customFormat="1" ht="14.4" customHeight="1" x14ac:dyDescent="0.3">
      <c r="A34" s="67" t="s">
        <v>129</v>
      </c>
      <c r="B34" s="182" t="s">
        <v>158</v>
      </c>
      <c r="C34" s="140"/>
      <c r="D34" s="165">
        <v>1.8</v>
      </c>
      <c r="E34" s="164">
        <v>1.48</v>
      </c>
      <c r="F34" s="164">
        <v>1.27</v>
      </c>
      <c r="G34" s="78">
        <v>1</v>
      </c>
      <c r="H34" s="164">
        <v>0.2</v>
      </c>
      <c r="I34" s="78">
        <v>0.5</v>
      </c>
      <c r="J34" s="78">
        <v>1.7</v>
      </c>
      <c r="K34" s="78">
        <v>0.2</v>
      </c>
      <c r="L34" s="78">
        <v>1.7</v>
      </c>
      <c r="M34" s="161">
        <v>0.6</v>
      </c>
      <c r="N34" s="206"/>
      <c r="O34" s="97">
        <v>1.26</v>
      </c>
      <c r="P34" s="93">
        <v>1.04</v>
      </c>
      <c r="Q34" s="93">
        <v>0.89</v>
      </c>
      <c r="R34" s="95">
        <v>0.98</v>
      </c>
      <c r="S34" s="93">
        <v>0.2</v>
      </c>
      <c r="T34" s="96">
        <v>0.49</v>
      </c>
      <c r="U34" s="96">
        <v>1.67</v>
      </c>
      <c r="V34" s="94">
        <v>0.2</v>
      </c>
      <c r="W34" s="94">
        <v>1.67</v>
      </c>
      <c r="X34" s="130">
        <v>0.59</v>
      </c>
      <c r="Y34" s="208"/>
      <c r="Z34" s="109">
        <v>0.54</v>
      </c>
      <c r="AA34" s="109">
        <v>0.44</v>
      </c>
      <c r="AB34" s="109">
        <v>0.38</v>
      </c>
      <c r="AC34" s="170">
        <v>0.02</v>
      </c>
    </row>
    <row r="35" spans="1:29" customFormat="1" ht="15" customHeight="1" x14ac:dyDescent="0.3">
      <c r="A35" s="64" t="s">
        <v>129</v>
      </c>
      <c r="B35" s="183" t="s">
        <v>151</v>
      </c>
      <c r="C35" s="119">
        <v>0.8</v>
      </c>
      <c r="D35" s="165">
        <v>0.68</v>
      </c>
      <c r="E35" s="79">
        <v>0.56000000000000005</v>
      </c>
      <c r="F35" s="165">
        <v>0.48</v>
      </c>
      <c r="G35" s="80">
        <v>0.7</v>
      </c>
      <c r="H35" s="165">
        <v>0.2</v>
      </c>
      <c r="I35" s="80">
        <v>0.5</v>
      </c>
      <c r="J35" s="80">
        <v>1.7</v>
      </c>
      <c r="K35" s="80">
        <v>0.2</v>
      </c>
      <c r="L35" s="80">
        <v>1.8</v>
      </c>
      <c r="M35" s="162">
        <v>0.6</v>
      </c>
      <c r="N35" s="134">
        <v>0.56000000000000005</v>
      </c>
      <c r="O35" s="97">
        <v>0.48</v>
      </c>
      <c r="P35" s="97">
        <v>0.39</v>
      </c>
      <c r="Q35" s="97">
        <v>0.34</v>
      </c>
      <c r="R35" s="167">
        <v>0.69</v>
      </c>
      <c r="S35" s="97">
        <v>0.2</v>
      </c>
      <c r="T35" s="98">
        <v>0.49</v>
      </c>
      <c r="U35" s="98">
        <v>1.67</v>
      </c>
      <c r="V35" s="99">
        <v>0.2</v>
      </c>
      <c r="W35" s="99">
        <v>1.76</v>
      </c>
      <c r="X35" s="131">
        <v>0.59</v>
      </c>
      <c r="Y35" s="196">
        <v>0.24</v>
      </c>
      <c r="Z35" s="110">
        <v>0.2</v>
      </c>
      <c r="AA35" s="110">
        <v>0.17</v>
      </c>
      <c r="AB35" s="110">
        <v>0.14000000000000001</v>
      </c>
      <c r="AC35" s="173">
        <v>0.01</v>
      </c>
    </row>
    <row r="36" spans="1:29" customFormat="1" ht="15" customHeight="1" thickBot="1" x14ac:dyDescent="0.35">
      <c r="A36" s="146" t="s">
        <v>129</v>
      </c>
      <c r="B36" s="180" t="s">
        <v>159</v>
      </c>
      <c r="C36" s="204">
        <v>1</v>
      </c>
      <c r="D36" s="157">
        <v>0.85</v>
      </c>
      <c r="E36" s="148">
        <v>0.7</v>
      </c>
      <c r="F36" s="157">
        <v>0.6</v>
      </c>
      <c r="G36" s="149">
        <v>1</v>
      </c>
      <c r="H36" s="157">
        <v>0.2</v>
      </c>
      <c r="I36" s="149">
        <v>0.5</v>
      </c>
      <c r="J36" s="149">
        <v>1.7</v>
      </c>
      <c r="K36" s="149">
        <v>0.2</v>
      </c>
      <c r="L36" s="149">
        <v>1.8</v>
      </c>
      <c r="M36" s="160">
        <v>0.6</v>
      </c>
      <c r="N36" s="175">
        <v>0.7</v>
      </c>
      <c r="O36" s="150">
        <v>0.6</v>
      </c>
      <c r="P36" s="150">
        <v>0.49</v>
      </c>
      <c r="Q36" s="150">
        <v>0.42</v>
      </c>
      <c r="R36" s="151">
        <v>0.98</v>
      </c>
      <c r="S36" s="150">
        <v>0.2</v>
      </c>
      <c r="T36" s="153">
        <v>0.49</v>
      </c>
      <c r="U36" s="153">
        <v>1.67</v>
      </c>
      <c r="V36" s="152">
        <v>0.2</v>
      </c>
      <c r="W36" s="152">
        <v>1.76</v>
      </c>
      <c r="X36" s="154">
        <v>0.59</v>
      </c>
      <c r="Y36" s="199">
        <v>0.3</v>
      </c>
      <c r="Z36" s="155">
        <v>0.25</v>
      </c>
      <c r="AA36" s="155">
        <v>0.21</v>
      </c>
      <c r="AB36" s="155">
        <v>0.18</v>
      </c>
      <c r="AC36" s="169">
        <v>0.02</v>
      </c>
    </row>
    <row r="37" spans="1:29" customFormat="1" ht="15" customHeight="1" thickBot="1" x14ac:dyDescent="0.35">
      <c r="A37" s="70" t="s">
        <v>132</v>
      </c>
      <c r="B37" s="185" t="s">
        <v>140</v>
      </c>
      <c r="C37" s="136"/>
      <c r="D37" s="74">
        <v>1.19</v>
      </c>
      <c r="E37" s="74">
        <v>0.98</v>
      </c>
      <c r="F37" s="76">
        <v>0.84</v>
      </c>
      <c r="G37" s="75">
        <v>1</v>
      </c>
      <c r="H37" s="76">
        <v>0.2</v>
      </c>
      <c r="I37" s="75">
        <v>1.5</v>
      </c>
      <c r="J37" s="75">
        <v>0.5</v>
      </c>
      <c r="K37" s="75">
        <v>0.2</v>
      </c>
      <c r="L37" s="75">
        <v>3</v>
      </c>
      <c r="M37" s="159">
        <v>0.6</v>
      </c>
      <c r="N37" s="136"/>
      <c r="O37" s="89">
        <v>1.07</v>
      </c>
      <c r="P37" s="89">
        <v>0.88</v>
      </c>
      <c r="Q37" s="89">
        <v>0.76</v>
      </c>
      <c r="R37" s="91">
        <v>0.98</v>
      </c>
      <c r="S37" s="89">
        <v>0.2</v>
      </c>
      <c r="T37" s="92">
        <v>1.47</v>
      </c>
      <c r="U37" s="92">
        <v>0.49</v>
      </c>
      <c r="V37" s="90">
        <v>0.2</v>
      </c>
      <c r="W37" s="90">
        <v>2.94</v>
      </c>
      <c r="X37" s="128">
        <v>0.59</v>
      </c>
      <c r="Y37" s="194"/>
      <c r="Z37" s="107">
        <v>0.12</v>
      </c>
      <c r="AA37" s="107">
        <v>0.1</v>
      </c>
      <c r="AB37" s="107">
        <v>0.08</v>
      </c>
      <c r="AC37" s="172">
        <v>0.02</v>
      </c>
    </row>
    <row r="38" spans="1:29" customFormat="1" ht="14.4" customHeight="1" x14ac:dyDescent="0.3">
      <c r="A38" s="69" t="s">
        <v>123</v>
      </c>
      <c r="B38" s="187" t="s">
        <v>31</v>
      </c>
      <c r="C38" s="120">
        <v>1.53</v>
      </c>
      <c r="D38" s="77">
        <v>1.3</v>
      </c>
      <c r="E38" s="77">
        <v>1.07</v>
      </c>
      <c r="F38" s="164">
        <v>0.92</v>
      </c>
      <c r="G38" s="78">
        <v>2.2000000000000002</v>
      </c>
      <c r="H38" s="164">
        <v>0.2</v>
      </c>
      <c r="I38" s="84">
        <v>1.3</v>
      </c>
      <c r="J38" s="84">
        <v>0.5</v>
      </c>
      <c r="K38" s="78">
        <v>0.2</v>
      </c>
      <c r="L38" s="84">
        <v>2</v>
      </c>
      <c r="M38" s="178">
        <v>0.6</v>
      </c>
      <c r="N38" s="135">
        <v>1.45</v>
      </c>
      <c r="O38" s="93">
        <v>1.23</v>
      </c>
      <c r="P38" s="93">
        <v>1.02</v>
      </c>
      <c r="Q38" s="93">
        <v>0.87</v>
      </c>
      <c r="R38" s="94">
        <v>2.16</v>
      </c>
      <c r="S38" s="93">
        <v>0.2</v>
      </c>
      <c r="T38" s="96">
        <v>1.27</v>
      </c>
      <c r="U38" s="96">
        <v>0.49</v>
      </c>
      <c r="V38" s="94">
        <v>0.2</v>
      </c>
      <c r="W38" s="105">
        <v>1.96</v>
      </c>
      <c r="X38" s="130">
        <v>0.59</v>
      </c>
      <c r="Y38" s="198">
        <v>0.08</v>
      </c>
      <c r="Z38" s="109">
        <v>7.0000000000000007E-2</v>
      </c>
      <c r="AA38" s="109">
        <v>0.05</v>
      </c>
      <c r="AB38" s="109">
        <v>0.05</v>
      </c>
      <c r="AC38" s="123">
        <v>0.04</v>
      </c>
    </row>
    <row r="39" spans="1:29" customFormat="1" ht="15" customHeight="1" thickBot="1" x14ac:dyDescent="0.35">
      <c r="A39" s="68" t="s">
        <v>123</v>
      </c>
      <c r="B39" s="184" t="s">
        <v>152</v>
      </c>
      <c r="C39" s="141"/>
      <c r="D39" s="145"/>
      <c r="E39" s="81">
        <v>1.5</v>
      </c>
      <c r="F39" s="166">
        <v>1.28</v>
      </c>
      <c r="G39" s="82">
        <v>1.5</v>
      </c>
      <c r="H39" s="166">
        <v>0.2</v>
      </c>
      <c r="I39" s="82">
        <v>1.3</v>
      </c>
      <c r="J39" s="82">
        <v>0.5</v>
      </c>
      <c r="K39" s="82">
        <v>0.2</v>
      </c>
      <c r="L39" s="82">
        <v>2</v>
      </c>
      <c r="M39" s="163">
        <v>0.6</v>
      </c>
      <c r="N39" s="141"/>
      <c r="O39" s="145"/>
      <c r="P39" s="100">
        <v>1.42</v>
      </c>
      <c r="Q39" s="100">
        <v>1.22</v>
      </c>
      <c r="R39" s="101">
        <v>1.47</v>
      </c>
      <c r="S39" s="100">
        <v>0.2</v>
      </c>
      <c r="T39" s="103">
        <v>1.27</v>
      </c>
      <c r="U39" s="103">
        <v>0.49</v>
      </c>
      <c r="V39" s="101">
        <v>0.2</v>
      </c>
      <c r="W39" s="101">
        <v>1.96</v>
      </c>
      <c r="X39" s="132">
        <v>0.59</v>
      </c>
      <c r="Y39" s="192"/>
      <c r="Z39" s="145"/>
      <c r="AA39" s="111">
        <v>0.08</v>
      </c>
      <c r="AB39" s="111">
        <v>0.06</v>
      </c>
      <c r="AC39" s="125">
        <v>0.03</v>
      </c>
    </row>
    <row r="40" spans="1:29" customFormat="1" ht="15" customHeight="1" thickBot="1" x14ac:dyDescent="0.35">
      <c r="A40" s="71" t="s">
        <v>134</v>
      </c>
      <c r="B40" s="181" t="s">
        <v>93</v>
      </c>
      <c r="C40" s="136"/>
      <c r="D40" s="74">
        <v>0.85</v>
      </c>
      <c r="E40" s="76">
        <v>0.7</v>
      </c>
      <c r="F40" s="76">
        <v>0.6</v>
      </c>
      <c r="G40" s="75">
        <v>0.1</v>
      </c>
      <c r="H40" s="75">
        <v>0.2</v>
      </c>
      <c r="I40" s="75">
        <v>0.5</v>
      </c>
      <c r="J40" s="75">
        <v>0.5</v>
      </c>
      <c r="K40" s="75">
        <v>0.2</v>
      </c>
      <c r="L40" s="75">
        <v>1.6</v>
      </c>
      <c r="M40" s="159">
        <v>0.8</v>
      </c>
      <c r="N40" s="136"/>
      <c r="O40" s="89">
        <v>0.68</v>
      </c>
      <c r="P40" s="89">
        <v>0.56000000000000005</v>
      </c>
      <c r="Q40" s="89">
        <v>0.48</v>
      </c>
      <c r="R40" s="90">
        <v>0.09</v>
      </c>
      <c r="S40" s="92">
        <v>0.2</v>
      </c>
      <c r="T40" s="92">
        <v>0.49</v>
      </c>
      <c r="U40" s="92">
        <v>0.49</v>
      </c>
      <c r="V40" s="90">
        <v>0.2</v>
      </c>
      <c r="W40" s="90">
        <v>1.57</v>
      </c>
      <c r="X40" s="128">
        <v>0.78</v>
      </c>
      <c r="Y40" s="194"/>
      <c r="Z40" s="107">
        <v>0.17</v>
      </c>
      <c r="AA40" s="107">
        <v>0.14000000000000001</v>
      </c>
      <c r="AB40" s="107">
        <v>0.12</v>
      </c>
      <c r="AC40" s="122">
        <v>0.01</v>
      </c>
    </row>
    <row r="41" spans="1:29" customFormat="1" ht="14.4" customHeight="1" x14ac:dyDescent="0.3">
      <c r="A41" s="67" t="s">
        <v>124</v>
      </c>
      <c r="B41" s="182" t="s">
        <v>141</v>
      </c>
      <c r="C41" s="120">
        <v>1.3</v>
      </c>
      <c r="D41" s="77">
        <v>1.1100000000000001</v>
      </c>
      <c r="E41" s="77">
        <v>0.91</v>
      </c>
      <c r="F41" s="164">
        <v>0.78</v>
      </c>
      <c r="G41" s="78">
        <v>2</v>
      </c>
      <c r="H41" s="164">
        <v>0.2</v>
      </c>
      <c r="I41" s="78">
        <v>1.2</v>
      </c>
      <c r="J41" s="78">
        <v>0.5</v>
      </c>
      <c r="K41" s="78">
        <v>0.2</v>
      </c>
      <c r="L41" s="78">
        <v>2.2000000000000002</v>
      </c>
      <c r="M41" s="161">
        <v>0.6</v>
      </c>
      <c r="N41" s="135">
        <v>1.1100000000000001</v>
      </c>
      <c r="O41" s="93">
        <v>0.94</v>
      </c>
      <c r="P41" s="93">
        <v>0.78</v>
      </c>
      <c r="Q41" s="93">
        <v>0.67</v>
      </c>
      <c r="R41" s="95">
        <v>1.96</v>
      </c>
      <c r="S41" s="93">
        <v>0.2</v>
      </c>
      <c r="T41" s="96">
        <v>1.18</v>
      </c>
      <c r="U41" s="96">
        <v>0.49</v>
      </c>
      <c r="V41" s="94">
        <v>0.2</v>
      </c>
      <c r="W41" s="94">
        <v>2.16</v>
      </c>
      <c r="X41" s="130">
        <v>0.59</v>
      </c>
      <c r="Y41" s="198">
        <v>0.19</v>
      </c>
      <c r="Z41" s="109">
        <v>0.17</v>
      </c>
      <c r="AA41" s="109">
        <v>0.13</v>
      </c>
      <c r="AB41" s="109">
        <v>0.11</v>
      </c>
      <c r="AC41" s="170">
        <v>0.04</v>
      </c>
    </row>
    <row r="42" spans="1:29" customFormat="1" ht="14.4" customHeight="1" x14ac:dyDescent="0.3">
      <c r="A42" s="64" t="s">
        <v>124</v>
      </c>
      <c r="B42" s="183" t="s">
        <v>136</v>
      </c>
      <c r="C42" s="140"/>
      <c r="D42" s="143"/>
      <c r="E42" s="79">
        <v>1.1200000000000001</v>
      </c>
      <c r="F42" s="165">
        <v>0.96</v>
      </c>
      <c r="G42" s="78">
        <v>2</v>
      </c>
      <c r="H42" s="164">
        <v>0.2</v>
      </c>
      <c r="I42" s="78">
        <v>1.2</v>
      </c>
      <c r="J42" s="78">
        <v>0.5</v>
      </c>
      <c r="K42" s="80">
        <v>0.2</v>
      </c>
      <c r="L42" s="78">
        <v>2.2000000000000002</v>
      </c>
      <c r="M42" s="161">
        <v>0.6</v>
      </c>
      <c r="N42" s="140"/>
      <c r="O42" s="143"/>
      <c r="P42" s="97">
        <v>0.95</v>
      </c>
      <c r="Q42" s="97">
        <v>0.82</v>
      </c>
      <c r="R42" s="95">
        <v>1.96</v>
      </c>
      <c r="S42" s="93">
        <v>0.2</v>
      </c>
      <c r="T42" s="98">
        <v>1.18</v>
      </c>
      <c r="U42" s="98">
        <v>0.49</v>
      </c>
      <c r="V42" s="99">
        <v>0.2</v>
      </c>
      <c r="W42" s="94">
        <v>2.16</v>
      </c>
      <c r="X42" s="131">
        <v>0.59</v>
      </c>
      <c r="Y42" s="191"/>
      <c r="Z42" s="143"/>
      <c r="AA42" s="110">
        <v>0.17</v>
      </c>
      <c r="AB42" s="110">
        <v>0.14000000000000001</v>
      </c>
      <c r="AC42" s="170">
        <v>0.04</v>
      </c>
    </row>
    <row r="43" spans="1:29" customFormat="1" ht="14.4" customHeight="1" x14ac:dyDescent="0.3">
      <c r="A43" s="64" t="s">
        <v>124</v>
      </c>
      <c r="B43" s="183" t="s">
        <v>165</v>
      </c>
      <c r="C43" s="140"/>
      <c r="D43" s="79">
        <v>1</v>
      </c>
      <c r="E43" s="79">
        <v>0.83</v>
      </c>
      <c r="F43" s="165">
        <v>0.71</v>
      </c>
      <c r="G43" s="78">
        <v>0.7</v>
      </c>
      <c r="H43" s="164">
        <v>0.2</v>
      </c>
      <c r="I43" s="78">
        <v>0.5</v>
      </c>
      <c r="J43" s="78">
        <v>1.7</v>
      </c>
      <c r="K43" s="80">
        <v>0.2</v>
      </c>
      <c r="L43" s="78">
        <v>2</v>
      </c>
      <c r="M43" s="161">
        <v>0.6</v>
      </c>
      <c r="N43" s="140"/>
      <c r="O43" s="97">
        <v>0.85</v>
      </c>
      <c r="P43" s="97">
        <v>0.7</v>
      </c>
      <c r="Q43" s="97">
        <v>0.6</v>
      </c>
      <c r="R43" s="95">
        <v>0.69</v>
      </c>
      <c r="S43" s="93">
        <v>0.2</v>
      </c>
      <c r="T43" s="98">
        <v>0.49</v>
      </c>
      <c r="U43" s="98">
        <v>1.67</v>
      </c>
      <c r="V43" s="99">
        <v>0.2</v>
      </c>
      <c r="W43" s="94">
        <v>1.96</v>
      </c>
      <c r="X43" s="131">
        <v>0.59</v>
      </c>
      <c r="Y43" s="191"/>
      <c r="Z43" s="110">
        <v>0.15</v>
      </c>
      <c r="AA43" s="110">
        <v>0.13</v>
      </c>
      <c r="AB43" s="110">
        <v>0.11</v>
      </c>
      <c r="AC43" s="170">
        <v>0.01</v>
      </c>
    </row>
    <row r="44" spans="1:29" s="46" customFormat="1" ht="14.4" customHeight="1" x14ac:dyDescent="0.3">
      <c r="A44" s="64" t="s">
        <v>124</v>
      </c>
      <c r="B44" s="183" t="s">
        <v>115</v>
      </c>
      <c r="C44" s="140"/>
      <c r="D44" s="143"/>
      <c r="E44" s="79">
        <v>1.48</v>
      </c>
      <c r="F44" s="165">
        <v>1.27</v>
      </c>
      <c r="G44" s="78">
        <v>2.5</v>
      </c>
      <c r="H44" s="164">
        <v>0.2</v>
      </c>
      <c r="I44" s="78">
        <v>1.2</v>
      </c>
      <c r="J44" s="78">
        <v>0.5</v>
      </c>
      <c r="K44" s="80">
        <v>0.2</v>
      </c>
      <c r="L44" s="78">
        <v>2</v>
      </c>
      <c r="M44" s="161">
        <v>0.6</v>
      </c>
      <c r="N44" s="140"/>
      <c r="O44" s="143"/>
      <c r="P44" s="97">
        <v>1.26</v>
      </c>
      <c r="Q44" s="97">
        <v>1.08</v>
      </c>
      <c r="R44" s="95">
        <v>2.4500000000000002</v>
      </c>
      <c r="S44" s="93">
        <v>0.2</v>
      </c>
      <c r="T44" s="98">
        <v>1.18</v>
      </c>
      <c r="U44" s="98">
        <v>0.49</v>
      </c>
      <c r="V44" s="99">
        <v>0.2</v>
      </c>
      <c r="W44" s="94">
        <v>1.96</v>
      </c>
      <c r="X44" s="131">
        <v>0.59</v>
      </c>
      <c r="Y44" s="191"/>
      <c r="Z44" s="143"/>
      <c r="AA44" s="110">
        <v>0.22</v>
      </c>
      <c r="AB44" s="110">
        <v>0.19</v>
      </c>
      <c r="AC44" s="170">
        <v>0.05</v>
      </c>
    </row>
    <row r="45" spans="1:29" customFormat="1" ht="15" customHeight="1" thickBot="1" x14ac:dyDescent="0.35">
      <c r="A45" s="68" t="s">
        <v>124</v>
      </c>
      <c r="B45" s="184" t="s">
        <v>164</v>
      </c>
      <c r="C45" s="141"/>
      <c r="D45" s="145"/>
      <c r="E45" s="81">
        <v>0.83</v>
      </c>
      <c r="F45" s="166">
        <v>0.71</v>
      </c>
      <c r="G45" s="82">
        <v>2</v>
      </c>
      <c r="H45" s="166">
        <v>0.2</v>
      </c>
      <c r="I45" s="82">
        <v>1.2</v>
      </c>
      <c r="J45" s="82">
        <v>0.5</v>
      </c>
      <c r="K45" s="82">
        <v>0.2</v>
      </c>
      <c r="L45" s="82">
        <v>2.8</v>
      </c>
      <c r="M45" s="163">
        <v>0.6</v>
      </c>
      <c r="N45" s="141"/>
      <c r="O45" s="145"/>
      <c r="P45" s="100">
        <v>0.7</v>
      </c>
      <c r="Q45" s="100">
        <v>0.6</v>
      </c>
      <c r="R45" s="102">
        <v>1.96</v>
      </c>
      <c r="S45" s="100">
        <v>0.2</v>
      </c>
      <c r="T45" s="103">
        <v>1.18</v>
      </c>
      <c r="U45" s="103">
        <v>0.49</v>
      </c>
      <c r="V45" s="101">
        <v>0.2</v>
      </c>
      <c r="W45" s="101">
        <v>2.74</v>
      </c>
      <c r="X45" s="132">
        <v>0.59</v>
      </c>
      <c r="Y45" s="192"/>
      <c r="Z45" s="145"/>
      <c r="AA45" s="111">
        <v>0.13</v>
      </c>
      <c r="AB45" s="111">
        <v>0.11</v>
      </c>
      <c r="AC45" s="171">
        <v>0.04</v>
      </c>
    </row>
    <row r="46" spans="1:29" customFormat="1" ht="15" customHeight="1" thickBot="1" x14ac:dyDescent="0.35">
      <c r="A46" s="71" t="s">
        <v>130</v>
      </c>
      <c r="B46" s="188" t="s">
        <v>102</v>
      </c>
      <c r="C46" s="136"/>
      <c r="D46" s="203"/>
      <c r="E46" s="76">
        <v>2.2999999999999998</v>
      </c>
      <c r="F46" s="76">
        <v>1.97</v>
      </c>
      <c r="G46" s="75">
        <v>1.5</v>
      </c>
      <c r="H46" s="76">
        <v>0.2</v>
      </c>
      <c r="I46" s="85">
        <v>3.3</v>
      </c>
      <c r="J46" s="85">
        <v>1</v>
      </c>
      <c r="K46" s="75">
        <v>0.2</v>
      </c>
      <c r="L46" s="85">
        <v>2.6</v>
      </c>
      <c r="M46" s="179">
        <v>0.6</v>
      </c>
      <c r="N46" s="136"/>
      <c r="O46" s="209"/>
      <c r="P46" s="89">
        <v>2.0699999999999998</v>
      </c>
      <c r="Q46" s="89">
        <v>1.78</v>
      </c>
      <c r="R46" s="91">
        <v>1.47</v>
      </c>
      <c r="S46" s="89">
        <v>0.2</v>
      </c>
      <c r="T46" s="92">
        <v>3.23</v>
      </c>
      <c r="U46" s="92">
        <v>0.98</v>
      </c>
      <c r="V46" s="90">
        <v>0.2</v>
      </c>
      <c r="W46" s="106">
        <v>2.5499999999999998</v>
      </c>
      <c r="X46" s="128">
        <v>0.59</v>
      </c>
      <c r="Y46" s="194"/>
      <c r="Z46" s="210"/>
      <c r="AA46" s="107">
        <v>0.23</v>
      </c>
      <c r="AB46" s="107">
        <v>0.19</v>
      </c>
      <c r="AC46" s="172">
        <v>0.03</v>
      </c>
    </row>
    <row r="47" spans="1:29" customFormat="1" ht="15" customHeight="1" thickBot="1" x14ac:dyDescent="0.35">
      <c r="A47" s="71" t="s">
        <v>135</v>
      </c>
      <c r="B47" s="181" t="s">
        <v>177</v>
      </c>
      <c r="C47" s="117">
        <v>0.6</v>
      </c>
      <c r="D47" s="76">
        <v>0.51</v>
      </c>
      <c r="E47" s="76">
        <v>0.42</v>
      </c>
      <c r="F47" s="76">
        <v>0.36</v>
      </c>
      <c r="G47" s="75">
        <v>1</v>
      </c>
      <c r="H47" s="76">
        <v>0.2</v>
      </c>
      <c r="I47" s="75">
        <v>2.5</v>
      </c>
      <c r="J47" s="75">
        <v>0.7</v>
      </c>
      <c r="K47" s="75">
        <v>0.2</v>
      </c>
      <c r="L47" s="75">
        <v>2</v>
      </c>
      <c r="M47" s="159">
        <v>0.6</v>
      </c>
      <c r="N47" s="129">
        <v>0.51</v>
      </c>
      <c r="O47" s="89">
        <v>0.43</v>
      </c>
      <c r="P47" s="89">
        <v>0.36</v>
      </c>
      <c r="Q47" s="89">
        <v>0.31</v>
      </c>
      <c r="R47" s="91">
        <v>0.98</v>
      </c>
      <c r="S47" s="89">
        <v>0.2</v>
      </c>
      <c r="T47" s="92">
        <v>2.4500000000000002</v>
      </c>
      <c r="U47" s="92">
        <v>0.69</v>
      </c>
      <c r="V47" s="90">
        <v>0.2</v>
      </c>
      <c r="W47" s="90">
        <v>1.96</v>
      </c>
      <c r="X47" s="128">
        <v>0.59</v>
      </c>
      <c r="Y47" s="195">
        <v>0.09</v>
      </c>
      <c r="Z47" s="107">
        <v>0.08</v>
      </c>
      <c r="AA47" s="107">
        <v>0.06</v>
      </c>
      <c r="AB47" s="107">
        <v>0.05</v>
      </c>
      <c r="AC47" s="172">
        <v>0.02</v>
      </c>
    </row>
    <row r="48" spans="1:29" customFormat="1" ht="15" customHeight="1" thickBot="1" x14ac:dyDescent="0.35">
      <c r="A48" s="71" t="s">
        <v>176</v>
      </c>
      <c r="B48" s="181" t="s">
        <v>178</v>
      </c>
      <c r="C48" s="117">
        <v>0.6</v>
      </c>
      <c r="D48" s="76">
        <v>0.51</v>
      </c>
      <c r="E48" s="76">
        <v>0.42</v>
      </c>
      <c r="F48" s="76">
        <v>0.36</v>
      </c>
      <c r="G48" s="75">
        <v>1</v>
      </c>
      <c r="H48" s="76">
        <v>0.2</v>
      </c>
      <c r="I48" s="75">
        <v>2.2000000000000002</v>
      </c>
      <c r="J48" s="75">
        <v>0.7</v>
      </c>
      <c r="K48" s="75">
        <v>0.2</v>
      </c>
      <c r="L48" s="75">
        <v>2</v>
      </c>
      <c r="M48" s="159">
        <v>0.6</v>
      </c>
      <c r="N48" s="129">
        <v>0.51</v>
      </c>
      <c r="O48" s="89">
        <v>0.43</v>
      </c>
      <c r="P48" s="89">
        <v>0.36</v>
      </c>
      <c r="Q48" s="89">
        <v>0.31</v>
      </c>
      <c r="R48" s="91">
        <v>0.98</v>
      </c>
      <c r="S48" s="89">
        <v>0.2</v>
      </c>
      <c r="T48" s="92">
        <v>2.16</v>
      </c>
      <c r="U48" s="92">
        <v>0.69</v>
      </c>
      <c r="V48" s="90">
        <v>0.2</v>
      </c>
      <c r="W48" s="90">
        <v>1.96</v>
      </c>
      <c r="X48" s="128">
        <v>0.59</v>
      </c>
      <c r="Y48" s="195">
        <v>0.09</v>
      </c>
      <c r="Z48" s="107">
        <v>0.08</v>
      </c>
      <c r="AA48" s="107">
        <v>0.06</v>
      </c>
      <c r="AB48" s="107">
        <v>0.05</v>
      </c>
      <c r="AC48" s="172">
        <v>0.02</v>
      </c>
    </row>
    <row r="49" spans="1:29" ht="15" customHeight="1" thickBot="1" x14ac:dyDescent="0.35">
      <c r="A49" s="70" t="s">
        <v>131</v>
      </c>
      <c r="B49" s="185" t="s">
        <v>142</v>
      </c>
      <c r="C49" s="142"/>
      <c r="D49" s="74">
        <v>1.3</v>
      </c>
      <c r="E49" s="74">
        <v>1.07</v>
      </c>
      <c r="F49" s="76">
        <v>0.92</v>
      </c>
      <c r="G49" s="75">
        <v>1</v>
      </c>
      <c r="H49" s="76">
        <v>0.2</v>
      </c>
      <c r="I49" s="83">
        <v>1.3</v>
      </c>
      <c r="J49" s="83">
        <v>0.5</v>
      </c>
      <c r="K49" s="75">
        <v>0.2</v>
      </c>
      <c r="L49" s="83">
        <v>2</v>
      </c>
      <c r="M49" s="177">
        <v>0.6</v>
      </c>
      <c r="N49" s="142"/>
      <c r="O49" s="89">
        <v>1.23</v>
      </c>
      <c r="P49" s="89">
        <v>1.02</v>
      </c>
      <c r="Q49" s="89">
        <v>0.87</v>
      </c>
      <c r="R49" s="91">
        <v>0.98</v>
      </c>
      <c r="S49" s="89">
        <v>0.2</v>
      </c>
      <c r="T49" s="92">
        <v>1.27</v>
      </c>
      <c r="U49" s="92">
        <v>0.49</v>
      </c>
      <c r="V49" s="90">
        <v>0.2</v>
      </c>
      <c r="W49" s="104">
        <v>1.96</v>
      </c>
      <c r="X49" s="128">
        <v>0.59</v>
      </c>
      <c r="Y49" s="193"/>
      <c r="Z49" s="107">
        <v>7.0000000000000007E-2</v>
      </c>
      <c r="AA49" s="107">
        <v>0.05</v>
      </c>
      <c r="AB49" s="107">
        <v>0.05</v>
      </c>
      <c r="AC49" s="172">
        <v>0.02</v>
      </c>
    </row>
    <row r="50" spans="1:29" ht="15" customHeight="1" x14ac:dyDescent="0.3"/>
    <row r="51" spans="1:29" x14ac:dyDescent="0.3">
      <c r="A51" s="112" t="s">
        <v>167</v>
      </c>
      <c r="B51" s="158"/>
    </row>
    <row r="52" spans="1:29" x14ac:dyDescent="0.3">
      <c r="A52" s="112" t="s">
        <v>174</v>
      </c>
      <c r="N52" s="3"/>
    </row>
    <row r="53" spans="1:29" x14ac:dyDescent="0.3">
      <c r="A53" s="113" t="s">
        <v>148</v>
      </c>
      <c r="N53" s="3"/>
    </row>
    <row r="54" spans="1:29" x14ac:dyDescent="0.3">
      <c r="A54" s="114" t="s">
        <v>154</v>
      </c>
      <c r="N54" s="3"/>
    </row>
    <row r="55" spans="1:29" x14ac:dyDescent="0.3">
      <c r="A55" s="114" t="s">
        <v>162</v>
      </c>
      <c r="N55" s="3"/>
    </row>
    <row r="56" spans="1:29" x14ac:dyDescent="0.3">
      <c r="A56" s="114" t="s">
        <v>163</v>
      </c>
      <c r="N56" s="3"/>
    </row>
    <row r="57" spans="1:29" x14ac:dyDescent="0.3">
      <c r="A57" s="114" t="s">
        <v>173</v>
      </c>
      <c r="N57" s="3"/>
    </row>
    <row r="58" spans="1:29" x14ac:dyDescent="0.3">
      <c r="A58" s="114" t="s">
        <v>175</v>
      </c>
      <c r="N58" s="3"/>
    </row>
    <row r="59" spans="1:29" x14ac:dyDescent="0.3">
      <c r="A59" s="114" t="s">
        <v>155</v>
      </c>
    </row>
  </sheetData>
  <sheetProtection formatCells="0"/>
  <mergeCells count="13">
    <mergeCell ref="Y6:AC6"/>
    <mergeCell ref="Y7:AC7"/>
    <mergeCell ref="A4:B5"/>
    <mergeCell ref="B6:B8"/>
    <mergeCell ref="A6:A8"/>
    <mergeCell ref="C6:M6"/>
    <mergeCell ref="N6:X6"/>
    <mergeCell ref="C7:H7"/>
    <mergeCell ref="N7:S7"/>
    <mergeCell ref="I7:K7"/>
    <mergeCell ref="L7:M7"/>
    <mergeCell ref="W7:X7"/>
    <mergeCell ref="T7:V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headerFooter>
    <oddHeader>&amp;C&amp;"-,Grassetto"&amp;14TASSI AVVERSITA' ATMOSFERICHE 2020&amp;"-,Normale"&amp;11
(ESCLUSA GRANDINE)</oddHeader>
    <oddFooter>&amp;CEdizione 20 febbraio 2020</oddFooter>
  </headerFooter>
  <colBreaks count="2" manualBreakCount="2">
    <brk id="13" max="54" man="1"/>
    <brk id="24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90"/>
  <sheetViews>
    <sheetView topLeftCell="B1" workbookViewId="0">
      <selection activeCell="C8" sqref="C8:C85"/>
    </sheetView>
  </sheetViews>
  <sheetFormatPr defaultColWidth="9.109375" defaultRowHeight="14.4" x14ac:dyDescent="0.3"/>
  <cols>
    <col min="1" max="2" width="7.88671875" style="62" bestFit="1" customWidth="1"/>
    <col min="3" max="3" width="9" style="62" customWidth="1"/>
    <col min="4" max="5" width="8.5546875" style="62" customWidth="1"/>
    <col min="6" max="6" width="25.5546875" style="62" customWidth="1"/>
    <col min="7" max="10" width="6.109375" style="62" customWidth="1"/>
    <col min="11" max="11" width="9.5546875" style="62" customWidth="1"/>
    <col min="12" max="16" width="6.109375" style="62" customWidth="1"/>
    <col min="17" max="17" width="8.109375" style="62" customWidth="1"/>
    <col min="18" max="40" width="6.109375" style="62" customWidth="1"/>
    <col min="41" max="16384" width="9.109375" style="3"/>
  </cols>
  <sheetData>
    <row r="2" spans="1:40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34.5" customHeight="1" thickBot="1" x14ac:dyDescent="0.35">
      <c r="A4" s="247" t="s">
        <v>1</v>
      </c>
      <c r="B4" s="247"/>
      <c r="C4" s="247"/>
      <c r="D4" s="247"/>
      <c r="E4" s="247"/>
      <c r="F4" s="247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</row>
    <row r="5" spans="1:40" customFormat="1" ht="34.5" customHeight="1" thickBot="1" x14ac:dyDescent="0.35">
      <c r="A5" s="4"/>
      <c r="B5" s="4"/>
      <c r="C5" s="4"/>
      <c r="D5" s="4"/>
      <c r="E5" s="4"/>
      <c r="F5" s="5"/>
      <c r="G5" s="249" t="s">
        <v>2</v>
      </c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1"/>
    </row>
    <row r="6" spans="1:40" ht="15.75" customHeight="1" x14ac:dyDescent="0.3">
      <c r="A6" s="252" t="s">
        <v>3</v>
      </c>
      <c r="B6" s="253"/>
      <c r="C6" s="253"/>
      <c r="D6" s="253"/>
      <c r="E6" s="6"/>
      <c r="F6" s="254" t="s">
        <v>4</v>
      </c>
      <c r="G6" s="256" t="s">
        <v>5</v>
      </c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8"/>
    </row>
    <row r="7" spans="1:40" s="16" customFormat="1" ht="36.75" customHeight="1" thickBot="1" x14ac:dyDescent="0.35">
      <c r="A7" s="7" t="s">
        <v>6</v>
      </c>
      <c r="B7" s="8" t="s">
        <v>7</v>
      </c>
      <c r="C7" s="8" t="s">
        <v>8</v>
      </c>
      <c r="D7" s="9" t="s">
        <v>9</v>
      </c>
      <c r="E7" s="10"/>
      <c r="F7" s="255"/>
      <c r="G7" s="11" t="s">
        <v>10</v>
      </c>
      <c r="H7" s="12"/>
      <c r="I7" s="12"/>
      <c r="J7" s="13" t="s">
        <v>11</v>
      </c>
      <c r="K7" s="13"/>
      <c r="L7" s="13"/>
      <c r="M7" s="13" t="s">
        <v>12</v>
      </c>
      <c r="N7" s="13"/>
      <c r="O7" s="13"/>
      <c r="P7" s="13" t="s">
        <v>13</v>
      </c>
      <c r="Q7" s="13"/>
      <c r="R7" s="13"/>
      <c r="S7" s="13" t="s">
        <v>14</v>
      </c>
      <c r="T7" s="13"/>
      <c r="U7" s="13"/>
      <c r="V7" s="13" t="s">
        <v>15</v>
      </c>
      <c r="W7" s="13"/>
      <c r="X7" s="13"/>
      <c r="Y7" s="13" t="s">
        <v>16</v>
      </c>
      <c r="Z7" s="13"/>
      <c r="AA7" s="13"/>
      <c r="AB7" s="13" t="s">
        <v>17</v>
      </c>
      <c r="AC7" s="13"/>
      <c r="AD7" s="13"/>
      <c r="AE7" s="13" t="s">
        <v>18</v>
      </c>
      <c r="AF7" s="13"/>
      <c r="AG7" s="13"/>
      <c r="AH7" s="13" t="s">
        <v>19</v>
      </c>
      <c r="AI7" s="13"/>
      <c r="AJ7" s="13"/>
      <c r="AK7" s="13" t="s">
        <v>20</v>
      </c>
      <c r="AL7" s="14"/>
      <c r="AM7" s="14"/>
      <c r="AN7" s="15" t="s">
        <v>21</v>
      </c>
    </row>
    <row r="8" spans="1:40" ht="15" thickBot="1" x14ac:dyDescent="0.35">
      <c r="A8" s="17">
        <v>100</v>
      </c>
      <c r="B8" s="18">
        <v>600</v>
      </c>
      <c r="C8" s="18" t="s">
        <v>22</v>
      </c>
      <c r="D8" s="18"/>
      <c r="E8" s="19" t="s">
        <v>23</v>
      </c>
      <c r="F8" s="20" t="s">
        <v>24</v>
      </c>
      <c r="G8" s="21">
        <v>3.8</v>
      </c>
      <c r="H8" s="22">
        <f>ROUND(G8*0.95,2)</f>
        <v>3.61</v>
      </c>
      <c r="I8" s="22">
        <f>G8-H8</f>
        <v>0.18999999999999995</v>
      </c>
      <c r="J8" s="23">
        <v>4.3</v>
      </c>
      <c r="K8" s="22">
        <f>ROUND(J8*0.95,2)</f>
        <v>4.09</v>
      </c>
      <c r="L8" s="22">
        <f>J8-K8</f>
        <v>0.20999999999999996</v>
      </c>
      <c r="M8" s="23">
        <v>0.5</v>
      </c>
      <c r="N8" s="22">
        <f>ROUND(M8*0.95,2)</f>
        <v>0.48</v>
      </c>
      <c r="O8" s="22">
        <f>M8-N8</f>
        <v>2.0000000000000018E-2</v>
      </c>
      <c r="P8" s="23">
        <v>1.2</v>
      </c>
      <c r="Q8" s="23">
        <v>1.02</v>
      </c>
      <c r="R8" s="23">
        <f>P8-Q8</f>
        <v>0.17999999999999994</v>
      </c>
      <c r="S8" s="23">
        <v>1.02</v>
      </c>
      <c r="T8" s="23">
        <v>0.87</v>
      </c>
      <c r="U8" s="23">
        <f>S8-T8</f>
        <v>0.15000000000000002</v>
      </c>
      <c r="V8" s="23">
        <v>0.84</v>
      </c>
      <c r="W8" s="23">
        <v>0.71</v>
      </c>
      <c r="X8" s="23">
        <f>V8-W8</f>
        <v>0.13</v>
      </c>
      <c r="Y8" s="23">
        <v>0.72</v>
      </c>
      <c r="Z8" s="23">
        <v>0.61</v>
      </c>
      <c r="AA8" s="23">
        <f>Y8-Z8</f>
        <v>0.10999999999999999</v>
      </c>
      <c r="AB8" s="23">
        <v>0.8</v>
      </c>
      <c r="AC8" s="22">
        <f>ROUND(AB8*0.95,2)</f>
        <v>0.76</v>
      </c>
      <c r="AD8" s="22">
        <f>AB8-AC8</f>
        <v>4.0000000000000036E-2</v>
      </c>
      <c r="AE8" s="23">
        <v>1.5</v>
      </c>
      <c r="AF8" s="22">
        <f>ROUND(AE8*0.95,2)</f>
        <v>1.43</v>
      </c>
      <c r="AG8" s="22">
        <f>AE8-AF8</f>
        <v>7.0000000000000062E-2</v>
      </c>
      <c r="AH8" s="23">
        <v>0.5</v>
      </c>
      <c r="AI8" s="22">
        <f>ROUND(AH8*0.95,2)</f>
        <v>0.48</v>
      </c>
      <c r="AJ8" s="22">
        <f>AH8-AI8</f>
        <v>2.0000000000000018E-2</v>
      </c>
      <c r="AK8" s="23">
        <v>0.5</v>
      </c>
      <c r="AL8" s="22">
        <f>ROUND(AK8*0.95,2)</f>
        <v>0.48</v>
      </c>
      <c r="AM8" s="22">
        <f>AK8-AL8</f>
        <v>2.0000000000000018E-2</v>
      </c>
      <c r="AN8" s="24">
        <v>0.5</v>
      </c>
    </row>
    <row r="9" spans="1:40" ht="15" thickBot="1" x14ac:dyDescent="0.35">
      <c r="A9" s="25"/>
      <c r="B9" s="26"/>
      <c r="C9" s="26"/>
      <c r="D9" s="26">
        <v>73</v>
      </c>
      <c r="E9" s="19" t="s">
        <v>45</v>
      </c>
      <c r="F9" s="27" t="s">
        <v>25</v>
      </c>
      <c r="G9" s="28">
        <v>1</v>
      </c>
      <c r="H9" s="22">
        <f t="shared" ref="H9:H72" si="0">ROUND(G9*0.95,2)</f>
        <v>0.95</v>
      </c>
      <c r="I9" s="22">
        <f t="shared" ref="I9:I72" si="1">G9-H9</f>
        <v>5.0000000000000044E-2</v>
      </c>
      <c r="J9" s="29" t="s">
        <v>26</v>
      </c>
      <c r="K9" s="22" t="e">
        <f t="shared" ref="K9:K72" si="2">ROUND(J9*0.95,2)</f>
        <v>#VALUE!</v>
      </c>
      <c r="L9" s="22" t="e">
        <f t="shared" ref="L9:L72" si="3">J9-K9</f>
        <v>#VALUE!</v>
      </c>
      <c r="M9" s="29">
        <v>0.5</v>
      </c>
      <c r="N9" s="22">
        <f t="shared" ref="N9:N72" si="4">ROUND(M9*0.95,2)</f>
        <v>0.48</v>
      </c>
      <c r="O9" s="22">
        <f t="shared" ref="O9:O72" si="5">M9-N9</f>
        <v>2.0000000000000018E-2</v>
      </c>
      <c r="P9" s="29">
        <v>0.6</v>
      </c>
      <c r="Q9" s="23">
        <v>0.48</v>
      </c>
      <c r="R9" s="23">
        <f t="shared" ref="R9:R72" si="6">P9-Q9</f>
        <v>0.12</v>
      </c>
      <c r="S9" s="29">
        <v>0.51</v>
      </c>
      <c r="T9" s="23">
        <v>0.41</v>
      </c>
      <c r="U9" s="23">
        <f t="shared" ref="U9:U72" si="7">S9-T9</f>
        <v>0.10000000000000003</v>
      </c>
      <c r="V9" s="29">
        <v>0.42</v>
      </c>
      <c r="W9" s="23">
        <v>0.34</v>
      </c>
      <c r="X9" s="23">
        <f t="shared" ref="X9:X72" si="8">V9-W9</f>
        <v>7.999999999999996E-2</v>
      </c>
      <c r="Y9" s="29">
        <v>0.36</v>
      </c>
      <c r="Z9" s="23">
        <v>0.28999999999999998</v>
      </c>
      <c r="AA9" s="23">
        <f t="shared" ref="AA9:AA72" si="9">Y9-Z9</f>
        <v>7.0000000000000007E-2</v>
      </c>
      <c r="AB9" s="23">
        <v>0.5</v>
      </c>
      <c r="AC9" s="22">
        <f t="shared" ref="AC9:AC72" si="10">ROUND(AB9*0.95,2)</f>
        <v>0.48</v>
      </c>
      <c r="AD9" s="22">
        <f t="shared" ref="AD9:AD72" si="11">AB9-AC9</f>
        <v>2.0000000000000018E-2</v>
      </c>
      <c r="AE9" s="30" t="s">
        <v>26</v>
      </c>
      <c r="AF9" s="22" t="e">
        <f t="shared" ref="AF9:AF72" si="12">ROUND(AE9*0.95,2)</f>
        <v>#VALUE!</v>
      </c>
      <c r="AG9" s="22" t="e">
        <f t="shared" ref="AG9:AG72" si="13">AE9-AF9</f>
        <v>#VALUE!</v>
      </c>
      <c r="AH9" s="23">
        <v>0.5</v>
      </c>
      <c r="AI9" s="22">
        <f t="shared" ref="AI9:AI72" si="14">ROUND(AH9*0.95,2)</f>
        <v>0.48</v>
      </c>
      <c r="AJ9" s="22">
        <f t="shared" ref="AJ9:AJ72" si="15">AH9-AI9</f>
        <v>2.0000000000000018E-2</v>
      </c>
      <c r="AK9" s="23">
        <v>1</v>
      </c>
      <c r="AL9" s="22">
        <f t="shared" ref="AL9:AL72" si="16">ROUND(AK9*0.95,2)</f>
        <v>0.95</v>
      </c>
      <c r="AM9" s="22">
        <f t="shared" ref="AM9:AM72" si="17">AK9-AL9</f>
        <v>5.0000000000000044E-2</v>
      </c>
      <c r="AN9" s="24">
        <v>0.5</v>
      </c>
    </row>
    <row r="10" spans="1:40" ht="15" thickBot="1" x14ac:dyDescent="0.35">
      <c r="A10" s="31">
        <v>93</v>
      </c>
      <c r="B10" s="26">
        <v>693</v>
      </c>
      <c r="C10" s="26" t="s">
        <v>27</v>
      </c>
      <c r="D10" s="26"/>
      <c r="E10" s="19" t="s">
        <v>23</v>
      </c>
      <c r="F10" s="27" t="s">
        <v>28</v>
      </c>
      <c r="G10" s="28">
        <v>4.5</v>
      </c>
      <c r="H10" s="22">
        <f t="shared" si="0"/>
        <v>4.28</v>
      </c>
      <c r="I10" s="22">
        <f t="shared" si="1"/>
        <v>0.21999999999999975</v>
      </c>
      <c r="J10" s="29" t="s">
        <v>26</v>
      </c>
      <c r="K10" s="22" t="e">
        <f t="shared" si="2"/>
        <v>#VALUE!</v>
      </c>
      <c r="L10" s="22" t="e">
        <f t="shared" si="3"/>
        <v>#VALUE!</v>
      </c>
      <c r="M10" s="29">
        <v>0.5</v>
      </c>
      <c r="N10" s="22">
        <f t="shared" si="4"/>
        <v>0.48</v>
      </c>
      <c r="O10" s="22">
        <f t="shared" si="5"/>
        <v>2.0000000000000018E-2</v>
      </c>
      <c r="P10" s="29">
        <v>0.8</v>
      </c>
      <c r="Q10" s="23">
        <v>0.68</v>
      </c>
      <c r="R10" s="23">
        <f t="shared" si="6"/>
        <v>0.12</v>
      </c>
      <c r="S10" s="29">
        <v>0.68</v>
      </c>
      <c r="T10" s="23">
        <v>0.57999999999999996</v>
      </c>
      <c r="U10" s="23">
        <f t="shared" si="7"/>
        <v>0.10000000000000009</v>
      </c>
      <c r="V10" s="29">
        <v>0.56000000000000005</v>
      </c>
      <c r="W10" s="23">
        <v>0.48</v>
      </c>
      <c r="X10" s="23">
        <f t="shared" si="8"/>
        <v>8.0000000000000071E-2</v>
      </c>
      <c r="Y10" s="29">
        <v>0.48</v>
      </c>
      <c r="Z10" s="23">
        <v>0.41</v>
      </c>
      <c r="AA10" s="23">
        <f t="shared" si="9"/>
        <v>7.0000000000000007E-2</v>
      </c>
      <c r="AB10" s="23">
        <v>0.8</v>
      </c>
      <c r="AC10" s="22">
        <f t="shared" si="10"/>
        <v>0.76</v>
      </c>
      <c r="AD10" s="22">
        <f t="shared" si="11"/>
        <v>4.0000000000000036E-2</v>
      </c>
      <c r="AE10" s="23">
        <v>1.5</v>
      </c>
      <c r="AF10" s="22">
        <f t="shared" si="12"/>
        <v>1.43</v>
      </c>
      <c r="AG10" s="22">
        <f t="shared" si="13"/>
        <v>7.0000000000000062E-2</v>
      </c>
      <c r="AH10" s="23">
        <v>0.5</v>
      </c>
      <c r="AI10" s="22">
        <f t="shared" si="14"/>
        <v>0.48</v>
      </c>
      <c r="AJ10" s="22">
        <f t="shared" si="15"/>
        <v>2.0000000000000018E-2</v>
      </c>
      <c r="AK10" s="23">
        <v>0.5</v>
      </c>
      <c r="AL10" s="22">
        <f t="shared" si="16"/>
        <v>0.48</v>
      </c>
      <c r="AM10" s="22">
        <f t="shared" si="17"/>
        <v>2.0000000000000018E-2</v>
      </c>
      <c r="AN10" s="24">
        <v>0.5</v>
      </c>
    </row>
    <row r="11" spans="1:40" ht="15" thickBot="1" x14ac:dyDescent="0.35">
      <c r="A11" s="25"/>
      <c r="B11" s="26"/>
      <c r="C11" s="26"/>
      <c r="D11" s="26">
        <v>145</v>
      </c>
      <c r="E11" s="19" t="s">
        <v>126</v>
      </c>
      <c r="F11" s="27" t="s">
        <v>29</v>
      </c>
      <c r="G11" s="28">
        <v>0.5</v>
      </c>
      <c r="H11" s="22">
        <f t="shared" si="0"/>
        <v>0.48</v>
      </c>
      <c r="I11" s="22">
        <f t="shared" si="1"/>
        <v>2.0000000000000018E-2</v>
      </c>
      <c r="J11" s="29" t="s">
        <v>26</v>
      </c>
      <c r="K11" s="22" t="e">
        <f t="shared" si="2"/>
        <v>#VALUE!</v>
      </c>
      <c r="L11" s="22" t="e">
        <f t="shared" si="3"/>
        <v>#VALUE!</v>
      </c>
      <c r="M11" s="29">
        <v>0.5</v>
      </c>
      <c r="N11" s="22">
        <f t="shared" si="4"/>
        <v>0.48</v>
      </c>
      <c r="O11" s="22">
        <f t="shared" si="5"/>
        <v>2.0000000000000018E-2</v>
      </c>
      <c r="P11" s="29">
        <v>0.5</v>
      </c>
      <c r="Q11" s="23">
        <v>0.4</v>
      </c>
      <c r="R11" s="23">
        <f t="shared" si="6"/>
        <v>9.9999999999999978E-2</v>
      </c>
      <c r="S11" s="29">
        <v>0.42</v>
      </c>
      <c r="T11" s="23">
        <v>0.34</v>
      </c>
      <c r="U11" s="23">
        <f t="shared" si="7"/>
        <v>7.999999999999996E-2</v>
      </c>
      <c r="V11" s="29">
        <v>0.35</v>
      </c>
      <c r="W11" s="23">
        <v>0.28000000000000003</v>
      </c>
      <c r="X11" s="23">
        <f t="shared" si="8"/>
        <v>6.9999999999999951E-2</v>
      </c>
      <c r="Y11" s="29">
        <v>0.3</v>
      </c>
      <c r="Z11" s="23">
        <v>0.24</v>
      </c>
      <c r="AA11" s="23">
        <f t="shared" si="9"/>
        <v>0.06</v>
      </c>
      <c r="AB11" s="23">
        <v>0.5</v>
      </c>
      <c r="AC11" s="22">
        <f t="shared" si="10"/>
        <v>0.48</v>
      </c>
      <c r="AD11" s="22">
        <f t="shared" si="11"/>
        <v>2.0000000000000018E-2</v>
      </c>
      <c r="AE11" s="30" t="s">
        <v>26</v>
      </c>
      <c r="AF11" s="22" t="e">
        <f t="shared" si="12"/>
        <v>#VALUE!</v>
      </c>
      <c r="AG11" s="22" t="e">
        <f t="shared" si="13"/>
        <v>#VALUE!</v>
      </c>
      <c r="AH11" s="23">
        <v>0.5</v>
      </c>
      <c r="AI11" s="22">
        <f t="shared" si="14"/>
        <v>0.48</v>
      </c>
      <c r="AJ11" s="22">
        <f t="shared" si="15"/>
        <v>2.0000000000000018E-2</v>
      </c>
      <c r="AK11" s="23">
        <v>0.5</v>
      </c>
      <c r="AL11" s="22">
        <f t="shared" si="16"/>
        <v>0.48</v>
      </c>
      <c r="AM11" s="22">
        <f t="shared" si="17"/>
        <v>2.0000000000000018E-2</v>
      </c>
      <c r="AN11" s="24">
        <v>0.5</v>
      </c>
    </row>
    <row r="12" spans="1:40" ht="15" thickBot="1" x14ac:dyDescent="0.35">
      <c r="A12" s="25"/>
      <c r="B12" s="26"/>
      <c r="C12" s="26"/>
      <c r="D12" s="26">
        <v>53</v>
      </c>
      <c r="E12" s="19" t="s">
        <v>45</v>
      </c>
      <c r="F12" s="27" t="s">
        <v>30</v>
      </c>
      <c r="G12" s="28">
        <v>1</v>
      </c>
      <c r="H12" s="22">
        <f t="shared" si="0"/>
        <v>0.95</v>
      </c>
      <c r="I12" s="22">
        <f t="shared" si="1"/>
        <v>5.0000000000000044E-2</v>
      </c>
      <c r="J12" s="29" t="s">
        <v>26</v>
      </c>
      <c r="K12" s="22" t="e">
        <f t="shared" si="2"/>
        <v>#VALUE!</v>
      </c>
      <c r="L12" s="22" t="e">
        <f t="shared" si="3"/>
        <v>#VALUE!</v>
      </c>
      <c r="M12" s="29">
        <v>0.5</v>
      </c>
      <c r="N12" s="22">
        <f t="shared" si="4"/>
        <v>0.48</v>
      </c>
      <c r="O12" s="22">
        <f t="shared" si="5"/>
        <v>2.0000000000000018E-2</v>
      </c>
      <c r="P12" s="29">
        <v>0.6</v>
      </c>
      <c r="Q12" s="23">
        <v>0.48</v>
      </c>
      <c r="R12" s="23">
        <f t="shared" si="6"/>
        <v>0.12</v>
      </c>
      <c r="S12" s="29">
        <v>0.51</v>
      </c>
      <c r="T12" s="23">
        <v>0.41</v>
      </c>
      <c r="U12" s="23">
        <f t="shared" si="7"/>
        <v>0.10000000000000003</v>
      </c>
      <c r="V12" s="29">
        <v>0.42</v>
      </c>
      <c r="W12" s="23">
        <v>0.34</v>
      </c>
      <c r="X12" s="23">
        <f t="shared" si="8"/>
        <v>7.999999999999996E-2</v>
      </c>
      <c r="Y12" s="29">
        <v>0.36</v>
      </c>
      <c r="Z12" s="23">
        <v>0.28999999999999998</v>
      </c>
      <c r="AA12" s="23">
        <f t="shared" si="9"/>
        <v>7.0000000000000007E-2</v>
      </c>
      <c r="AB12" s="23">
        <v>0.5</v>
      </c>
      <c r="AC12" s="22">
        <f t="shared" si="10"/>
        <v>0.48</v>
      </c>
      <c r="AD12" s="22">
        <f t="shared" si="11"/>
        <v>2.0000000000000018E-2</v>
      </c>
      <c r="AE12" s="30" t="s">
        <v>26</v>
      </c>
      <c r="AF12" s="22" t="e">
        <f t="shared" si="12"/>
        <v>#VALUE!</v>
      </c>
      <c r="AG12" s="22" t="e">
        <f t="shared" si="13"/>
        <v>#VALUE!</v>
      </c>
      <c r="AH12" s="23">
        <v>0.5</v>
      </c>
      <c r="AI12" s="22">
        <f t="shared" si="14"/>
        <v>0.48</v>
      </c>
      <c r="AJ12" s="22">
        <f t="shared" si="15"/>
        <v>2.0000000000000018E-2</v>
      </c>
      <c r="AK12" s="23">
        <v>0.5</v>
      </c>
      <c r="AL12" s="22">
        <f t="shared" si="16"/>
        <v>0.48</v>
      </c>
      <c r="AM12" s="22">
        <f t="shared" si="17"/>
        <v>2.0000000000000018E-2</v>
      </c>
      <c r="AN12" s="24">
        <v>0.5</v>
      </c>
    </row>
    <row r="13" spans="1:40" ht="15" thickBot="1" x14ac:dyDescent="0.35">
      <c r="A13" s="32"/>
      <c r="B13" s="33"/>
      <c r="C13" s="33"/>
      <c r="D13" s="34">
        <v>61</v>
      </c>
      <c r="E13" s="19" t="s">
        <v>123</v>
      </c>
      <c r="F13" s="35" t="s">
        <v>31</v>
      </c>
      <c r="G13" s="36">
        <v>1</v>
      </c>
      <c r="H13" s="22">
        <f t="shared" si="0"/>
        <v>0.95</v>
      </c>
      <c r="I13" s="22">
        <f t="shared" si="1"/>
        <v>5.0000000000000044E-2</v>
      </c>
      <c r="J13" s="37" t="s">
        <v>26</v>
      </c>
      <c r="K13" s="22" t="e">
        <f t="shared" si="2"/>
        <v>#VALUE!</v>
      </c>
      <c r="L13" s="22" t="e">
        <f t="shared" si="3"/>
        <v>#VALUE!</v>
      </c>
      <c r="M13" s="37" t="s">
        <v>26</v>
      </c>
      <c r="N13" s="22" t="e">
        <f t="shared" si="4"/>
        <v>#VALUE!</v>
      </c>
      <c r="O13" s="22" t="e">
        <f t="shared" si="5"/>
        <v>#VALUE!</v>
      </c>
      <c r="P13" s="37">
        <v>1</v>
      </c>
      <c r="Q13" s="23">
        <v>0.9</v>
      </c>
      <c r="R13" s="23">
        <f t="shared" si="6"/>
        <v>9.9999999999999978E-2</v>
      </c>
      <c r="S13" s="37">
        <v>0.85</v>
      </c>
      <c r="T13" s="23">
        <v>0.77</v>
      </c>
      <c r="U13" s="23">
        <f t="shared" si="7"/>
        <v>7.999999999999996E-2</v>
      </c>
      <c r="V13" s="37">
        <v>0.7</v>
      </c>
      <c r="W13" s="23">
        <v>0.63</v>
      </c>
      <c r="X13" s="23">
        <f t="shared" si="8"/>
        <v>6.9999999999999951E-2</v>
      </c>
      <c r="Y13" s="37">
        <v>0.6</v>
      </c>
      <c r="Z13" s="23">
        <v>0.54</v>
      </c>
      <c r="AA13" s="23">
        <f t="shared" si="9"/>
        <v>5.9999999999999942E-2</v>
      </c>
      <c r="AB13" s="38">
        <v>0.5</v>
      </c>
      <c r="AC13" s="22">
        <f t="shared" si="10"/>
        <v>0.48</v>
      </c>
      <c r="AD13" s="22">
        <f t="shared" si="11"/>
        <v>2.0000000000000018E-2</v>
      </c>
      <c r="AE13" s="37" t="s">
        <v>26</v>
      </c>
      <c r="AF13" s="22" t="e">
        <f t="shared" si="12"/>
        <v>#VALUE!</v>
      </c>
      <c r="AG13" s="22" t="e">
        <f t="shared" si="13"/>
        <v>#VALUE!</v>
      </c>
      <c r="AH13" s="37" t="s">
        <v>26</v>
      </c>
      <c r="AI13" s="22" t="e">
        <f t="shared" si="14"/>
        <v>#VALUE!</v>
      </c>
      <c r="AJ13" s="22" t="e">
        <f t="shared" si="15"/>
        <v>#VALUE!</v>
      </c>
      <c r="AK13" s="38">
        <v>0.5</v>
      </c>
      <c r="AL13" s="22">
        <f t="shared" si="16"/>
        <v>0.48</v>
      </c>
      <c r="AM13" s="22">
        <f t="shared" si="17"/>
        <v>2.0000000000000018E-2</v>
      </c>
      <c r="AN13" s="39" t="s">
        <v>26</v>
      </c>
    </row>
    <row r="14" spans="1:40" ht="15" thickBot="1" x14ac:dyDescent="0.35">
      <c r="A14" s="25"/>
      <c r="B14" s="26"/>
      <c r="C14" s="26"/>
      <c r="D14" s="26">
        <v>15</v>
      </c>
      <c r="E14" s="19" t="s">
        <v>124</v>
      </c>
      <c r="F14" s="27" t="s">
        <v>32</v>
      </c>
      <c r="G14" s="28">
        <v>0.5</v>
      </c>
      <c r="H14" s="22">
        <f t="shared" si="0"/>
        <v>0.48</v>
      </c>
      <c r="I14" s="22">
        <f t="shared" si="1"/>
        <v>2.0000000000000018E-2</v>
      </c>
      <c r="J14" s="29" t="s">
        <v>26</v>
      </c>
      <c r="K14" s="22" t="e">
        <f t="shared" si="2"/>
        <v>#VALUE!</v>
      </c>
      <c r="L14" s="22" t="e">
        <f t="shared" si="3"/>
        <v>#VALUE!</v>
      </c>
      <c r="M14" s="29">
        <v>0.5</v>
      </c>
      <c r="N14" s="22">
        <f t="shared" si="4"/>
        <v>0.48</v>
      </c>
      <c r="O14" s="22">
        <f t="shared" si="5"/>
        <v>2.0000000000000018E-2</v>
      </c>
      <c r="P14" s="29">
        <v>0.6</v>
      </c>
      <c r="Q14" s="23">
        <v>0.48</v>
      </c>
      <c r="R14" s="23">
        <f t="shared" si="6"/>
        <v>0.12</v>
      </c>
      <c r="S14" s="29">
        <v>0.51</v>
      </c>
      <c r="T14" s="23">
        <v>0.41</v>
      </c>
      <c r="U14" s="23">
        <f t="shared" si="7"/>
        <v>0.10000000000000003</v>
      </c>
      <c r="V14" s="29">
        <v>0.42</v>
      </c>
      <c r="W14" s="23">
        <v>0.34</v>
      </c>
      <c r="X14" s="23">
        <f t="shared" si="8"/>
        <v>7.999999999999996E-2</v>
      </c>
      <c r="Y14" s="29">
        <v>0.36</v>
      </c>
      <c r="Z14" s="23">
        <v>0.28999999999999998</v>
      </c>
      <c r="AA14" s="23">
        <f t="shared" si="9"/>
        <v>7.0000000000000007E-2</v>
      </c>
      <c r="AB14" s="23">
        <v>0.5</v>
      </c>
      <c r="AC14" s="22">
        <f t="shared" si="10"/>
        <v>0.48</v>
      </c>
      <c r="AD14" s="22">
        <f t="shared" si="11"/>
        <v>2.0000000000000018E-2</v>
      </c>
      <c r="AE14" s="30" t="s">
        <v>26</v>
      </c>
      <c r="AF14" s="22" t="e">
        <f t="shared" si="12"/>
        <v>#VALUE!</v>
      </c>
      <c r="AG14" s="22" t="e">
        <f t="shared" si="13"/>
        <v>#VALUE!</v>
      </c>
      <c r="AH14" s="23">
        <v>0.5</v>
      </c>
      <c r="AI14" s="22">
        <f t="shared" si="14"/>
        <v>0.48</v>
      </c>
      <c r="AJ14" s="22">
        <f t="shared" si="15"/>
        <v>2.0000000000000018E-2</v>
      </c>
      <c r="AK14" s="23">
        <v>1</v>
      </c>
      <c r="AL14" s="22">
        <f t="shared" si="16"/>
        <v>0.95</v>
      </c>
      <c r="AM14" s="22">
        <f t="shared" si="17"/>
        <v>5.0000000000000044E-2</v>
      </c>
      <c r="AN14" s="24">
        <v>0.5</v>
      </c>
    </row>
    <row r="15" spans="1:40" ht="15" thickBot="1" x14ac:dyDescent="0.35">
      <c r="A15" s="25"/>
      <c r="B15" s="26"/>
      <c r="C15" s="26"/>
      <c r="D15" s="26">
        <v>28</v>
      </c>
      <c r="E15" s="19" t="s">
        <v>124</v>
      </c>
      <c r="F15" s="27" t="s">
        <v>33</v>
      </c>
      <c r="G15" s="28">
        <v>0.5</v>
      </c>
      <c r="H15" s="22">
        <f t="shared" si="0"/>
        <v>0.48</v>
      </c>
      <c r="I15" s="22">
        <f t="shared" si="1"/>
        <v>2.0000000000000018E-2</v>
      </c>
      <c r="J15" s="29" t="s">
        <v>26</v>
      </c>
      <c r="K15" s="22" t="e">
        <f t="shared" si="2"/>
        <v>#VALUE!</v>
      </c>
      <c r="L15" s="22" t="e">
        <f t="shared" si="3"/>
        <v>#VALUE!</v>
      </c>
      <c r="M15" s="29">
        <v>0.5</v>
      </c>
      <c r="N15" s="22">
        <f t="shared" si="4"/>
        <v>0.48</v>
      </c>
      <c r="O15" s="22">
        <f t="shared" si="5"/>
        <v>2.0000000000000018E-2</v>
      </c>
      <c r="P15" s="29">
        <v>0.5</v>
      </c>
      <c r="Q15" s="23">
        <v>0.4</v>
      </c>
      <c r="R15" s="23">
        <f t="shared" si="6"/>
        <v>9.9999999999999978E-2</v>
      </c>
      <c r="S15" s="29">
        <v>0.42</v>
      </c>
      <c r="T15" s="23">
        <v>0.34</v>
      </c>
      <c r="U15" s="23">
        <f t="shared" si="7"/>
        <v>7.999999999999996E-2</v>
      </c>
      <c r="V15" s="29">
        <v>0.35</v>
      </c>
      <c r="W15" s="23">
        <v>0.28000000000000003</v>
      </c>
      <c r="X15" s="23">
        <f t="shared" si="8"/>
        <v>6.9999999999999951E-2</v>
      </c>
      <c r="Y15" s="29">
        <v>0.3</v>
      </c>
      <c r="Z15" s="23">
        <v>0.24</v>
      </c>
      <c r="AA15" s="23">
        <f t="shared" si="9"/>
        <v>0.06</v>
      </c>
      <c r="AB15" s="23">
        <v>0.5</v>
      </c>
      <c r="AC15" s="22">
        <f t="shared" si="10"/>
        <v>0.48</v>
      </c>
      <c r="AD15" s="22">
        <f t="shared" si="11"/>
        <v>2.0000000000000018E-2</v>
      </c>
      <c r="AE15" s="30" t="s">
        <v>26</v>
      </c>
      <c r="AF15" s="22" t="e">
        <f t="shared" si="12"/>
        <v>#VALUE!</v>
      </c>
      <c r="AG15" s="22" t="e">
        <f t="shared" si="13"/>
        <v>#VALUE!</v>
      </c>
      <c r="AH15" s="23">
        <v>0.5</v>
      </c>
      <c r="AI15" s="22">
        <f t="shared" si="14"/>
        <v>0.48</v>
      </c>
      <c r="AJ15" s="22">
        <f t="shared" si="15"/>
        <v>2.0000000000000018E-2</v>
      </c>
      <c r="AK15" s="23">
        <v>1</v>
      </c>
      <c r="AL15" s="22">
        <f t="shared" si="16"/>
        <v>0.95</v>
      </c>
      <c r="AM15" s="22">
        <f t="shared" si="17"/>
        <v>5.0000000000000044E-2</v>
      </c>
      <c r="AN15" s="24">
        <v>0.5</v>
      </c>
    </row>
    <row r="16" spans="1:40" ht="15" thickBot="1" x14ac:dyDescent="0.35">
      <c r="A16" s="40"/>
      <c r="B16" s="26"/>
      <c r="C16" s="26"/>
      <c r="D16" s="26">
        <v>95</v>
      </c>
      <c r="E16" s="19" t="s">
        <v>23</v>
      </c>
      <c r="F16" s="27" t="s">
        <v>34</v>
      </c>
      <c r="G16" s="28">
        <v>2.5</v>
      </c>
      <c r="H16" s="22">
        <f t="shared" si="0"/>
        <v>2.38</v>
      </c>
      <c r="I16" s="22">
        <f t="shared" si="1"/>
        <v>0.12000000000000011</v>
      </c>
      <c r="J16" s="29" t="s">
        <v>26</v>
      </c>
      <c r="K16" s="22" t="e">
        <f t="shared" si="2"/>
        <v>#VALUE!</v>
      </c>
      <c r="L16" s="22" t="e">
        <f t="shared" si="3"/>
        <v>#VALUE!</v>
      </c>
      <c r="M16" s="29">
        <v>0.5</v>
      </c>
      <c r="N16" s="22">
        <f t="shared" si="4"/>
        <v>0.48</v>
      </c>
      <c r="O16" s="22">
        <f t="shared" si="5"/>
        <v>2.0000000000000018E-2</v>
      </c>
      <c r="P16" s="29">
        <v>0.6</v>
      </c>
      <c r="Q16" s="23">
        <v>0.51</v>
      </c>
      <c r="R16" s="23">
        <f t="shared" si="6"/>
        <v>8.9999999999999969E-2</v>
      </c>
      <c r="S16" s="29">
        <v>0.51</v>
      </c>
      <c r="T16" s="23">
        <v>0.43</v>
      </c>
      <c r="U16" s="23">
        <f t="shared" si="7"/>
        <v>8.0000000000000016E-2</v>
      </c>
      <c r="V16" s="29">
        <v>0.42</v>
      </c>
      <c r="W16" s="23">
        <v>0.36</v>
      </c>
      <c r="X16" s="23">
        <f t="shared" si="8"/>
        <v>0.06</v>
      </c>
      <c r="Y16" s="29">
        <v>0.36</v>
      </c>
      <c r="Z16" s="23">
        <v>0.31</v>
      </c>
      <c r="AA16" s="23">
        <f t="shared" si="9"/>
        <v>4.9999999999999989E-2</v>
      </c>
      <c r="AB16" s="23">
        <v>0.8</v>
      </c>
      <c r="AC16" s="22">
        <f t="shared" si="10"/>
        <v>0.76</v>
      </c>
      <c r="AD16" s="22">
        <f t="shared" si="11"/>
        <v>4.0000000000000036E-2</v>
      </c>
      <c r="AE16" s="23">
        <v>1.5</v>
      </c>
      <c r="AF16" s="22">
        <f t="shared" si="12"/>
        <v>1.43</v>
      </c>
      <c r="AG16" s="22">
        <f t="shared" si="13"/>
        <v>7.0000000000000062E-2</v>
      </c>
      <c r="AH16" s="23">
        <v>0.5</v>
      </c>
      <c r="AI16" s="22">
        <f t="shared" si="14"/>
        <v>0.48</v>
      </c>
      <c r="AJ16" s="22">
        <f t="shared" si="15"/>
        <v>2.0000000000000018E-2</v>
      </c>
      <c r="AK16" s="23">
        <v>0.5</v>
      </c>
      <c r="AL16" s="22">
        <f t="shared" si="16"/>
        <v>0.48</v>
      </c>
      <c r="AM16" s="22">
        <f t="shared" si="17"/>
        <v>2.0000000000000018E-2</v>
      </c>
      <c r="AN16" s="24">
        <v>0.5</v>
      </c>
    </row>
    <row r="17" spans="1:40" ht="15" thickBot="1" x14ac:dyDescent="0.35">
      <c r="A17" s="25"/>
      <c r="B17" s="26"/>
      <c r="C17" s="26"/>
      <c r="D17" s="26">
        <v>142</v>
      </c>
      <c r="E17" s="19" t="s">
        <v>45</v>
      </c>
      <c r="F17" s="27" t="s">
        <v>35</v>
      </c>
      <c r="G17" s="28">
        <v>1</v>
      </c>
      <c r="H17" s="22">
        <f t="shared" si="0"/>
        <v>0.95</v>
      </c>
      <c r="I17" s="22">
        <f t="shared" si="1"/>
        <v>5.0000000000000044E-2</v>
      </c>
      <c r="J17" s="29" t="s">
        <v>26</v>
      </c>
      <c r="K17" s="22" t="e">
        <f t="shared" si="2"/>
        <v>#VALUE!</v>
      </c>
      <c r="L17" s="22" t="e">
        <f t="shared" si="3"/>
        <v>#VALUE!</v>
      </c>
      <c r="M17" s="29">
        <v>0.5</v>
      </c>
      <c r="N17" s="22">
        <f t="shared" si="4"/>
        <v>0.48</v>
      </c>
      <c r="O17" s="22">
        <f t="shared" si="5"/>
        <v>2.0000000000000018E-2</v>
      </c>
      <c r="P17" s="29">
        <v>0.6</v>
      </c>
      <c r="Q17" s="23">
        <v>0.48</v>
      </c>
      <c r="R17" s="23">
        <f t="shared" si="6"/>
        <v>0.12</v>
      </c>
      <c r="S17" s="29">
        <v>0.51</v>
      </c>
      <c r="T17" s="23">
        <v>0.41</v>
      </c>
      <c r="U17" s="23">
        <f t="shared" si="7"/>
        <v>0.10000000000000003</v>
      </c>
      <c r="V17" s="29">
        <v>0.42</v>
      </c>
      <c r="W17" s="23">
        <v>0.34</v>
      </c>
      <c r="X17" s="23">
        <f t="shared" si="8"/>
        <v>7.999999999999996E-2</v>
      </c>
      <c r="Y17" s="29">
        <v>0.36</v>
      </c>
      <c r="Z17" s="23">
        <v>0.28999999999999998</v>
      </c>
      <c r="AA17" s="23">
        <f t="shared" si="9"/>
        <v>7.0000000000000007E-2</v>
      </c>
      <c r="AB17" s="23">
        <v>0.5</v>
      </c>
      <c r="AC17" s="22">
        <f t="shared" si="10"/>
        <v>0.48</v>
      </c>
      <c r="AD17" s="22">
        <f t="shared" si="11"/>
        <v>2.0000000000000018E-2</v>
      </c>
      <c r="AE17" s="30" t="s">
        <v>26</v>
      </c>
      <c r="AF17" s="22" t="e">
        <f t="shared" si="12"/>
        <v>#VALUE!</v>
      </c>
      <c r="AG17" s="22" t="e">
        <f t="shared" si="13"/>
        <v>#VALUE!</v>
      </c>
      <c r="AH17" s="23">
        <v>0.5</v>
      </c>
      <c r="AI17" s="22">
        <f t="shared" si="14"/>
        <v>0.48</v>
      </c>
      <c r="AJ17" s="22">
        <f t="shared" si="15"/>
        <v>2.0000000000000018E-2</v>
      </c>
      <c r="AK17" s="23">
        <v>1</v>
      </c>
      <c r="AL17" s="22">
        <f t="shared" si="16"/>
        <v>0.95</v>
      </c>
      <c r="AM17" s="22">
        <f t="shared" si="17"/>
        <v>5.0000000000000044E-2</v>
      </c>
      <c r="AN17" s="24">
        <v>0.5</v>
      </c>
    </row>
    <row r="18" spans="1:40" ht="15" thickBot="1" x14ac:dyDescent="0.35">
      <c r="A18" s="25"/>
      <c r="B18" s="26"/>
      <c r="C18" s="26"/>
      <c r="D18" s="26">
        <v>42</v>
      </c>
      <c r="E18" s="19" t="s">
        <v>45</v>
      </c>
      <c r="F18" s="27" t="s">
        <v>36</v>
      </c>
      <c r="G18" s="28">
        <v>1</v>
      </c>
      <c r="H18" s="22">
        <f t="shared" si="0"/>
        <v>0.95</v>
      </c>
      <c r="I18" s="22">
        <f t="shared" si="1"/>
        <v>5.0000000000000044E-2</v>
      </c>
      <c r="J18" s="29" t="s">
        <v>26</v>
      </c>
      <c r="K18" s="22" t="e">
        <f t="shared" si="2"/>
        <v>#VALUE!</v>
      </c>
      <c r="L18" s="22" t="e">
        <f t="shared" si="3"/>
        <v>#VALUE!</v>
      </c>
      <c r="M18" s="29">
        <v>0.5</v>
      </c>
      <c r="N18" s="22">
        <f t="shared" si="4"/>
        <v>0.48</v>
      </c>
      <c r="O18" s="22">
        <f t="shared" si="5"/>
        <v>2.0000000000000018E-2</v>
      </c>
      <c r="P18" s="29">
        <v>0.6</v>
      </c>
      <c r="Q18" s="23">
        <v>0.48</v>
      </c>
      <c r="R18" s="23">
        <f t="shared" si="6"/>
        <v>0.12</v>
      </c>
      <c r="S18" s="29">
        <v>0.51</v>
      </c>
      <c r="T18" s="23">
        <v>0.41</v>
      </c>
      <c r="U18" s="23">
        <f t="shared" si="7"/>
        <v>0.10000000000000003</v>
      </c>
      <c r="V18" s="29">
        <v>0.42</v>
      </c>
      <c r="W18" s="23">
        <v>0.34</v>
      </c>
      <c r="X18" s="23">
        <f t="shared" si="8"/>
        <v>7.999999999999996E-2</v>
      </c>
      <c r="Y18" s="29">
        <v>0.36</v>
      </c>
      <c r="Z18" s="23">
        <v>0.28999999999999998</v>
      </c>
      <c r="AA18" s="23">
        <f t="shared" si="9"/>
        <v>7.0000000000000007E-2</v>
      </c>
      <c r="AB18" s="23">
        <v>0.5</v>
      </c>
      <c r="AC18" s="22">
        <f t="shared" si="10"/>
        <v>0.48</v>
      </c>
      <c r="AD18" s="22">
        <f t="shared" si="11"/>
        <v>2.0000000000000018E-2</v>
      </c>
      <c r="AE18" s="30" t="s">
        <v>26</v>
      </c>
      <c r="AF18" s="22" t="e">
        <f t="shared" si="12"/>
        <v>#VALUE!</v>
      </c>
      <c r="AG18" s="22" t="e">
        <f t="shared" si="13"/>
        <v>#VALUE!</v>
      </c>
      <c r="AH18" s="23">
        <v>0.5</v>
      </c>
      <c r="AI18" s="22">
        <f t="shared" si="14"/>
        <v>0.48</v>
      </c>
      <c r="AJ18" s="22">
        <f t="shared" si="15"/>
        <v>2.0000000000000018E-2</v>
      </c>
      <c r="AK18" s="23">
        <v>1</v>
      </c>
      <c r="AL18" s="22">
        <f t="shared" si="16"/>
        <v>0.95</v>
      </c>
      <c r="AM18" s="22">
        <f t="shared" si="17"/>
        <v>5.0000000000000044E-2</v>
      </c>
      <c r="AN18" s="24">
        <v>0.5</v>
      </c>
    </row>
    <row r="19" spans="1:40" ht="15" thickBot="1" x14ac:dyDescent="0.35">
      <c r="A19" s="25"/>
      <c r="B19" s="26"/>
      <c r="C19" s="26"/>
      <c r="D19" s="26">
        <v>43</v>
      </c>
      <c r="E19" s="19" t="s">
        <v>45</v>
      </c>
      <c r="F19" s="27" t="s">
        <v>37</v>
      </c>
      <c r="G19" s="28">
        <v>1</v>
      </c>
      <c r="H19" s="22">
        <f t="shared" si="0"/>
        <v>0.95</v>
      </c>
      <c r="I19" s="22">
        <f t="shared" si="1"/>
        <v>5.0000000000000044E-2</v>
      </c>
      <c r="J19" s="29" t="s">
        <v>26</v>
      </c>
      <c r="K19" s="22" t="e">
        <f t="shared" si="2"/>
        <v>#VALUE!</v>
      </c>
      <c r="L19" s="22" t="e">
        <f t="shared" si="3"/>
        <v>#VALUE!</v>
      </c>
      <c r="M19" s="29">
        <v>0.5</v>
      </c>
      <c r="N19" s="22">
        <f t="shared" si="4"/>
        <v>0.48</v>
      </c>
      <c r="O19" s="22">
        <f t="shared" si="5"/>
        <v>2.0000000000000018E-2</v>
      </c>
      <c r="P19" s="29">
        <v>0.6</v>
      </c>
      <c r="Q19" s="23">
        <v>0.48</v>
      </c>
      <c r="R19" s="23">
        <f t="shared" si="6"/>
        <v>0.12</v>
      </c>
      <c r="S19" s="29">
        <v>0.51</v>
      </c>
      <c r="T19" s="23">
        <v>0.41</v>
      </c>
      <c r="U19" s="23">
        <f t="shared" si="7"/>
        <v>0.10000000000000003</v>
      </c>
      <c r="V19" s="29">
        <v>0.42</v>
      </c>
      <c r="W19" s="23">
        <v>0.34</v>
      </c>
      <c r="X19" s="23">
        <f t="shared" si="8"/>
        <v>7.999999999999996E-2</v>
      </c>
      <c r="Y19" s="29">
        <v>0.36</v>
      </c>
      <c r="Z19" s="23">
        <v>0.28999999999999998</v>
      </c>
      <c r="AA19" s="23">
        <f t="shared" si="9"/>
        <v>7.0000000000000007E-2</v>
      </c>
      <c r="AB19" s="23">
        <v>0.5</v>
      </c>
      <c r="AC19" s="22">
        <f t="shared" si="10"/>
        <v>0.48</v>
      </c>
      <c r="AD19" s="22">
        <f t="shared" si="11"/>
        <v>2.0000000000000018E-2</v>
      </c>
      <c r="AE19" s="30" t="s">
        <v>26</v>
      </c>
      <c r="AF19" s="22" t="e">
        <f t="shared" si="12"/>
        <v>#VALUE!</v>
      </c>
      <c r="AG19" s="22" t="e">
        <f t="shared" si="13"/>
        <v>#VALUE!</v>
      </c>
      <c r="AH19" s="23">
        <v>0.5</v>
      </c>
      <c r="AI19" s="22">
        <f t="shared" si="14"/>
        <v>0.48</v>
      </c>
      <c r="AJ19" s="22">
        <f t="shared" si="15"/>
        <v>2.0000000000000018E-2</v>
      </c>
      <c r="AK19" s="23">
        <v>0.5</v>
      </c>
      <c r="AL19" s="22">
        <f t="shared" si="16"/>
        <v>0.48</v>
      </c>
      <c r="AM19" s="22">
        <f t="shared" si="17"/>
        <v>2.0000000000000018E-2</v>
      </c>
      <c r="AN19" s="24">
        <v>0.5</v>
      </c>
    </row>
    <row r="20" spans="1:40" ht="15" thickBot="1" x14ac:dyDescent="0.35">
      <c r="A20" s="25"/>
      <c r="B20" s="26"/>
      <c r="C20" s="26"/>
      <c r="D20" s="26">
        <v>12</v>
      </c>
      <c r="E20" s="19" t="s">
        <v>125</v>
      </c>
      <c r="F20" s="27" t="s">
        <v>38</v>
      </c>
      <c r="G20" s="28">
        <v>1</v>
      </c>
      <c r="H20" s="22">
        <f t="shared" si="0"/>
        <v>0.95</v>
      </c>
      <c r="I20" s="22">
        <f t="shared" si="1"/>
        <v>5.0000000000000044E-2</v>
      </c>
      <c r="J20" s="29" t="s">
        <v>26</v>
      </c>
      <c r="K20" s="22" t="e">
        <f t="shared" si="2"/>
        <v>#VALUE!</v>
      </c>
      <c r="L20" s="22" t="e">
        <f t="shared" si="3"/>
        <v>#VALUE!</v>
      </c>
      <c r="M20" s="29">
        <v>0.5</v>
      </c>
      <c r="N20" s="22">
        <f t="shared" si="4"/>
        <v>0.48</v>
      </c>
      <c r="O20" s="22">
        <f t="shared" si="5"/>
        <v>2.0000000000000018E-2</v>
      </c>
      <c r="P20" s="29">
        <v>0.6</v>
      </c>
      <c r="Q20" s="23">
        <v>0.48</v>
      </c>
      <c r="R20" s="23">
        <f t="shared" si="6"/>
        <v>0.12</v>
      </c>
      <c r="S20" s="29">
        <v>0.51</v>
      </c>
      <c r="T20" s="23">
        <v>0.41</v>
      </c>
      <c r="U20" s="23">
        <f t="shared" si="7"/>
        <v>0.10000000000000003</v>
      </c>
      <c r="V20" s="29">
        <v>0.42</v>
      </c>
      <c r="W20" s="23">
        <v>0.34</v>
      </c>
      <c r="X20" s="23">
        <f t="shared" si="8"/>
        <v>7.999999999999996E-2</v>
      </c>
      <c r="Y20" s="29">
        <v>0.36</v>
      </c>
      <c r="Z20" s="23">
        <v>0.28999999999999998</v>
      </c>
      <c r="AA20" s="23">
        <f t="shared" si="9"/>
        <v>7.0000000000000007E-2</v>
      </c>
      <c r="AB20" s="23">
        <v>0.5</v>
      </c>
      <c r="AC20" s="22">
        <f t="shared" si="10"/>
        <v>0.48</v>
      </c>
      <c r="AD20" s="22">
        <f t="shared" si="11"/>
        <v>2.0000000000000018E-2</v>
      </c>
      <c r="AE20" s="30" t="s">
        <v>26</v>
      </c>
      <c r="AF20" s="22" t="e">
        <f t="shared" si="12"/>
        <v>#VALUE!</v>
      </c>
      <c r="AG20" s="22" t="e">
        <f t="shared" si="13"/>
        <v>#VALUE!</v>
      </c>
      <c r="AH20" s="23">
        <v>0.5</v>
      </c>
      <c r="AI20" s="22">
        <f t="shared" si="14"/>
        <v>0.48</v>
      </c>
      <c r="AJ20" s="22">
        <f t="shared" si="15"/>
        <v>2.0000000000000018E-2</v>
      </c>
      <c r="AK20" s="23">
        <v>1</v>
      </c>
      <c r="AL20" s="22">
        <f t="shared" si="16"/>
        <v>0.95</v>
      </c>
      <c r="AM20" s="22">
        <f t="shared" si="17"/>
        <v>5.0000000000000044E-2</v>
      </c>
      <c r="AN20" s="24">
        <v>0.5</v>
      </c>
    </row>
    <row r="21" spans="1:40" ht="15" thickBot="1" x14ac:dyDescent="0.35">
      <c r="A21" s="25"/>
      <c r="B21" s="26"/>
      <c r="C21" s="26"/>
      <c r="D21" s="26">
        <v>196</v>
      </c>
      <c r="E21" s="19" t="s">
        <v>125</v>
      </c>
      <c r="F21" s="27" t="s">
        <v>39</v>
      </c>
      <c r="G21" s="28">
        <v>1</v>
      </c>
      <c r="H21" s="22">
        <f t="shared" si="0"/>
        <v>0.95</v>
      </c>
      <c r="I21" s="22">
        <f t="shared" si="1"/>
        <v>5.0000000000000044E-2</v>
      </c>
      <c r="J21" s="29" t="s">
        <v>26</v>
      </c>
      <c r="K21" s="22" t="e">
        <f t="shared" si="2"/>
        <v>#VALUE!</v>
      </c>
      <c r="L21" s="22" t="e">
        <f t="shared" si="3"/>
        <v>#VALUE!</v>
      </c>
      <c r="M21" s="29">
        <v>0.5</v>
      </c>
      <c r="N21" s="22">
        <f t="shared" si="4"/>
        <v>0.48</v>
      </c>
      <c r="O21" s="22">
        <f t="shared" si="5"/>
        <v>2.0000000000000018E-2</v>
      </c>
      <c r="P21" s="29">
        <v>0.6</v>
      </c>
      <c r="Q21" s="23">
        <v>0.48</v>
      </c>
      <c r="R21" s="23">
        <f t="shared" si="6"/>
        <v>0.12</v>
      </c>
      <c r="S21" s="29">
        <v>0.51</v>
      </c>
      <c r="T21" s="23">
        <v>0.41</v>
      </c>
      <c r="U21" s="23">
        <f t="shared" si="7"/>
        <v>0.10000000000000003</v>
      </c>
      <c r="V21" s="29">
        <v>0.42</v>
      </c>
      <c r="W21" s="23">
        <v>0.34</v>
      </c>
      <c r="X21" s="23">
        <f t="shared" si="8"/>
        <v>7.999999999999996E-2</v>
      </c>
      <c r="Y21" s="29">
        <v>0.36</v>
      </c>
      <c r="Z21" s="23">
        <v>0.28999999999999998</v>
      </c>
      <c r="AA21" s="23">
        <f t="shared" si="9"/>
        <v>7.0000000000000007E-2</v>
      </c>
      <c r="AB21" s="23">
        <v>0.5</v>
      </c>
      <c r="AC21" s="22">
        <f t="shared" si="10"/>
        <v>0.48</v>
      </c>
      <c r="AD21" s="22">
        <f t="shared" si="11"/>
        <v>2.0000000000000018E-2</v>
      </c>
      <c r="AE21" s="30" t="s">
        <v>26</v>
      </c>
      <c r="AF21" s="22" t="e">
        <f t="shared" si="12"/>
        <v>#VALUE!</v>
      </c>
      <c r="AG21" s="22" t="e">
        <f t="shared" si="13"/>
        <v>#VALUE!</v>
      </c>
      <c r="AH21" s="23">
        <v>0.5</v>
      </c>
      <c r="AI21" s="22">
        <f t="shared" si="14"/>
        <v>0.48</v>
      </c>
      <c r="AJ21" s="22">
        <f t="shared" si="15"/>
        <v>2.0000000000000018E-2</v>
      </c>
      <c r="AK21" s="23">
        <v>1</v>
      </c>
      <c r="AL21" s="22">
        <f t="shared" si="16"/>
        <v>0.95</v>
      </c>
      <c r="AM21" s="22">
        <f t="shared" si="17"/>
        <v>5.0000000000000044E-2</v>
      </c>
      <c r="AN21" s="24">
        <v>0.5</v>
      </c>
    </row>
    <row r="22" spans="1:40" ht="15" thickBot="1" x14ac:dyDescent="0.35">
      <c r="A22" s="25"/>
      <c r="B22" s="26"/>
      <c r="C22" s="26"/>
      <c r="D22" s="26">
        <v>522</v>
      </c>
      <c r="E22" s="19" t="s">
        <v>45</v>
      </c>
      <c r="F22" s="27" t="s">
        <v>40</v>
      </c>
      <c r="G22" s="28">
        <v>1</v>
      </c>
      <c r="H22" s="22">
        <f t="shared" si="0"/>
        <v>0.95</v>
      </c>
      <c r="I22" s="22">
        <f t="shared" si="1"/>
        <v>5.0000000000000044E-2</v>
      </c>
      <c r="J22" s="29" t="s">
        <v>26</v>
      </c>
      <c r="K22" s="22" t="e">
        <f t="shared" si="2"/>
        <v>#VALUE!</v>
      </c>
      <c r="L22" s="22" t="e">
        <f t="shared" si="3"/>
        <v>#VALUE!</v>
      </c>
      <c r="M22" s="29">
        <v>0.5</v>
      </c>
      <c r="N22" s="22">
        <f t="shared" si="4"/>
        <v>0.48</v>
      </c>
      <c r="O22" s="22">
        <f t="shared" si="5"/>
        <v>2.0000000000000018E-2</v>
      </c>
      <c r="P22" s="29">
        <v>0.6</v>
      </c>
      <c r="Q22" s="23">
        <v>0.48</v>
      </c>
      <c r="R22" s="23">
        <f t="shared" si="6"/>
        <v>0.12</v>
      </c>
      <c r="S22" s="29">
        <v>0.51</v>
      </c>
      <c r="T22" s="23">
        <v>0.41</v>
      </c>
      <c r="U22" s="23">
        <f t="shared" si="7"/>
        <v>0.10000000000000003</v>
      </c>
      <c r="V22" s="29">
        <v>0.42</v>
      </c>
      <c r="W22" s="23">
        <v>0.34</v>
      </c>
      <c r="X22" s="23">
        <f t="shared" si="8"/>
        <v>7.999999999999996E-2</v>
      </c>
      <c r="Y22" s="29">
        <v>0.36</v>
      </c>
      <c r="Z22" s="23">
        <v>0.28999999999999998</v>
      </c>
      <c r="AA22" s="23">
        <f t="shared" si="9"/>
        <v>7.0000000000000007E-2</v>
      </c>
      <c r="AB22" s="23">
        <v>0.5</v>
      </c>
      <c r="AC22" s="22">
        <f t="shared" si="10"/>
        <v>0.48</v>
      </c>
      <c r="AD22" s="22">
        <f t="shared" si="11"/>
        <v>2.0000000000000018E-2</v>
      </c>
      <c r="AE22" s="30" t="s">
        <v>26</v>
      </c>
      <c r="AF22" s="22" t="e">
        <f t="shared" si="12"/>
        <v>#VALUE!</v>
      </c>
      <c r="AG22" s="22" t="e">
        <f t="shared" si="13"/>
        <v>#VALUE!</v>
      </c>
      <c r="AH22" s="23">
        <v>0.5</v>
      </c>
      <c r="AI22" s="22">
        <f t="shared" si="14"/>
        <v>0.48</v>
      </c>
      <c r="AJ22" s="22">
        <f t="shared" si="15"/>
        <v>2.0000000000000018E-2</v>
      </c>
      <c r="AK22" s="23">
        <v>1</v>
      </c>
      <c r="AL22" s="22">
        <f t="shared" si="16"/>
        <v>0.95</v>
      </c>
      <c r="AM22" s="22">
        <f t="shared" si="17"/>
        <v>5.0000000000000044E-2</v>
      </c>
      <c r="AN22" s="24">
        <v>0.5</v>
      </c>
    </row>
    <row r="23" spans="1:40" s="42" customFormat="1" ht="15" thickBot="1" x14ac:dyDescent="0.35">
      <c r="A23" s="31">
        <v>89</v>
      </c>
      <c r="B23" s="26">
        <v>689</v>
      </c>
      <c r="C23" s="26" t="s">
        <v>41</v>
      </c>
      <c r="D23" s="41"/>
      <c r="E23" s="19" t="s">
        <v>23</v>
      </c>
      <c r="F23" s="27" t="s">
        <v>42</v>
      </c>
      <c r="G23" s="28">
        <v>3</v>
      </c>
      <c r="H23" s="22">
        <f t="shared" si="0"/>
        <v>2.85</v>
      </c>
      <c r="I23" s="22">
        <f t="shared" si="1"/>
        <v>0.14999999999999991</v>
      </c>
      <c r="J23" s="29" t="s">
        <v>26</v>
      </c>
      <c r="K23" s="22" t="e">
        <f t="shared" si="2"/>
        <v>#VALUE!</v>
      </c>
      <c r="L23" s="22" t="e">
        <f t="shared" si="3"/>
        <v>#VALUE!</v>
      </c>
      <c r="M23" s="29">
        <v>0.5</v>
      </c>
      <c r="N23" s="22">
        <f t="shared" si="4"/>
        <v>0.48</v>
      </c>
      <c r="O23" s="22">
        <f t="shared" si="5"/>
        <v>2.0000000000000018E-2</v>
      </c>
      <c r="P23" s="29">
        <v>0.6</v>
      </c>
      <c r="Q23" s="23">
        <v>0.51</v>
      </c>
      <c r="R23" s="23">
        <f t="shared" si="6"/>
        <v>8.9999999999999969E-2</v>
      </c>
      <c r="S23" s="29">
        <v>0.51</v>
      </c>
      <c r="T23" s="23">
        <v>0.43</v>
      </c>
      <c r="U23" s="23">
        <f t="shared" si="7"/>
        <v>8.0000000000000016E-2</v>
      </c>
      <c r="V23" s="29">
        <v>0.42</v>
      </c>
      <c r="W23" s="23">
        <v>0.36</v>
      </c>
      <c r="X23" s="23">
        <f t="shared" si="8"/>
        <v>0.06</v>
      </c>
      <c r="Y23" s="29">
        <v>0.36</v>
      </c>
      <c r="Z23" s="23">
        <v>0.31</v>
      </c>
      <c r="AA23" s="23">
        <f t="shared" si="9"/>
        <v>4.9999999999999989E-2</v>
      </c>
      <c r="AB23" s="23">
        <v>0.8</v>
      </c>
      <c r="AC23" s="22">
        <f t="shared" si="10"/>
        <v>0.76</v>
      </c>
      <c r="AD23" s="22">
        <f t="shared" si="11"/>
        <v>4.0000000000000036E-2</v>
      </c>
      <c r="AE23" s="23">
        <v>1.5</v>
      </c>
      <c r="AF23" s="22">
        <f t="shared" si="12"/>
        <v>1.43</v>
      </c>
      <c r="AG23" s="22">
        <f t="shared" si="13"/>
        <v>7.0000000000000062E-2</v>
      </c>
      <c r="AH23" s="23">
        <v>0.5</v>
      </c>
      <c r="AI23" s="22">
        <f t="shared" si="14"/>
        <v>0.48</v>
      </c>
      <c r="AJ23" s="22">
        <f t="shared" si="15"/>
        <v>2.0000000000000018E-2</v>
      </c>
      <c r="AK23" s="23">
        <v>1.5</v>
      </c>
      <c r="AL23" s="22">
        <f t="shared" si="16"/>
        <v>1.43</v>
      </c>
      <c r="AM23" s="22">
        <f t="shared" si="17"/>
        <v>7.0000000000000062E-2</v>
      </c>
      <c r="AN23" s="24">
        <v>0.5</v>
      </c>
    </row>
    <row r="24" spans="1:40" ht="15" thickBot="1" x14ac:dyDescent="0.35">
      <c r="A24" s="25"/>
      <c r="B24" s="26"/>
      <c r="C24" s="26"/>
      <c r="D24" s="26">
        <v>55</v>
      </c>
      <c r="E24" s="19" t="s">
        <v>45</v>
      </c>
      <c r="F24" s="27" t="s">
        <v>43</v>
      </c>
      <c r="G24" s="28">
        <v>1</v>
      </c>
      <c r="H24" s="22">
        <f t="shared" si="0"/>
        <v>0.95</v>
      </c>
      <c r="I24" s="22">
        <f t="shared" si="1"/>
        <v>5.0000000000000044E-2</v>
      </c>
      <c r="J24" s="29" t="s">
        <v>26</v>
      </c>
      <c r="K24" s="22" t="e">
        <f t="shared" si="2"/>
        <v>#VALUE!</v>
      </c>
      <c r="L24" s="22" t="e">
        <f t="shared" si="3"/>
        <v>#VALUE!</v>
      </c>
      <c r="M24" s="29">
        <v>0.5</v>
      </c>
      <c r="N24" s="22">
        <f t="shared" si="4"/>
        <v>0.48</v>
      </c>
      <c r="O24" s="22">
        <f t="shared" si="5"/>
        <v>2.0000000000000018E-2</v>
      </c>
      <c r="P24" s="29">
        <v>0.6</v>
      </c>
      <c r="Q24" s="23">
        <v>0.48</v>
      </c>
      <c r="R24" s="23">
        <f t="shared" si="6"/>
        <v>0.12</v>
      </c>
      <c r="S24" s="29">
        <v>0.51</v>
      </c>
      <c r="T24" s="23">
        <v>0.41</v>
      </c>
      <c r="U24" s="23">
        <f t="shared" si="7"/>
        <v>0.10000000000000003</v>
      </c>
      <c r="V24" s="29">
        <v>0.42</v>
      </c>
      <c r="W24" s="23">
        <v>0.34</v>
      </c>
      <c r="X24" s="23">
        <f t="shared" si="8"/>
        <v>7.999999999999996E-2</v>
      </c>
      <c r="Y24" s="29">
        <v>0.36</v>
      </c>
      <c r="Z24" s="23">
        <v>0.28999999999999998</v>
      </c>
      <c r="AA24" s="23">
        <f t="shared" si="9"/>
        <v>7.0000000000000007E-2</v>
      </c>
      <c r="AB24" s="23">
        <v>0.5</v>
      </c>
      <c r="AC24" s="22">
        <f t="shared" si="10"/>
        <v>0.48</v>
      </c>
      <c r="AD24" s="22">
        <f t="shared" si="11"/>
        <v>2.0000000000000018E-2</v>
      </c>
      <c r="AE24" s="30" t="s">
        <v>26</v>
      </c>
      <c r="AF24" s="22" t="e">
        <f t="shared" si="12"/>
        <v>#VALUE!</v>
      </c>
      <c r="AG24" s="22" t="e">
        <f t="shared" si="13"/>
        <v>#VALUE!</v>
      </c>
      <c r="AH24" s="23">
        <v>0.5</v>
      </c>
      <c r="AI24" s="22">
        <f t="shared" si="14"/>
        <v>0.48</v>
      </c>
      <c r="AJ24" s="22">
        <f t="shared" si="15"/>
        <v>2.0000000000000018E-2</v>
      </c>
      <c r="AK24" s="23">
        <v>1</v>
      </c>
      <c r="AL24" s="22">
        <f t="shared" si="16"/>
        <v>0.95</v>
      </c>
      <c r="AM24" s="22">
        <f t="shared" si="17"/>
        <v>5.0000000000000044E-2</v>
      </c>
      <c r="AN24" s="24">
        <v>0.5</v>
      </c>
    </row>
    <row r="25" spans="1:40" ht="15" thickBot="1" x14ac:dyDescent="0.35">
      <c r="A25" s="25"/>
      <c r="B25" s="26"/>
      <c r="C25" s="26"/>
      <c r="D25" s="26">
        <v>45</v>
      </c>
      <c r="E25" s="19" t="s">
        <v>45</v>
      </c>
      <c r="F25" s="27" t="s">
        <v>44</v>
      </c>
      <c r="G25" s="28">
        <v>1</v>
      </c>
      <c r="H25" s="22">
        <f t="shared" si="0"/>
        <v>0.95</v>
      </c>
      <c r="I25" s="22">
        <f t="shared" si="1"/>
        <v>5.0000000000000044E-2</v>
      </c>
      <c r="J25" s="29" t="s">
        <v>26</v>
      </c>
      <c r="K25" s="22" t="e">
        <f t="shared" si="2"/>
        <v>#VALUE!</v>
      </c>
      <c r="L25" s="22" t="e">
        <f t="shared" si="3"/>
        <v>#VALUE!</v>
      </c>
      <c r="M25" s="29">
        <v>0.5</v>
      </c>
      <c r="N25" s="22">
        <f t="shared" si="4"/>
        <v>0.48</v>
      </c>
      <c r="O25" s="22">
        <f t="shared" si="5"/>
        <v>2.0000000000000018E-2</v>
      </c>
      <c r="P25" s="29">
        <v>0.6</v>
      </c>
      <c r="Q25" s="23">
        <v>0.48</v>
      </c>
      <c r="R25" s="23">
        <f t="shared" si="6"/>
        <v>0.12</v>
      </c>
      <c r="S25" s="29">
        <v>0.51</v>
      </c>
      <c r="T25" s="23">
        <v>0.41</v>
      </c>
      <c r="U25" s="23">
        <f t="shared" si="7"/>
        <v>0.10000000000000003</v>
      </c>
      <c r="V25" s="29">
        <v>0.42</v>
      </c>
      <c r="W25" s="23">
        <v>0.34</v>
      </c>
      <c r="X25" s="23">
        <f t="shared" si="8"/>
        <v>7.999999999999996E-2</v>
      </c>
      <c r="Y25" s="29">
        <v>0.36</v>
      </c>
      <c r="Z25" s="23">
        <v>0.28999999999999998</v>
      </c>
      <c r="AA25" s="23">
        <f t="shared" si="9"/>
        <v>7.0000000000000007E-2</v>
      </c>
      <c r="AB25" s="23">
        <v>0.5</v>
      </c>
      <c r="AC25" s="22">
        <f t="shared" si="10"/>
        <v>0.48</v>
      </c>
      <c r="AD25" s="22">
        <f t="shared" si="11"/>
        <v>2.0000000000000018E-2</v>
      </c>
      <c r="AE25" s="30" t="s">
        <v>26</v>
      </c>
      <c r="AF25" s="22" t="e">
        <f t="shared" si="12"/>
        <v>#VALUE!</v>
      </c>
      <c r="AG25" s="22" t="e">
        <f t="shared" si="13"/>
        <v>#VALUE!</v>
      </c>
      <c r="AH25" s="23">
        <v>0.5</v>
      </c>
      <c r="AI25" s="22">
        <f t="shared" si="14"/>
        <v>0.48</v>
      </c>
      <c r="AJ25" s="22">
        <f t="shared" si="15"/>
        <v>2.0000000000000018E-2</v>
      </c>
      <c r="AK25" s="23">
        <v>1</v>
      </c>
      <c r="AL25" s="22">
        <f t="shared" si="16"/>
        <v>0.95</v>
      </c>
      <c r="AM25" s="22">
        <f t="shared" si="17"/>
        <v>5.0000000000000044E-2</v>
      </c>
      <c r="AN25" s="24">
        <v>0.5</v>
      </c>
    </row>
    <row r="26" spans="1:40" ht="15" thickBot="1" x14ac:dyDescent="0.35">
      <c r="A26" s="25"/>
      <c r="B26" s="26"/>
      <c r="C26" s="26"/>
      <c r="D26" s="26">
        <v>56</v>
      </c>
      <c r="E26" s="19" t="s">
        <v>45</v>
      </c>
      <c r="F26" s="27" t="s">
        <v>46</v>
      </c>
      <c r="G26" s="28">
        <v>1</v>
      </c>
      <c r="H26" s="22">
        <f t="shared" si="0"/>
        <v>0.95</v>
      </c>
      <c r="I26" s="22">
        <f t="shared" si="1"/>
        <v>5.0000000000000044E-2</v>
      </c>
      <c r="J26" s="29" t="s">
        <v>26</v>
      </c>
      <c r="K26" s="22" t="e">
        <f t="shared" si="2"/>
        <v>#VALUE!</v>
      </c>
      <c r="L26" s="22" t="e">
        <f t="shared" si="3"/>
        <v>#VALUE!</v>
      </c>
      <c r="M26" s="29">
        <v>0.5</v>
      </c>
      <c r="N26" s="22">
        <f t="shared" si="4"/>
        <v>0.48</v>
      </c>
      <c r="O26" s="22">
        <f t="shared" si="5"/>
        <v>2.0000000000000018E-2</v>
      </c>
      <c r="P26" s="29">
        <v>0.6</v>
      </c>
      <c r="Q26" s="23">
        <v>0.48</v>
      </c>
      <c r="R26" s="23">
        <f t="shared" si="6"/>
        <v>0.12</v>
      </c>
      <c r="S26" s="29">
        <v>0.51</v>
      </c>
      <c r="T26" s="23">
        <v>0.41</v>
      </c>
      <c r="U26" s="23">
        <f t="shared" si="7"/>
        <v>0.10000000000000003</v>
      </c>
      <c r="V26" s="29">
        <v>0.42</v>
      </c>
      <c r="W26" s="23">
        <v>0.34</v>
      </c>
      <c r="X26" s="23">
        <f t="shared" si="8"/>
        <v>7.999999999999996E-2</v>
      </c>
      <c r="Y26" s="29">
        <v>0.36</v>
      </c>
      <c r="Z26" s="23">
        <v>0.28999999999999998</v>
      </c>
      <c r="AA26" s="23">
        <f t="shared" si="9"/>
        <v>7.0000000000000007E-2</v>
      </c>
      <c r="AB26" s="23">
        <v>0.5</v>
      </c>
      <c r="AC26" s="22">
        <f t="shared" si="10"/>
        <v>0.48</v>
      </c>
      <c r="AD26" s="22">
        <f t="shared" si="11"/>
        <v>2.0000000000000018E-2</v>
      </c>
      <c r="AE26" s="30" t="s">
        <v>26</v>
      </c>
      <c r="AF26" s="22" t="e">
        <f t="shared" si="12"/>
        <v>#VALUE!</v>
      </c>
      <c r="AG26" s="22" t="e">
        <f t="shared" si="13"/>
        <v>#VALUE!</v>
      </c>
      <c r="AH26" s="23">
        <v>0.5</v>
      </c>
      <c r="AI26" s="22">
        <f t="shared" si="14"/>
        <v>0.48</v>
      </c>
      <c r="AJ26" s="22">
        <f t="shared" si="15"/>
        <v>2.0000000000000018E-2</v>
      </c>
      <c r="AK26" s="23">
        <v>1</v>
      </c>
      <c r="AL26" s="22">
        <f t="shared" si="16"/>
        <v>0.95</v>
      </c>
      <c r="AM26" s="22">
        <f t="shared" si="17"/>
        <v>5.0000000000000044E-2</v>
      </c>
      <c r="AN26" s="24">
        <v>0.5</v>
      </c>
    </row>
    <row r="27" spans="1:40" ht="15" thickBot="1" x14ac:dyDescent="0.35">
      <c r="A27" s="25"/>
      <c r="B27" s="26"/>
      <c r="C27" s="26"/>
      <c r="D27" s="26">
        <v>11</v>
      </c>
      <c r="E27" s="19" t="s">
        <v>125</v>
      </c>
      <c r="F27" s="27" t="s">
        <v>47</v>
      </c>
      <c r="G27" s="28">
        <v>1</v>
      </c>
      <c r="H27" s="22">
        <f t="shared" si="0"/>
        <v>0.95</v>
      </c>
      <c r="I27" s="22">
        <f t="shared" si="1"/>
        <v>5.0000000000000044E-2</v>
      </c>
      <c r="J27" s="29" t="s">
        <v>26</v>
      </c>
      <c r="K27" s="22" t="e">
        <f t="shared" si="2"/>
        <v>#VALUE!</v>
      </c>
      <c r="L27" s="22" t="e">
        <f t="shared" si="3"/>
        <v>#VALUE!</v>
      </c>
      <c r="M27" s="29">
        <v>0.5</v>
      </c>
      <c r="N27" s="22">
        <f t="shared" si="4"/>
        <v>0.48</v>
      </c>
      <c r="O27" s="22">
        <f t="shared" si="5"/>
        <v>2.0000000000000018E-2</v>
      </c>
      <c r="P27" s="29" t="s">
        <v>26</v>
      </c>
      <c r="Q27" s="23" t="e">
        <v>#VALUE!</v>
      </c>
      <c r="R27" s="23" t="e">
        <f t="shared" si="6"/>
        <v>#VALUE!</v>
      </c>
      <c r="S27" s="29">
        <v>0.51</v>
      </c>
      <c r="T27" s="23">
        <v>0.41</v>
      </c>
      <c r="U27" s="23">
        <f t="shared" si="7"/>
        <v>0.10000000000000003</v>
      </c>
      <c r="V27" s="29">
        <v>0.42</v>
      </c>
      <c r="W27" s="23">
        <v>0.34</v>
      </c>
      <c r="X27" s="23">
        <f t="shared" si="8"/>
        <v>7.999999999999996E-2</v>
      </c>
      <c r="Y27" s="29">
        <v>0.36</v>
      </c>
      <c r="Z27" s="23">
        <v>0.28999999999999998</v>
      </c>
      <c r="AA27" s="23">
        <f t="shared" si="9"/>
        <v>7.0000000000000007E-2</v>
      </c>
      <c r="AB27" s="23">
        <v>0.5</v>
      </c>
      <c r="AC27" s="22">
        <f t="shared" si="10"/>
        <v>0.48</v>
      </c>
      <c r="AD27" s="22">
        <f t="shared" si="11"/>
        <v>2.0000000000000018E-2</v>
      </c>
      <c r="AE27" s="30" t="s">
        <v>26</v>
      </c>
      <c r="AF27" s="22" t="e">
        <f t="shared" si="12"/>
        <v>#VALUE!</v>
      </c>
      <c r="AG27" s="22" t="e">
        <f t="shared" si="13"/>
        <v>#VALUE!</v>
      </c>
      <c r="AH27" s="23">
        <v>0.5</v>
      </c>
      <c r="AI27" s="22">
        <f t="shared" si="14"/>
        <v>0.48</v>
      </c>
      <c r="AJ27" s="22">
        <f t="shared" si="15"/>
        <v>2.0000000000000018E-2</v>
      </c>
      <c r="AK27" s="23">
        <v>0.5</v>
      </c>
      <c r="AL27" s="22">
        <f t="shared" si="16"/>
        <v>0.48</v>
      </c>
      <c r="AM27" s="22">
        <f t="shared" si="17"/>
        <v>2.0000000000000018E-2</v>
      </c>
      <c r="AN27" s="24">
        <v>0.5</v>
      </c>
    </row>
    <row r="28" spans="1:40" ht="15" thickBot="1" x14ac:dyDescent="0.35">
      <c r="A28" s="25"/>
      <c r="B28" s="26"/>
      <c r="C28" s="26"/>
      <c r="D28" s="26"/>
      <c r="E28" s="19" t="s">
        <v>45</v>
      </c>
      <c r="F28" s="43" t="s">
        <v>48</v>
      </c>
      <c r="G28" s="28">
        <v>0.5</v>
      </c>
      <c r="H28" s="22">
        <f t="shared" si="0"/>
        <v>0.48</v>
      </c>
      <c r="I28" s="22">
        <f t="shared" si="1"/>
        <v>2.0000000000000018E-2</v>
      </c>
      <c r="J28" s="29" t="s">
        <v>26</v>
      </c>
      <c r="K28" s="22" t="e">
        <f t="shared" si="2"/>
        <v>#VALUE!</v>
      </c>
      <c r="L28" s="22" t="e">
        <f t="shared" si="3"/>
        <v>#VALUE!</v>
      </c>
      <c r="M28" s="29">
        <v>0.5</v>
      </c>
      <c r="N28" s="22">
        <f t="shared" si="4"/>
        <v>0.48</v>
      </c>
      <c r="O28" s="22">
        <f t="shared" si="5"/>
        <v>2.0000000000000018E-2</v>
      </c>
      <c r="P28" s="29">
        <v>0.6</v>
      </c>
      <c r="Q28" s="23">
        <v>0.48</v>
      </c>
      <c r="R28" s="23">
        <f t="shared" si="6"/>
        <v>0.12</v>
      </c>
      <c r="S28" s="29">
        <v>0.51</v>
      </c>
      <c r="T28" s="23">
        <v>0.41</v>
      </c>
      <c r="U28" s="23">
        <f t="shared" si="7"/>
        <v>0.10000000000000003</v>
      </c>
      <c r="V28" s="29">
        <v>0.42</v>
      </c>
      <c r="W28" s="23">
        <v>0.34</v>
      </c>
      <c r="X28" s="23">
        <f t="shared" si="8"/>
        <v>7.999999999999996E-2</v>
      </c>
      <c r="Y28" s="29">
        <v>0.36</v>
      </c>
      <c r="Z28" s="23">
        <v>0.28999999999999998</v>
      </c>
      <c r="AA28" s="23">
        <f t="shared" si="9"/>
        <v>7.0000000000000007E-2</v>
      </c>
      <c r="AB28" s="23">
        <v>0.5</v>
      </c>
      <c r="AC28" s="22">
        <f t="shared" si="10"/>
        <v>0.48</v>
      </c>
      <c r="AD28" s="22">
        <f t="shared" si="11"/>
        <v>2.0000000000000018E-2</v>
      </c>
      <c r="AE28" s="30" t="s">
        <v>26</v>
      </c>
      <c r="AF28" s="22" t="e">
        <f t="shared" si="12"/>
        <v>#VALUE!</v>
      </c>
      <c r="AG28" s="22" t="e">
        <f t="shared" si="13"/>
        <v>#VALUE!</v>
      </c>
      <c r="AH28" s="23">
        <v>0.5</v>
      </c>
      <c r="AI28" s="22">
        <f t="shared" si="14"/>
        <v>0.48</v>
      </c>
      <c r="AJ28" s="22">
        <f t="shared" si="15"/>
        <v>2.0000000000000018E-2</v>
      </c>
      <c r="AK28" s="23">
        <v>0.5</v>
      </c>
      <c r="AL28" s="22">
        <f t="shared" si="16"/>
        <v>0.48</v>
      </c>
      <c r="AM28" s="22">
        <f t="shared" si="17"/>
        <v>2.0000000000000018E-2</v>
      </c>
      <c r="AN28" s="24">
        <v>0.5</v>
      </c>
    </row>
    <row r="29" spans="1:40" ht="15" thickBot="1" x14ac:dyDescent="0.35">
      <c r="A29" s="25"/>
      <c r="B29" s="26"/>
      <c r="C29" s="26"/>
      <c r="D29" s="26">
        <v>317</v>
      </c>
      <c r="E29" s="19" t="s">
        <v>124</v>
      </c>
      <c r="F29" s="27" t="s">
        <v>49</v>
      </c>
      <c r="G29" s="28">
        <v>0.5</v>
      </c>
      <c r="H29" s="22">
        <f t="shared" si="0"/>
        <v>0.48</v>
      </c>
      <c r="I29" s="22">
        <f t="shared" si="1"/>
        <v>2.0000000000000018E-2</v>
      </c>
      <c r="J29" s="29" t="s">
        <v>26</v>
      </c>
      <c r="K29" s="22" t="e">
        <f t="shared" si="2"/>
        <v>#VALUE!</v>
      </c>
      <c r="L29" s="22" t="e">
        <f t="shared" si="3"/>
        <v>#VALUE!</v>
      </c>
      <c r="M29" s="29">
        <v>0.5</v>
      </c>
      <c r="N29" s="22">
        <f t="shared" si="4"/>
        <v>0.48</v>
      </c>
      <c r="O29" s="22">
        <f t="shared" si="5"/>
        <v>2.0000000000000018E-2</v>
      </c>
      <c r="P29" s="29">
        <v>0.6</v>
      </c>
      <c r="Q29" s="23">
        <v>0.48</v>
      </c>
      <c r="R29" s="23">
        <f t="shared" si="6"/>
        <v>0.12</v>
      </c>
      <c r="S29" s="29">
        <v>0.51</v>
      </c>
      <c r="T29" s="23">
        <v>0.41</v>
      </c>
      <c r="U29" s="23">
        <f t="shared" si="7"/>
        <v>0.10000000000000003</v>
      </c>
      <c r="V29" s="29">
        <v>0.42</v>
      </c>
      <c r="W29" s="23">
        <v>0.34</v>
      </c>
      <c r="X29" s="23">
        <f t="shared" si="8"/>
        <v>7.999999999999996E-2</v>
      </c>
      <c r="Y29" s="29">
        <v>0.36</v>
      </c>
      <c r="Z29" s="23">
        <v>0.28999999999999998</v>
      </c>
      <c r="AA29" s="23">
        <f t="shared" si="9"/>
        <v>7.0000000000000007E-2</v>
      </c>
      <c r="AB29" s="23">
        <v>0.5</v>
      </c>
      <c r="AC29" s="22">
        <f t="shared" si="10"/>
        <v>0.48</v>
      </c>
      <c r="AD29" s="22">
        <f t="shared" si="11"/>
        <v>2.0000000000000018E-2</v>
      </c>
      <c r="AE29" s="30" t="s">
        <v>26</v>
      </c>
      <c r="AF29" s="22" t="e">
        <f t="shared" si="12"/>
        <v>#VALUE!</v>
      </c>
      <c r="AG29" s="22" t="e">
        <f t="shared" si="13"/>
        <v>#VALUE!</v>
      </c>
      <c r="AH29" s="23">
        <v>0.5</v>
      </c>
      <c r="AI29" s="22">
        <f t="shared" si="14"/>
        <v>0.48</v>
      </c>
      <c r="AJ29" s="22">
        <f t="shared" si="15"/>
        <v>2.0000000000000018E-2</v>
      </c>
      <c r="AK29" s="23">
        <v>0.5</v>
      </c>
      <c r="AL29" s="22">
        <f t="shared" si="16"/>
        <v>0.48</v>
      </c>
      <c r="AM29" s="22">
        <f t="shared" si="17"/>
        <v>2.0000000000000018E-2</v>
      </c>
      <c r="AN29" s="24">
        <v>0.5</v>
      </c>
    </row>
    <row r="30" spans="1:40" ht="15" thickBot="1" x14ac:dyDescent="0.35">
      <c r="A30" s="25"/>
      <c r="B30" s="26"/>
      <c r="C30" s="26"/>
      <c r="D30" s="26">
        <v>17</v>
      </c>
      <c r="E30" s="19" t="s">
        <v>126</v>
      </c>
      <c r="F30" s="27" t="s">
        <v>50</v>
      </c>
      <c r="G30" s="28">
        <v>0.5</v>
      </c>
      <c r="H30" s="22">
        <f t="shared" si="0"/>
        <v>0.48</v>
      </c>
      <c r="I30" s="22">
        <f t="shared" si="1"/>
        <v>2.0000000000000018E-2</v>
      </c>
      <c r="J30" s="29" t="s">
        <v>26</v>
      </c>
      <c r="K30" s="22" t="e">
        <f t="shared" si="2"/>
        <v>#VALUE!</v>
      </c>
      <c r="L30" s="22" t="e">
        <f t="shared" si="3"/>
        <v>#VALUE!</v>
      </c>
      <c r="M30" s="29">
        <v>0.5</v>
      </c>
      <c r="N30" s="22">
        <f t="shared" si="4"/>
        <v>0.48</v>
      </c>
      <c r="O30" s="22">
        <f t="shared" si="5"/>
        <v>2.0000000000000018E-2</v>
      </c>
      <c r="P30" s="29">
        <v>0.6</v>
      </c>
      <c r="Q30" s="23">
        <v>0.48</v>
      </c>
      <c r="R30" s="23">
        <f t="shared" si="6"/>
        <v>0.12</v>
      </c>
      <c r="S30" s="29">
        <v>0.51</v>
      </c>
      <c r="T30" s="23">
        <v>0.41</v>
      </c>
      <c r="U30" s="23">
        <f t="shared" si="7"/>
        <v>0.10000000000000003</v>
      </c>
      <c r="V30" s="29">
        <v>0.42</v>
      </c>
      <c r="W30" s="23">
        <v>0.34</v>
      </c>
      <c r="X30" s="23">
        <f t="shared" si="8"/>
        <v>7.999999999999996E-2</v>
      </c>
      <c r="Y30" s="29">
        <v>0.36</v>
      </c>
      <c r="Z30" s="23">
        <v>0.28999999999999998</v>
      </c>
      <c r="AA30" s="23">
        <f t="shared" si="9"/>
        <v>7.0000000000000007E-2</v>
      </c>
      <c r="AB30" s="23">
        <v>0.5</v>
      </c>
      <c r="AC30" s="22">
        <f t="shared" si="10"/>
        <v>0.48</v>
      </c>
      <c r="AD30" s="22">
        <f t="shared" si="11"/>
        <v>2.0000000000000018E-2</v>
      </c>
      <c r="AE30" s="30" t="s">
        <v>26</v>
      </c>
      <c r="AF30" s="22" t="e">
        <f t="shared" si="12"/>
        <v>#VALUE!</v>
      </c>
      <c r="AG30" s="22" t="e">
        <f t="shared" si="13"/>
        <v>#VALUE!</v>
      </c>
      <c r="AH30" s="23">
        <v>0.5</v>
      </c>
      <c r="AI30" s="22">
        <f t="shared" si="14"/>
        <v>0.48</v>
      </c>
      <c r="AJ30" s="22">
        <f t="shared" si="15"/>
        <v>2.0000000000000018E-2</v>
      </c>
      <c r="AK30" s="23">
        <v>0.5</v>
      </c>
      <c r="AL30" s="22">
        <f t="shared" si="16"/>
        <v>0.48</v>
      </c>
      <c r="AM30" s="22">
        <f t="shared" si="17"/>
        <v>2.0000000000000018E-2</v>
      </c>
      <c r="AN30" s="24">
        <v>0.5</v>
      </c>
    </row>
    <row r="31" spans="1:40" ht="15" thickBot="1" x14ac:dyDescent="0.35">
      <c r="A31" s="25"/>
      <c r="B31" s="26"/>
      <c r="C31" s="26"/>
      <c r="D31" s="26">
        <v>37</v>
      </c>
      <c r="E31" s="19" t="s">
        <v>124</v>
      </c>
      <c r="F31" s="27" t="s">
        <v>51</v>
      </c>
      <c r="G31" s="28">
        <v>0.5</v>
      </c>
      <c r="H31" s="22">
        <f t="shared" si="0"/>
        <v>0.48</v>
      </c>
      <c r="I31" s="22">
        <f t="shared" si="1"/>
        <v>2.0000000000000018E-2</v>
      </c>
      <c r="J31" s="29" t="s">
        <v>26</v>
      </c>
      <c r="K31" s="22" t="e">
        <f t="shared" si="2"/>
        <v>#VALUE!</v>
      </c>
      <c r="L31" s="22" t="e">
        <f t="shared" si="3"/>
        <v>#VALUE!</v>
      </c>
      <c r="M31" s="29">
        <v>0.5</v>
      </c>
      <c r="N31" s="22">
        <f t="shared" si="4"/>
        <v>0.48</v>
      </c>
      <c r="O31" s="22">
        <f t="shared" si="5"/>
        <v>2.0000000000000018E-2</v>
      </c>
      <c r="P31" s="29">
        <v>0.6</v>
      </c>
      <c r="Q31" s="23">
        <v>0.48</v>
      </c>
      <c r="R31" s="23">
        <f t="shared" si="6"/>
        <v>0.12</v>
      </c>
      <c r="S31" s="29">
        <v>0.51</v>
      </c>
      <c r="T31" s="23">
        <v>0.41</v>
      </c>
      <c r="U31" s="23">
        <f t="shared" si="7"/>
        <v>0.10000000000000003</v>
      </c>
      <c r="V31" s="29">
        <v>0.42</v>
      </c>
      <c r="W31" s="23">
        <v>0.34</v>
      </c>
      <c r="X31" s="23">
        <f t="shared" si="8"/>
        <v>7.999999999999996E-2</v>
      </c>
      <c r="Y31" s="29">
        <v>0.36</v>
      </c>
      <c r="Z31" s="23">
        <v>0.28999999999999998</v>
      </c>
      <c r="AA31" s="23">
        <f t="shared" si="9"/>
        <v>7.0000000000000007E-2</v>
      </c>
      <c r="AB31" s="23">
        <v>0.5</v>
      </c>
      <c r="AC31" s="22">
        <f t="shared" si="10"/>
        <v>0.48</v>
      </c>
      <c r="AD31" s="22">
        <f t="shared" si="11"/>
        <v>2.0000000000000018E-2</v>
      </c>
      <c r="AE31" s="30" t="s">
        <v>26</v>
      </c>
      <c r="AF31" s="22" t="e">
        <f t="shared" si="12"/>
        <v>#VALUE!</v>
      </c>
      <c r="AG31" s="22" t="e">
        <f t="shared" si="13"/>
        <v>#VALUE!</v>
      </c>
      <c r="AH31" s="23">
        <v>0.5</v>
      </c>
      <c r="AI31" s="22">
        <f t="shared" si="14"/>
        <v>0.48</v>
      </c>
      <c r="AJ31" s="22">
        <f t="shared" si="15"/>
        <v>2.0000000000000018E-2</v>
      </c>
      <c r="AK31" s="23">
        <v>0.5</v>
      </c>
      <c r="AL31" s="22">
        <f t="shared" si="16"/>
        <v>0.48</v>
      </c>
      <c r="AM31" s="22">
        <f t="shared" si="17"/>
        <v>2.0000000000000018E-2</v>
      </c>
      <c r="AN31" s="24">
        <v>0.5</v>
      </c>
    </row>
    <row r="32" spans="1:40" ht="15" thickBot="1" x14ac:dyDescent="0.35">
      <c r="A32" s="25"/>
      <c r="B32" s="26"/>
      <c r="C32" s="26"/>
      <c r="D32" s="26">
        <v>24</v>
      </c>
      <c r="E32" s="19" t="s">
        <v>45</v>
      </c>
      <c r="F32" s="27" t="s">
        <v>52</v>
      </c>
      <c r="G32" s="28">
        <v>1</v>
      </c>
      <c r="H32" s="22">
        <f t="shared" si="0"/>
        <v>0.95</v>
      </c>
      <c r="I32" s="22">
        <f t="shared" si="1"/>
        <v>5.0000000000000044E-2</v>
      </c>
      <c r="J32" s="29" t="s">
        <v>26</v>
      </c>
      <c r="K32" s="22" t="e">
        <f t="shared" si="2"/>
        <v>#VALUE!</v>
      </c>
      <c r="L32" s="22" t="e">
        <f t="shared" si="3"/>
        <v>#VALUE!</v>
      </c>
      <c r="M32" s="29">
        <v>0.5</v>
      </c>
      <c r="N32" s="22">
        <f t="shared" si="4"/>
        <v>0.48</v>
      </c>
      <c r="O32" s="22">
        <f t="shared" si="5"/>
        <v>2.0000000000000018E-2</v>
      </c>
      <c r="P32" s="29" t="s">
        <v>26</v>
      </c>
      <c r="Q32" s="23" t="e">
        <v>#VALUE!</v>
      </c>
      <c r="R32" s="23" t="e">
        <f t="shared" si="6"/>
        <v>#VALUE!</v>
      </c>
      <c r="S32" s="29">
        <v>0.6</v>
      </c>
      <c r="T32" s="23">
        <v>0.48</v>
      </c>
      <c r="U32" s="23">
        <f t="shared" si="7"/>
        <v>0.12</v>
      </c>
      <c r="V32" s="29">
        <v>0.49</v>
      </c>
      <c r="W32" s="23">
        <v>0.39</v>
      </c>
      <c r="X32" s="23">
        <f t="shared" si="8"/>
        <v>9.9999999999999978E-2</v>
      </c>
      <c r="Y32" s="29">
        <v>0.42</v>
      </c>
      <c r="Z32" s="23">
        <v>0.34</v>
      </c>
      <c r="AA32" s="23">
        <f t="shared" si="9"/>
        <v>7.999999999999996E-2</v>
      </c>
      <c r="AB32" s="23">
        <v>1</v>
      </c>
      <c r="AC32" s="22">
        <f t="shared" si="10"/>
        <v>0.95</v>
      </c>
      <c r="AD32" s="22">
        <f t="shared" si="11"/>
        <v>5.0000000000000044E-2</v>
      </c>
      <c r="AE32" s="30" t="s">
        <v>26</v>
      </c>
      <c r="AF32" s="22" t="e">
        <f t="shared" si="12"/>
        <v>#VALUE!</v>
      </c>
      <c r="AG32" s="22" t="e">
        <f t="shared" si="13"/>
        <v>#VALUE!</v>
      </c>
      <c r="AH32" s="23">
        <v>0.5</v>
      </c>
      <c r="AI32" s="22">
        <f t="shared" si="14"/>
        <v>0.48</v>
      </c>
      <c r="AJ32" s="22">
        <f t="shared" si="15"/>
        <v>2.0000000000000018E-2</v>
      </c>
      <c r="AK32" s="23">
        <v>1</v>
      </c>
      <c r="AL32" s="22">
        <f t="shared" si="16"/>
        <v>0.95</v>
      </c>
      <c r="AM32" s="22">
        <f t="shared" si="17"/>
        <v>5.0000000000000044E-2</v>
      </c>
      <c r="AN32" s="24">
        <v>0.5</v>
      </c>
    </row>
    <row r="33" spans="1:40" ht="15" thickBot="1" x14ac:dyDescent="0.35">
      <c r="A33" s="25"/>
      <c r="B33" s="26"/>
      <c r="C33" s="26"/>
      <c r="D33" s="26">
        <v>21</v>
      </c>
      <c r="E33" s="19" t="s">
        <v>45</v>
      </c>
      <c r="F33" s="27" t="s">
        <v>53</v>
      </c>
      <c r="G33" s="28">
        <v>1</v>
      </c>
      <c r="H33" s="22">
        <f t="shared" si="0"/>
        <v>0.95</v>
      </c>
      <c r="I33" s="22">
        <f t="shared" si="1"/>
        <v>5.0000000000000044E-2</v>
      </c>
      <c r="J33" s="29" t="s">
        <v>26</v>
      </c>
      <c r="K33" s="22" t="e">
        <f t="shared" si="2"/>
        <v>#VALUE!</v>
      </c>
      <c r="L33" s="22" t="e">
        <f t="shared" si="3"/>
        <v>#VALUE!</v>
      </c>
      <c r="M33" s="29">
        <v>0.5</v>
      </c>
      <c r="N33" s="22">
        <f t="shared" si="4"/>
        <v>0.48</v>
      </c>
      <c r="O33" s="22">
        <f t="shared" si="5"/>
        <v>2.0000000000000018E-2</v>
      </c>
      <c r="P33" s="29" t="s">
        <v>26</v>
      </c>
      <c r="Q33" s="23" t="e">
        <v>#VALUE!</v>
      </c>
      <c r="R33" s="23" t="e">
        <f t="shared" si="6"/>
        <v>#VALUE!</v>
      </c>
      <c r="S33" s="29">
        <v>0.6</v>
      </c>
      <c r="T33" s="23">
        <v>0.48</v>
      </c>
      <c r="U33" s="23">
        <f t="shared" si="7"/>
        <v>0.12</v>
      </c>
      <c r="V33" s="29">
        <v>0.49</v>
      </c>
      <c r="W33" s="23">
        <v>0.39</v>
      </c>
      <c r="X33" s="23">
        <f t="shared" si="8"/>
        <v>9.9999999999999978E-2</v>
      </c>
      <c r="Y33" s="29">
        <v>0.42</v>
      </c>
      <c r="Z33" s="23">
        <v>0.34</v>
      </c>
      <c r="AA33" s="23">
        <f t="shared" si="9"/>
        <v>7.999999999999996E-2</v>
      </c>
      <c r="AB33" s="23">
        <v>1</v>
      </c>
      <c r="AC33" s="22">
        <f t="shared" si="10"/>
        <v>0.95</v>
      </c>
      <c r="AD33" s="22">
        <f t="shared" si="11"/>
        <v>5.0000000000000044E-2</v>
      </c>
      <c r="AE33" s="30" t="s">
        <v>26</v>
      </c>
      <c r="AF33" s="22" t="e">
        <f t="shared" si="12"/>
        <v>#VALUE!</v>
      </c>
      <c r="AG33" s="22" t="e">
        <f t="shared" si="13"/>
        <v>#VALUE!</v>
      </c>
      <c r="AH33" s="23">
        <v>0.5</v>
      </c>
      <c r="AI33" s="22">
        <f t="shared" si="14"/>
        <v>0.48</v>
      </c>
      <c r="AJ33" s="22">
        <f t="shared" si="15"/>
        <v>2.0000000000000018E-2</v>
      </c>
      <c r="AK33" s="23">
        <v>1</v>
      </c>
      <c r="AL33" s="22">
        <f t="shared" si="16"/>
        <v>0.95</v>
      </c>
      <c r="AM33" s="22">
        <f t="shared" si="17"/>
        <v>5.0000000000000044E-2</v>
      </c>
      <c r="AN33" s="24">
        <v>0.5</v>
      </c>
    </row>
    <row r="34" spans="1:40" ht="15" thickBot="1" x14ac:dyDescent="0.35">
      <c r="A34" s="25"/>
      <c r="B34" s="26"/>
      <c r="C34" s="26"/>
      <c r="D34" s="26">
        <v>23</v>
      </c>
      <c r="E34" s="19" t="s">
        <v>45</v>
      </c>
      <c r="F34" s="27" t="s">
        <v>54</v>
      </c>
      <c r="G34" s="28">
        <v>1</v>
      </c>
      <c r="H34" s="22">
        <f t="shared" si="0"/>
        <v>0.95</v>
      </c>
      <c r="I34" s="22">
        <f t="shared" si="1"/>
        <v>5.0000000000000044E-2</v>
      </c>
      <c r="J34" s="29" t="s">
        <v>26</v>
      </c>
      <c r="K34" s="22" t="e">
        <f t="shared" si="2"/>
        <v>#VALUE!</v>
      </c>
      <c r="L34" s="22" t="e">
        <f t="shared" si="3"/>
        <v>#VALUE!</v>
      </c>
      <c r="M34" s="29">
        <v>0.5</v>
      </c>
      <c r="N34" s="22">
        <f t="shared" si="4"/>
        <v>0.48</v>
      </c>
      <c r="O34" s="22">
        <f t="shared" si="5"/>
        <v>2.0000000000000018E-2</v>
      </c>
      <c r="P34" s="29" t="s">
        <v>26</v>
      </c>
      <c r="Q34" s="23" t="e">
        <v>#VALUE!</v>
      </c>
      <c r="R34" s="23" t="e">
        <f t="shared" si="6"/>
        <v>#VALUE!</v>
      </c>
      <c r="S34" s="29">
        <v>0.6</v>
      </c>
      <c r="T34" s="23">
        <v>0.48</v>
      </c>
      <c r="U34" s="23">
        <f t="shared" si="7"/>
        <v>0.12</v>
      </c>
      <c r="V34" s="29">
        <v>0.49</v>
      </c>
      <c r="W34" s="23">
        <v>0.39</v>
      </c>
      <c r="X34" s="23">
        <f t="shared" si="8"/>
        <v>9.9999999999999978E-2</v>
      </c>
      <c r="Y34" s="29">
        <v>0.42</v>
      </c>
      <c r="Z34" s="23">
        <v>0.34</v>
      </c>
      <c r="AA34" s="23">
        <f t="shared" si="9"/>
        <v>7.999999999999996E-2</v>
      </c>
      <c r="AB34" s="23">
        <v>1</v>
      </c>
      <c r="AC34" s="22">
        <f t="shared" si="10"/>
        <v>0.95</v>
      </c>
      <c r="AD34" s="22">
        <f t="shared" si="11"/>
        <v>5.0000000000000044E-2</v>
      </c>
      <c r="AE34" s="30" t="s">
        <v>26</v>
      </c>
      <c r="AF34" s="22" t="e">
        <f t="shared" si="12"/>
        <v>#VALUE!</v>
      </c>
      <c r="AG34" s="22" t="e">
        <f t="shared" si="13"/>
        <v>#VALUE!</v>
      </c>
      <c r="AH34" s="23">
        <v>0.5</v>
      </c>
      <c r="AI34" s="22">
        <f t="shared" si="14"/>
        <v>0.48</v>
      </c>
      <c r="AJ34" s="22">
        <f t="shared" si="15"/>
        <v>2.0000000000000018E-2</v>
      </c>
      <c r="AK34" s="23">
        <v>1</v>
      </c>
      <c r="AL34" s="22">
        <f t="shared" si="16"/>
        <v>0.95</v>
      </c>
      <c r="AM34" s="22">
        <f t="shared" si="17"/>
        <v>5.0000000000000044E-2</v>
      </c>
      <c r="AN34" s="24">
        <v>0.5</v>
      </c>
    </row>
    <row r="35" spans="1:40" ht="15" thickBot="1" x14ac:dyDescent="0.35">
      <c r="A35" s="25"/>
      <c r="B35" s="26"/>
      <c r="C35" s="26"/>
      <c r="D35" s="26">
        <v>67</v>
      </c>
      <c r="E35" s="19" t="s">
        <v>45</v>
      </c>
      <c r="F35" s="27" t="s">
        <v>55</v>
      </c>
      <c r="G35" s="28">
        <v>1</v>
      </c>
      <c r="H35" s="22">
        <f t="shared" si="0"/>
        <v>0.95</v>
      </c>
      <c r="I35" s="22">
        <f t="shared" si="1"/>
        <v>5.0000000000000044E-2</v>
      </c>
      <c r="J35" s="29" t="s">
        <v>26</v>
      </c>
      <c r="K35" s="22" t="e">
        <f t="shared" si="2"/>
        <v>#VALUE!</v>
      </c>
      <c r="L35" s="22" t="e">
        <f t="shared" si="3"/>
        <v>#VALUE!</v>
      </c>
      <c r="M35" s="29">
        <v>0.5</v>
      </c>
      <c r="N35" s="22">
        <f t="shared" si="4"/>
        <v>0.48</v>
      </c>
      <c r="O35" s="22">
        <f t="shared" si="5"/>
        <v>2.0000000000000018E-2</v>
      </c>
      <c r="P35" s="29">
        <v>0.6</v>
      </c>
      <c r="Q35" s="23">
        <v>0.48</v>
      </c>
      <c r="R35" s="23">
        <f t="shared" si="6"/>
        <v>0.12</v>
      </c>
      <c r="S35" s="29">
        <v>0.51</v>
      </c>
      <c r="T35" s="23">
        <v>0.41</v>
      </c>
      <c r="U35" s="23">
        <f t="shared" si="7"/>
        <v>0.10000000000000003</v>
      </c>
      <c r="V35" s="29">
        <v>0.42</v>
      </c>
      <c r="W35" s="23">
        <v>0.34</v>
      </c>
      <c r="X35" s="23">
        <f t="shared" si="8"/>
        <v>7.999999999999996E-2</v>
      </c>
      <c r="Y35" s="29">
        <v>0.36</v>
      </c>
      <c r="Z35" s="23">
        <v>0.28999999999999998</v>
      </c>
      <c r="AA35" s="23">
        <f t="shared" si="9"/>
        <v>7.0000000000000007E-2</v>
      </c>
      <c r="AB35" s="23">
        <v>0.5</v>
      </c>
      <c r="AC35" s="22">
        <f t="shared" si="10"/>
        <v>0.48</v>
      </c>
      <c r="AD35" s="22">
        <f t="shared" si="11"/>
        <v>2.0000000000000018E-2</v>
      </c>
      <c r="AE35" s="30" t="s">
        <v>26</v>
      </c>
      <c r="AF35" s="22" t="e">
        <f t="shared" si="12"/>
        <v>#VALUE!</v>
      </c>
      <c r="AG35" s="22" t="e">
        <f t="shared" si="13"/>
        <v>#VALUE!</v>
      </c>
      <c r="AH35" s="23">
        <v>0.5</v>
      </c>
      <c r="AI35" s="22">
        <f t="shared" si="14"/>
        <v>0.48</v>
      </c>
      <c r="AJ35" s="22">
        <f t="shared" si="15"/>
        <v>2.0000000000000018E-2</v>
      </c>
      <c r="AK35" s="23">
        <v>0.5</v>
      </c>
      <c r="AL35" s="22">
        <f t="shared" si="16"/>
        <v>0.48</v>
      </c>
      <c r="AM35" s="22">
        <f t="shared" si="17"/>
        <v>2.0000000000000018E-2</v>
      </c>
      <c r="AN35" s="24">
        <v>0.5</v>
      </c>
    </row>
    <row r="36" spans="1:40" ht="15" thickBot="1" x14ac:dyDescent="0.35">
      <c r="A36" s="25"/>
      <c r="B36" s="26"/>
      <c r="C36" s="26"/>
      <c r="D36" s="26">
        <v>901</v>
      </c>
      <c r="E36" s="19" t="s">
        <v>127</v>
      </c>
      <c r="F36" s="27" t="s">
        <v>56</v>
      </c>
      <c r="G36" s="28">
        <v>0.5</v>
      </c>
      <c r="H36" s="22">
        <f t="shared" si="0"/>
        <v>0.48</v>
      </c>
      <c r="I36" s="22">
        <f t="shared" si="1"/>
        <v>2.0000000000000018E-2</v>
      </c>
      <c r="J36" s="29" t="s">
        <v>26</v>
      </c>
      <c r="K36" s="22" t="e">
        <f t="shared" si="2"/>
        <v>#VALUE!</v>
      </c>
      <c r="L36" s="22" t="e">
        <f t="shared" si="3"/>
        <v>#VALUE!</v>
      </c>
      <c r="M36" s="29">
        <v>0.5</v>
      </c>
      <c r="N36" s="22">
        <f t="shared" si="4"/>
        <v>0.48</v>
      </c>
      <c r="O36" s="22">
        <f t="shared" si="5"/>
        <v>2.0000000000000018E-2</v>
      </c>
      <c r="P36" s="29">
        <v>0.6</v>
      </c>
      <c r="Q36" s="23">
        <v>0.36</v>
      </c>
      <c r="R36" s="23">
        <f t="shared" si="6"/>
        <v>0.24</v>
      </c>
      <c r="S36" s="29">
        <v>0.51</v>
      </c>
      <c r="T36" s="23">
        <v>0.31</v>
      </c>
      <c r="U36" s="23">
        <f t="shared" si="7"/>
        <v>0.2</v>
      </c>
      <c r="V36" s="29">
        <v>0.42</v>
      </c>
      <c r="W36" s="23">
        <v>0.25</v>
      </c>
      <c r="X36" s="23">
        <f t="shared" si="8"/>
        <v>0.16999999999999998</v>
      </c>
      <c r="Y36" s="29">
        <v>0.36</v>
      </c>
      <c r="Z36" s="23">
        <v>0.22</v>
      </c>
      <c r="AA36" s="23">
        <f t="shared" si="9"/>
        <v>0.13999999999999999</v>
      </c>
      <c r="AB36" s="29">
        <v>0.6</v>
      </c>
      <c r="AC36" s="22">
        <f t="shared" si="10"/>
        <v>0.56999999999999995</v>
      </c>
      <c r="AD36" s="22">
        <f t="shared" si="11"/>
        <v>3.0000000000000027E-2</v>
      </c>
      <c r="AE36" s="30" t="s">
        <v>26</v>
      </c>
      <c r="AF36" s="22" t="e">
        <f t="shared" si="12"/>
        <v>#VALUE!</v>
      </c>
      <c r="AG36" s="22" t="e">
        <f t="shared" si="13"/>
        <v>#VALUE!</v>
      </c>
      <c r="AH36" s="29">
        <v>0.5</v>
      </c>
      <c r="AI36" s="22">
        <f t="shared" si="14"/>
        <v>0.48</v>
      </c>
      <c r="AJ36" s="22">
        <f t="shared" si="15"/>
        <v>2.0000000000000018E-2</v>
      </c>
      <c r="AK36" s="29">
        <v>0.5</v>
      </c>
      <c r="AL36" s="22">
        <f t="shared" si="16"/>
        <v>0.48</v>
      </c>
      <c r="AM36" s="22">
        <f t="shared" si="17"/>
        <v>2.0000000000000018E-2</v>
      </c>
      <c r="AN36" s="44">
        <v>0.5</v>
      </c>
    </row>
    <row r="37" spans="1:40" ht="15" thickBot="1" x14ac:dyDescent="0.35">
      <c r="A37" s="25"/>
      <c r="B37" s="26"/>
      <c r="C37" s="26"/>
      <c r="D37" s="26">
        <v>1</v>
      </c>
      <c r="E37" s="19" t="s">
        <v>127</v>
      </c>
      <c r="F37" s="27" t="s">
        <v>57</v>
      </c>
      <c r="G37" s="28">
        <v>0.5</v>
      </c>
      <c r="H37" s="22">
        <f t="shared" si="0"/>
        <v>0.48</v>
      </c>
      <c r="I37" s="22">
        <f t="shared" si="1"/>
        <v>2.0000000000000018E-2</v>
      </c>
      <c r="J37" s="29" t="s">
        <v>26</v>
      </c>
      <c r="K37" s="22" t="e">
        <f t="shared" si="2"/>
        <v>#VALUE!</v>
      </c>
      <c r="L37" s="22" t="e">
        <f t="shared" si="3"/>
        <v>#VALUE!</v>
      </c>
      <c r="M37" s="29">
        <v>0.5</v>
      </c>
      <c r="N37" s="22">
        <f t="shared" si="4"/>
        <v>0.48</v>
      </c>
      <c r="O37" s="22">
        <f t="shared" si="5"/>
        <v>2.0000000000000018E-2</v>
      </c>
      <c r="P37" s="29">
        <v>0.6</v>
      </c>
      <c r="Q37" s="23">
        <v>0.36</v>
      </c>
      <c r="R37" s="23">
        <f t="shared" si="6"/>
        <v>0.24</v>
      </c>
      <c r="S37" s="29">
        <v>0.51</v>
      </c>
      <c r="T37" s="23">
        <v>0.31</v>
      </c>
      <c r="U37" s="23">
        <f t="shared" si="7"/>
        <v>0.2</v>
      </c>
      <c r="V37" s="29">
        <v>0.42</v>
      </c>
      <c r="W37" s="23">
        <v>0.25</v>
      </c>
      <c r="X37" s="23">
        <f t="shared" si="8"/>
        <v>0.16999999999999998</v>
      </c>
      <c r="Y37" s="29">
        <v>0.36</v>
      </c>
      <c r="Z37" s="23">
        <v>0.22</v>
      </c>
      <c r="AA37" s="23">
        <f t="shared" si="9"/>
        <v>0.13999999999999999</v>
      </c>
      <c r="AB37" s="29">
        <v>0.6</v>
      </c>
      <c r="AC37" s="22">
        <f t="shared" si="10"/>
        <v>0.56999999999999995</v>
      </c>
      <c r="AD37" s="22">
        <f t="shared" si="11"/>
        <v>3.0000000000000027E-2</v>
      </c>
      <c r="AE37" s="30" t="s">
        <v>26</v>
      </c>
      <c r="AF37" s="22" t="e">
        <f t="shared" si="12"/>
        <v>#VALUE!</v>
      </c>
      <c r="AG37" s="22" t="e">
        <f t="shared" si="13"/>
        <v>#VALUE!</v>
      </c>
      <c r="AH37" s="29">
        <v>0.5</v>
      </c>
      <c r="AI37" s="22">
        <f t="shared" si="14"/>
        <v>0.48</v>
      </c>
      <c r="AJ37" s="22">
        <f t="shared" si="15"/>
        <v>2.0000000000000018E-2</v>
      </c>
      <c r="AK37" s="29">
        <v>0.5</v>
      </c>
      <c r="AL37" s="22">
        <f t="shared" si="16"/>
        <v>0.48</v>
      </c>
      <c r="AM37" s="22">
        <f t="shared" si="17"/>
        <v>2.0000000000000018E-2</v>
      </c>
      <c r="AN37" s="44">
        <v>0.5</v>
      </c>
    </row>
    <row r="38" spans="1:40" ht="15" thickBot="1" x14ac:dyDescent="0.35">
      <c r="A38" s="25"/>
      <c r="B38" s="26"/>
      <c r="C38" s="26"/>
      <c r="D38" s="26">
        <v>266</v>
      </c>
      <c r="E38" s="19" t="s">
        <v>126</v>
      </c>
      <c r="F38" s="27" t="s">
        <v>58</v>
      </c>
      <c r="G38" s="28">
        <v>0.5</v>
      </c>
      <c r="H38" s="22">
        <f t="shared" si="0"/>
        <v>0.48</v>
      </c>
      <c r="I38" s="22">
        <f t="shared" si="1"/>
        <v>2.0000000000000018E-2</v>
      </c>
      <c r="J38" s="29" t="s">
        <v>26</v>
      </c>
      <c r="K38" s="22" t="e">
        <f t="shared" si="2"/>
        <v>#VALUE!</v>
      </c>
      <c r="L38" s="22" t="e">
        <f t="shared" si="3"/>
        <v>#VALUE!</v>
      </c>
      <c r="M38" s="29">
        <v>0.5</v>
      </c>
      <c r="N38" s="22">
        <f t="shared" si="4"/>
        <v>0.48</v>
      </c>
      <c r="O38" s="22">
        <f t="shared" si="5"/>
        <v>2.0000000000000018E-2</v>
      </c>
      <c r="P38" s="29">
        <v>0.6</v>
      </c>
      <c r="Q38" s="23">
        <v>0.48</v>
      </c>
      <c r="R38" s="23">
        <f t="shared" si="6"/>
        <v>0.12</v>
      </c>
      <c r="S38" s="29">
        <v>0.51</v>
      </c>
      <c r="T38" s="23">
        <v>0.41</v>
      </c>
      <c r="U38" s="23">
        <f t="shared" si="7"/>
        <v>0.10000000000000003</v>
      </c>
      <c r="V38" s="29">
        <v>0.42</v>
      </c>
      <c r="W38" s="23">
        <v>0.34</v>
      </c>
      <c r="X38" s="23">
        <f t="shared" si="8"/>
        <v>7.999999999999996E-2</v>
      </c>
      <c r="Y38" s="29">
        <v>0.36</v>
      </c>
      <c r="Z38" s="23">
        <v>0.28999999999999998</v>
      </c>
      <c r="AA38" s="23">
        <f t="shared" si="9"/>
        <v>7.0000000000000007E-2</v>
      </c>
      <c r="AB38" s="23">
        <v>0.8</v>
      </c>
      <c r="AC38" s="22">
        <f t="shared" si="10"/>
        <v>0.76</v>
      </c>
      <c r="AD38" s="22">
        <f t="shared" si="11"/>
        <v>4.0000000000000036E-2</v>
      </c>
      <c r="AE38" s="30" t="s">
        <v>26</v>
      </c>
      <c r="AF38" s="22" t="e">
        <f t="shared" si="12"/>
        <v>#VALUE!</v>
      </c>
      <c r="AG38" s="22" t="e">
        <f t="shared" si="13"/>
        <v>#VALUE!</v>
      </c>
      <c r="AH38" s="23">
        <v>0.5</v>
      </c>
      <c r="AI38" s="22">
        <f t="shared" si="14"/>
        <v>0.48</v>
      </c>
      <c r="AJ38" s="22">
        <f t="shared" si="15"/>
        <v>2.0000000000000018E-2</v>
      </c>
      <c r="AK38" s="23">
        <v>1</v>
      </c>
      <c r="AL38" s="22">
        <f t="shared" si="16"/>
        <v>0.95</v>
      </c>
      <c r="AM38" s="22">
        <f t="shared" si="17"/>
        <v>5.0000000000000044E-2</v>
      </c>
      <c r="AN38" s="24">
        <v>0.5</v>
      </c>
    </row>
    <row r="39" spans="1:40" ht="15" thickBot="1" x14ac:dyDescent="0.35">
      <c r="A39" s="25"/>
      <c r="B39" s="26"/>
      <c r="C39" s="26"/>
      <c r="D39" s="26">
        <v>66</v>
      </c>
      <c r="E39" s="19" t="s">
        <v>126</v>
      </c>
      <c r="F39" s="27" t="s">
        <v>59</v>
      </c>
      <c r="G39" s="28">
        <v>0.5</v>
      </c>
      <c r="H39" s="22">
        <f t="shared" si="0"/>
        <v>0.48</v>
      </c>
      <c r="I39" s="22">
        <f t="shared" si="1"/>
        <v>2.0000000000000018E-2</v>
      </c>
      <c r="J39" s="29" t="s">
        <v>26</v>
      </c>
      <c r="K39" s="22" t="e">
        <f t="shared" si="2"/>
        <v>#VALUE!</v>
      </c>
      <c r="L39" s="22" t="e">
        <f t="shared" si="3"/>
        <v>#VALUE!</v>
      </c>
      <c r="M39" s="29">
        <v>0.5</v>
      </c>
      <c r="N39" s="22">
        <f t="shared" si="4"/>
        <v>0.48</v>
      </c>
      <c r="O39" s="22">
        <f t="shared" si="5"/>
        <v>2.0000000000000018E-2</v>
      </c>
      <c r="P39" s="29">
        <v>0.6</v>
      </c>
      <c r="Q39" s="23">
        <v>0.48</v>
      </c>
      <c r="R39" s="23">
        <f t="shared" si="6"/>
        <v>0.12</v>
      </c>
      <c r="S39" s="29">
        <v>0.51</v>
      </c>
      <c r="T39" s="23">
        <v>0.41</v>
      </c>
      <c r="U39" s="23">
        <f t="shared" si="7"/>
        <v>0.10000000000000003</v>
      </c>
      <c r="V39" s="29">
        <v>0.42</v>
      </c>
      <c r="W39" s="23">
        <v>0.34</v>
      </c>
      <c r="X39" s="23">
        <f t="shared" si="8"/>
        <v>7.999999999999996E-2</v>
      </c>
      <c r="Y39" s="29">
        <v>0.36</v>
      </c>
      <c r="Z39" s="23">
        <v>0.28999999999999998</v>
      </c>
      <c r="AA39" s="23">
        <f t="shared" si="9"/>
        <v>7.0000000000000007E-2</v>
      </c>
      <c r="AB39" s="23">
        <v>0.8</v>
      </c>
      <c r="AC39" s="22">
        <f t="shared" si="10"/>
        <v>0.76</v>
      </c>
      <c r="AD39" s="22">
        <f t="shared" si="11"/>
        <v>4.0000000000000036E-2</v>
      </c>
      <c r="AE39" s="30" t="s">
        <v>26</v>
      </c>
      <c r="AF39" s="22" t="e">
        <f t="shared" si="12"/>
        <v>#VALUE!</v>
      </c>
      <c r="AG39" s="22" t="e">
        <f t="shared" si="13"/>
        <v>#VALUE!</v>
      </c>
      <c r="AH39" s="23">
        <v>0.5</v>
      </c>
      <c r="AI39" s="22">
        <f t="shared" si="14"/>
        <v>0.48</v>
      </c>
      <c r="AJ39" s="22">
        <f t="shared" si="15"/>
        <v>2.0000000000000018E-2</v>
      </c>
      <c r="AK39" s="23">
        <v>1</v>
      </c>
      <c r="AL39" s="22">
        <f t="shared" si="16"/>
        <v>0.95</v>
      </c>
      <c r="AM39" s="22">
        <f t="shared" si="17"/>
        <v>5.0000000000000044E-2</v>
      </c>
      <c r="AN39" s="24">
        <v>0.5</v>
      </c>
    </row>
    <row r="40" spans="1:40" s="46" customFormat="1" ht="15" thickBot="1" x14ac:dyDescent="0.35">
      <c r="A40" s="45"/>
      <c r="B40" s="34"/>
      <c r="C40" s="34"/>
      <c r="D40" s="34">
        <v>161</v>
      </c>
      <c r="E40" s="19" t="s">
        <v>123</v>
      </c>
      <c r="F40" s="35" t="s">
        <v>60</v>
      </c>
      <c r="G40" s="36">
        <v>1</v>
      </c>
      <c r="H40" s="22">
        <f t="shared" si="0"/>
        <v>0.95</v>
      </c>
      <c r="I40" s="22">
        <f t="shared" si="1"/>
        <v>5.0000000000000044E-2</v>
      </c>
      <c r="J40" s="37" t="s">
        <v>26</v>
      </c>
      <c r="K40" s="22" t="e">
        <f t="shared" si="2"/>
        <v>#VALUE!</v>
      </c>
      <c r="L40" s="22" t="e">
        <f t="shared" si="3"/>
        <v>#VALUE!</v>
      </c>
      <c r="M40" s="37" t="s">
        <v>26</v>
      </c>
      <c r="N40" s="22" t="e">
        <f t="shared" si="4"/>
        <v>#VALUE!</v>
      </c>
      <c r="O40" s="22" t="e">
        <f t="shared" si="5"/>
        <v>#VALUE!</v>
      </c>
      <c r="P40" s="37">
        <v>1</v>
      </c>
      <c r="Q40" s="23">
        <v>0.9</v>
      </c>
      <c r="R40" s="23">
        <f t="shared" si="6"/>
        <v>9.9999999999999978E-2</v>
      </c>
      <c r="S40" s="37">
        <v>0.85</v>
      </c>
      <c r="T40" s="23">
        <v>0.77</v>
      </c>
      <c r="U40" s="23">
        <f t="shared" si="7"/>
        <v>7.999999999999996E-2</v>
      </c>
      <c r="V40" s="37">
        <v>0.7</v>
      </c>
      <c r="W40" s="23">
        <v>0.63</v>
      </c>
      <c r="X40" s="23">
        <f t="shared" si="8"/>
        <v>6.9999999999999951E-2</v>
      </c>
      <c r="Y40" s="37">
        <v>0.6</v>
      </c>
      <c r="Z40" s="23">
        <v>0.54</v>
      </c>
      <c r="AA40" s="23">
        <f t="shared" si="9"/>
        <v>5.9999999999999942E-2</v>
      </c>
      <c r="AB40" s="38">
        <v>0.5</v>
      </c>
      <c r="AC40" s="22">
        <f t="shared" si="10"/>
        <v>0.48</v>
      </c>
      <c r="AD40" s="22">
        <f t="shared" si="11"/>
        <v>2.0000000000000018E-2</v>
      </c>
      <c r="AE40" s="37" t="s">
        <v>26</v>
      </c>
      <c r="AF40" s="22" t="e">
        <f t="shared" si="12"/>
        <v>#VALUE!</v>
      </c>
      <c r="AG40" s="22" t="e">
        <f t="shared" si="13"/>
        <v>#VALUE!</v>
      </c>
      <c r="AH40" s="37" t="s">
        <v>26</v>
      </c>
      <c r="AI40" s="22" t="e">
        <f t="shared" si="14"/>
        <v>#VALUE!</v>
      </c>
      <c r="AJ40" s="22" t="e">
        <f t="shared" si="15"/>
        <v>#VALUE!</v>
      </c>
      <c r="AK40" s="38">
        <v>0.5</v>
      </c>
      <c r="AL40" s="22">
        <f t="shared" si="16"/>
        <v>0.48</v>
      </c>
      <c r="AM40" s="22">
        <f t="shared" si="17"/>
        <v>2.0000000000000018E-2</v>
      </c>
      <c r="AN40" s="39" t="s">
        <v>26</v>
      </c>
    </row>
    <row r="41" spans="1:40" ht="15" thickBot="1" x14ac:dyDescent="0.35">
      <c r="A41" s="25"/>
      <c r="B41" s="26"/>
      <c r="C41" s="26"/>
      <c r="D41" s="26">
        <v>20</v>
      </c>
      <c r="E41" s="19" t="s">
        <v>45</v>
      </c>
      <c r="F41" s="27" t="s">
        <v>61</v>
      </c>
      <c r="G41" s="28">
        <v>1</v>
      </c>
      <c r="H41" s="22">
        <f t="shared" si="0"/>
        <v>0.95</v>
      </c>
      <c r="I41" s="22">
        <f t="shared" si="1"/>
        <v>5.0000000000000044E-2</v>
      </c>
      <c r="J41" s="29" t="s">
        <v>26</v>
      </c>
      <c r="K41" s="22" t="e">
        <f t="shared" si="2"/>
        <v>#VALUE!</v>
      </c>
      <c r="L41" s="22" t="e">
        <f t="shared" si="3"/>
        <v>#VALUE!</v>
      </c>
      <c r="M41" s="29">
        <v>0.5</v>
      </c>
      <c r="N41" s="22">
        <f t="shared" si="4"/>
        <v>0.48</v>
      </c>
      <c r="O41" s="22">
        <f t="shared" si="5"/>
        <v>2.0000000000000018E-2</v>
      </c>
      <c r="P41" s="29">
        <v>0.6</v>
      </c>
      <c r="Q41" s="23">
        <v>0.48</v>
      </c>
      <c r="R41" s="23">
        <f t="shared" si="6"/>
        <v>0.12</v>
      </c>
      <c r="S41" s="29">
        <v>0.51</v>
      </c>
      <c r="T41" s="23">
        <v>0.41</v>
      </c>
      <c r="U41" s="23">
        <f t="shared" si="7"/>
        <v>0.10000000000000003</v>
      </c>
      <c r="V41" s="29">
        <v>0.42</v>
      </c>
      <c r="W41" s="23">
        <v>0.34</v>
      </c>
      <c r="X41" s="23">
        <f t="shared" si="8"/>
        <v>7.999999999999996E-2</v>
      </c>
      <c r="Y41" s="29">
        <v>0.36</v>
      </c>
      <c r="Z41" s="23">
        <v>0.28999999999999998</v>
      </c>
      <c r="AA41" s="23">
        <f t="shared" si="9"/>
        <v>7.0000000000000007E-2</v>
      </c>
      <c r="AB41" s="23">
        <v>0.5</v>
      </c>
      <c r="AC41" s="22">
        <f t="shared" si="10"/>
        <v>0.48</v>
      </c>
      <c r="AD41" s="22">
        <f t="shared" si="11"/>
        <v>2.0000000000000018E-2</v>
      </c>
      <c r="AE41" s="30" t="s">
        <v>26</v>
      </c>
      <c r="AF41" s="22" t="e">
        <f t="shared" si="12"/>
        <v>#VALUE!</v>
      </c>
      <c r="AG41" s="22" t="e">
        <f t="shared" si="13"/>
        <v>#VALUE!</v>
      </c>
      <c r="AH41" s="23">
        <v>0.5</v>
      </c>
      <c r="AI41" s="22">
        <f t="shared" si="14"/>
        <v>0.48</v>
      </c>
      <c r="AJ41" s="22">
        <f t="shared" si="15"/>
        <v>2.0000000000000018E-2</v>
      </c>
      <c r="AK41" s="23">
        <v>1</v>
      </c>
      <c r="AL41" s="22">
        <f t="shared" si="16"/>
        <v>0.95</v>
      </c>
      <c r="AM41" s="22">
        <f t="shared" si="17"/>
        <v>5.0000000000000044E-2</v>
      </c>
      <c r="AN41" s="24">
        <v>0.5</v>
      </c>
    </row>
    <row r="42" spans="1:40" ht="15" thickBot="1" x14ac:dyDescent="0.35">
      <c r="A42" s="25"/>
      <c r="B42" s="26"/>
      <c r="C42" s="26"/>
      <c r="D42" s="26">
        <v>107</v>
      </c>
      <c r="E42" s="19" t="s">
        <v>124</v>
      </c>
      <c r="F42" s="27" t="s">
        <v>62</v>
      </c>
      <c r="G42" s="28">
        <v>0.5</v>
      </c>
      <c r="H42" s="22">
        <f t="shared" si="0"/>
        <v>0.48</v>
      </c>
      <c r="I42" s="22">
        <f t="shared" si="1"/>
        <v>2.0000000000000018E-2</v>
      </c>
      <c r="J42" s="29" t="s">
        <v>26</v>
      </c>
      <c r="K42" s="22" t="e">
        <f t="shared" si="2"/>
        <v>#VALUE!</v>
      </c>
      <c r="L42" s="22" t="e">
        <f t="shared" si="3"/>
        <v>#VALUE!</v>
      </c>
      <c r="M42" s="29">
        <v>0.5</v>
      </c>
      <c r="N42" s="22">
        <f t="shared" si="4"/>
        <v>0.48</v>
      </c>
      <c r="O42" s="22">
        <f t="shared" si="5"/>
        <v>2.0000000000000018E-2</v>
      </c>
      <c r="P42" s="29">
        <v>0.6</v>
      </c>
      <c r="Q42" s="23">
        <v>0.48</v>
      </c>
      <c r="R42" s="23">
        <f t="shared" si="6"/>
        <v>0.12</v>
      </c>
      <c r="S42" s="29">
        <v>0.51</v>
      </c>
      <c r="T42" s="23">
        <v>0.41</v>
      </c>
      <c r="U42" s="23">
        <f t="shared" si="7"/>
        <v>0.10000000000000003</v>
      </c>
      <c r="V42" s="29">
        <v>0.42</v>
      </c>
      <c r="W42" s="23">
        <v>0.34</v>
      </c>
      <c r="X42" s="23">
        <f t="shared" si="8"/>
        <v>7.999999999999996E-2</v>
      </c>
      <c r="Y42" s="29">
        <v>0.36</v>
      </c>
      <c r="Z42" s="23">
        <v>0.28999999999999998</v>
      </c>
      <c r="AA42" s="23">
        <f t="shared" si="9"/>
        <v>7.0000000000000007E-2</v>
      </c>
      <c r="AB42" s="23">
        <v>0.5</v>
      </c>
      <c r="AC42" s="22">
        <f t="shared" si="10"/>
        <v>0.48</v>
      </c>
      <c r="AD42" s="22">
        <f t="shared" si="11"/>
        <v>2.0000000000000018E-2</v>
      </c>
      <c r="AE42" s="30" t="s">
        <v>26</v>
      </c>
      <c r="AF42" s="22" t="e">
        <f t="shared" si="12"/>
        <v>#VALUE!</v>
      </c>
      <c r="AG42" s="22" t="e">
        <f t="shared" si="13"/>
        <v>#VALUE!</v>
      </c>
      <c r="AH42" s="23">
        <v>0.5</v>
      </c>
      <c r="AI42" s="22">
        <f t="shared" si="14"/>
        <v>0.48</v>
      </c>
      <c r="AJ42" s="22">
        <f t="shared" si="15"/>
        <v>2.0000000000000018E-2</v>
      </c>
      <c r="AK42" s="23">
        <v>0.5</v>
      </c>
      <c r="AL42" s="22">
        <f t="shared" si="16"/>
        <v>0.48</v>
      </c>
      <c r="AM42" s="22">
        <f t="shared" si="17"/>
        <v>2.0000000000000018E-2</v>
      </c>
      <c r="AN42" s="24">
        <v>0.5</v>
      </c>
    </row>
    <row r="43" spans="1:40" s="42" customFormat="1" ht="15" thickBot="1" x14ac:dyDescent="0.35">
      <c r="A43" s="25"/>
      <c r="B43" s="26"/>
      <c r="C43" s="26"/>
      <c r="D43" s="26">
        <v>5</v>
      </c>
      <c r="E43" s="19" t="s">
        <v>129</v>
      </c>
      <c r="F43" s="27" t="s">
        <v>63</v>
      </c>
      <c r="G43" s="28">
        <v>0.5</v>
      </c>
      <c r="H43" s="22">
        <f t="shared" si="0"/>
        <v>0.48</v>
      </c>
      <c r="I43" s="22">
        <f t="shared" si="1"/>
        <v>2.0000000000000018E-2</v>
      </c>
      <c r="J43" s="29" t="s">
        <v>26</v>
      </c>
      <c r="K43" s="22" t="e">
        <f t="shared" si="2"/>
        <v>#VALUE!</v>
      </c>
      <c r="L43" s="22" t="e">
        <f t="shared" si="3"/>
        <v>#VALUE!</v>
      </c>
      <c r="M43" s="29">
        <v>0.5</v>
      </c>
      <c r="N43" s="22">
        <f t="shared" si="4"/>
        <v>0.48</v>
      </c>
      <c r="O43" s="22">
        <f t="shared" si="5"/>
        <v>2.0000000000000018E-2</v>
      </c>
      <c r="P43" s="29">
        <v>1</v>
      </c>
      <c r="Q43" s="23">
        <v>0.6</v>
      </c>
      <c r="R43" s="23">
        <f t="shared" si="6"/>
        <v>0.4</v>
      </c>
      <c r="S43" s="29">
        <v>0.85</v>
      </c>
      <c r="T43" s="23">
        <v>0.51</v>
      </c>
      <c r="U43" s="23">
        <f t="shared" si="7"/>
        <v>0.33999999999999997</v>
      </c>
      <c r="V43" s="29">
        <v>0.7</v>
      </c>
      <c r="W43" s="23">
        <v>0.42</v>
      </c>
      <c r="X43" s="23">
        <f t="shared" si="8"/>
        <v>0.27999999999999997</v>
      </c>
      <c r="Y43" s="29">
        <v>0.6</v>
      </c>
      <c r="Z43" s="23">
        <v>0.36</v>
      </c>
      <c r="AA43" s="23">
        <f t="shared" si="9"/>
        <v>0.24</v>
      </c>
      <c r="AB43" s="29">
        <v>1</v>
      </c>
      <c r="AC43" s="22">
        <f t="shared" si="10"/>
        <v>0.95</v>
      </c>
      <c r="AD43" s="22">
        <f t="shared" si="11"/>
        <v>5.0000000000000044E-2</v>
      </c>
      <c r="AE43" s="30" t="s">
        <v>26</v>
      </c>
      <c r="AF43" s="22" t="e">
        <f t="shared" si="12"/>
        <v>#VALUE!</v>
      </c>
      <c r="AG43" s="22" t="e">
        <f t="shared" si="13"/>
        <v>#VALUE!</v>
      </c>
      <c r="AH43" s="29">
        <v>0.5</v>
      </c>
      <c r="AI43" s="22">
        <f t="shared" si="14"/>
        <v>0.48</v>
      </c>
      <c r="AJ43" s="22">
        <f t="shared" si="15"/>
        <v>2.0000000000000018E-2</v>
      </c>
      <c r="AK43" s="23">
        <v>1</v>
      </c>
      <c r="AL43" s="22">
        <f t="shared" si="16"/>
        <v>0.95</v>
      </c>
      <c r="AM43" s="22">
        <f t="shared" si="17"/>
        <v>5.0000000000000044E-2</v>
      </c>
      <c r="AN43" s="44">
        <v>0.5</v>
      </c>
    </row>
    <row r="44" spans="1:40" ht="15" thickBot="1" x14ac:dyDescent="0.35">
      <c r="A44" s="25"/>
      <c r="B44" s="26"/>
      <c r="C44" s="26"/>
      <c r="D44" s="26">
        <v>7</v>
      </c>
      <c r="E44" s="19" t="s">
        <v>129</v>
      </c>
      <c r="F44" s="27" t="s">
        <v>64</v>
      </c>
      <c r="G44" s="28">
        <v>0.5</v>
      </c>
      <c r="H44" s="22">
        <f t="shared" si="0"/>
        <v>0.48</v>
      </c>
      <c r="I44" s="22">
        <f t="shared" si="1"/>
        <v>2.0000000000000018E-2</v>
      </c>
      <c r="J44" s="29" t="s">
        <v>26</v>
      </c>
      <c r="K44" s="22" t="e">
        <f t="shared" si="2"/>
        <v>#VALUE!</v>
      </c>
      <c r="L44" s="22" t="e">
        <f t="shared" si="3"/>
        <v>#VALUE!</v>
      </c>
      <c r="M44" s="29">
        <v>0.5</v>
      </c>
      <c r="N44" s="22">
        <f t="shared" si="4"/>
        <v>0.48</v>
      </c>
      <c r="O44" s="22">
        <f t="shared" si="5"/>
        <v>2.0000000000000018E-2</v>
      </c>
      <c r="P44" s="29">
        <v>1</v>
      </c>
      <c r="Q44" s="23">
        <v>0.6</v>
      </c>
      <c r="R44" s="23">
        <f t="shared" si="6"/>
        <v>0.4</v>
      </c>
      <c r="S44" s="29">
        <v>0.85</v>
      </c>
      <c r="T44" s="23">
        <v>0.51</v>
      </c>
      <c r="U44" s="23">
        <f t="shared" si="7"/>
        <v>0.33999999999999997</v>
      </c>
      <c r="V44" s="29">
        <v>0.7</v>
      </c>
      <c r="W44" s="23">
        <v>0.42</v>
      </c>
      <c r="X44" s="23">
        <f t="shared" si="8"/>
        <v>0.27999999999999997</v>
      </c>
      <c r="Y44" s="29">
        <v>0.6</v>
      </c>
      <c r="Z44" s="23">
        <v>0.36</v>
      </c>
      <c r="AA44" s="23">
        <f t="shared" si="9"/>
        <v>0.24</v>
      </c>
      <c r="AB44" s="29">
        <v>1</v>
      </c>
      <c r="AC44" s="22">
        <f t="shared" si="10"/>
        <v>0.95</v>
      </c>
      <c r="AD44" s="22">
        <f t="shared" si="11"/>
        <v>5.0000000000000044E-2</v>
      </c>
      <c r="AE44" s="30" t="s">
        <v>26</v>
      </c>
      <c r="AF44" s="22" t="e">
        <f t="shared" si="12"/>
        <v>#VALUE!</v>
      </c>
      <c r="AG44" s="22" t="e">
        <f t="shared" si="13"/>
        <v>#VALUE!</v>
      </c>
      <c r="AH44" s="29">
        <v>0.5</v>
      </c>
      <c r="AI44" s="22">
        <f t="shared" si="14"/>
        <v>0.48</v>
      </c>
      <c r="AJ44" s="22">
        <f t="shared" si="15"/>
        <v>2.0000000000000018E-2</v>
      </c>
      <c r="AK44" s="23">
        <v>1</v>
      </c>
      <c r="AL44" s="22">
        <f t="shared" si="16"/>
        <v>0.95</v>
      </c>
      <c r="AM44" s="22">
        <f t="shared" si="17"/>
        <v>5.0000000000000044E-2</v>
      </c>
      <c r="AN44" s="44">
        <v>0.5</v>
      </c>
    </row>
    <row r="45" spans="1:40" ht="15" thickBot="1" x14ac:dyDescent="0.35">
      <c r="A45" s="25"/>
      <c r="B45" s="26"/>
      <c r="C45" s="26"/>
      <c r="D45" s="26">
        <v>105</v>
      </c>
      <c r="E45" s="19" t="s">
        <v>129</v>
      </c>
      <c r="F45" s="27" t="s">
        <v>65</v>
      </c>
      <c r="G45" s="28">
        <v>0.5</v>
      </c>
      <c r="H45" s="22">
        <f t="shared" si="0"/>
        <v>0.48</v>
      </c>
      <c r="I45" s="22">
        <f t="shared" si="1"/>
        <v>2.0000000000000018E-2</v>
      </c>
      <c r="J45" s="29" t="s">
        <v>26</v>
      </c>
      <c r="K45" s="22" t="e">
        <f t="shared" si="2"/>
        <v>#VALUE!</v>
      </c>
      <c r="L45" s="22" t="e">
        <f t="shared" si="3"/>
        <v>#VALUE!</v>
      </c>
      <c r="M45" s="29">
        <v>0.5</v>
      </c>
      <c r="N45" s="22">
        <f t="shared" si="4"/>
        <v>0.48</v>
      </c>
      <c r="O45" s="22">
        <f t="shared" si="5"/>
        <v>2.0000000000000018E-2</v>
      </c>
      <c r="P45" s="29">
        <v>1</v>
      </c>
      <c r="Q45" s="23">
        <v>0.6</v>
      </c>
      <c r="R45" s="23">
        <f t="shared" si="6"/>
        <v>0.4</v>
      </c>
      <c r="S45" s="29">
        <v>0.85</v>
      </c>
      <c r="T45" s="23">
        <v>0.51</v>
      </c>
      <c r="U45" s="23">
        <f t="shared" si="7"/>
        <v>0.33999999999999997</v>
      </c>
      <c r="V45" s="29">
        <v>0.7</v>
      </c>
      <c r="W45" s="23">
        <v>0.42</v>
      </c>
      <c r="X45" s="23">
        <f t="shared" si="8"/>
        <v>0.27999999999999997</v>
      </c>
      <c r="Y45" s="29">
        <v>0.6</v>
      </c>
      <c r="Z45" s="23">
        <v>0.36</v>
      </c>
      <c r="AA45" s="23">
        <f t="shared" si="9"/>
        <v>0.24</v>
      </c>
      <c r="AB45" s="29">
        <v>1</v>
      </c>
      <c r="AC45" s="22">
        <f t="shared" si="10"/>
        <v>0.95</v>
      </c>
      <c r="AD45" s="22">
        <f t="shared" si="11"/>
        <v>5.0000000000000044E-2</v>
      </c>
      <c r="AE45" s="30" t="s">
        <v>26</v>
      </c>
      <c r="AF45" s="22" t="e">
        <f t="shared" si="12"/>
        <v>#VALUE!</v>
      </c>
      <c r="AG45" s="22" t="e">
        <f t="shared" si="13"/>
        <v>#VALUE!</v>
      </c>
      <c r="AH45" s="29">
        <v>0.5</v>
      </c>
      <c r="AI45" s="22">
        <f t="shared" si="14"/>
        <v>0.48</v>
      </c>
      <c r="AJ45" s="22">
        <f t="shared" si="15"/>
        <v>2.0000000000000018E-2</v>
      </c>
      <c r="AK45" s="23">
        <v>1</v>
      </c>
      <c r="AL45" s="22">
        <f t="shared" si="16"/>
        <v>0.95</v>
      </c>
      <c r="AM45" s="22">
        <f t="shared" si="17"/>
        <v>5.0000000000000044E-2</v>
      </c>
      <c r="AN45" s="44">
        <v>0.5</v>
      </c>
    </row>
    <row r="46" spans="1:40" ht="15" thickBot="1" x14ac:dyDescent="0.35">
      <c r="A46" s="25"/>
      <c r="B46" s="26"/>
      <c r="C46" s="26"/>
      <c r="D46" s="26">
        <v>205</v>
      </c>
      <c r="E46" s="19" t="s">
        <v>129</v>
      </c>
      <c r="F46" s="27" t="s">
        <v>66</v>
      </c>
      <c r="G46" s="28">
        <v>0.5</v>
      </c>
      <c r="H46" s="22">
        <f t="shared" si="0"/>
        <v>0.48</v>
      </c>
      <c r="I46" s="22">
        <f t="shared" si="1"/>
        <v>2.0000000000000018E-2</v>
      </c>
      <c r="J46" s="29" t="s">
        <v>26</v>
      </c>
      <c r="K46" s="22" t="e">
        <f t="shared" si="2"/>
        <v>#VALUE!</v>
      </c>
      <c r="L46" s="22" t="e">
        <f t="shared" si="3"/>
        <v>#VALUE!</v>
      </c>
      <c r="M46" s="29">
        <v>0.5</v>
      </c>
      <c r="N46" s="22">
        <f t="shared" si="4"/>
        <v>0.48</v>
      </c>
      <c r="O46" s="22">
        <f t="shared" si="5"/>
        <v>2.0000000000000018E-2</v>
      </c>
      <c r="P46" s="29">
        <v>1</v>
      </c>
      <c r="Q46" s="23">
        <v>0.6</v>
      </c>
      <c r="R46" s="23">
        <f t="shared" si="6"/>
        <v>0.4</v>
      </c>
      <c r="S46" s="29">
        <v>0.85</v>
      </c>
      <c r="T46" s="23">
        <v>0.51</v>
      </c>
      <c r="U46" s="23">
        <f t="shared" si="7"/>
        <v>0.33999999999999997</v>
      </c>
      <c r="V46" s="29">
        <v>0.7</v>
      </c>
      <c r="W46" s="23">
        <v>0.42</v>
      </c>
      <c r="X46" s="23">
        <f t="shared" si="8"/>
        <v>0.27999999999999997</v>
      </c>
      <c r="Y46" s="29">
        <v>0.6</v>
      </c>
      <c r="Z46" s="23">
        <v>0.36</v>
      </c>
      <c r="AA46" s="23">
        <f t="shared" si="9"/>
        <v>0.24</v>
      </c>
      <c r="AB46" s="29">
        <v>1</v>
      </c>
      <c r="AC46" s="22">
        <f t="shared" si="10"/>
        <v>0.95</v>
      </c>
      <c r="AD46" s="22">
        <f t="shared" si="11"/>
        <v>5.0000000000000044E-2</v>
      </c>
      <c r="AE46" s="30" t="s">
        <v>26</v>
      </c>
      <c r="AF46" s="22" t="e">
        <f t="shared" si="12"/>
        <v>#VALUE!</v>
      </c>
      <c r="AG46" s="22" t="e">
        <f t="shared" si="13"/>
        <v>#VALUE!</v>
      </c>
      <c r="AH46" s="29">
        <v>0.5</v>
      </c>
      <c r="AI46" s="22">
        <f t="shared" si="14"/>
        <v>0.48</v>
      </c>
      <c r="AJ46" s="22">
        <f t="shared" si="15"/>
        <v>2.0000000000000018E-2</v>
      </c>
      <c r="AK46" s="23">
        <v>1</v>
      </c>
      <c r="AL46" s="22">
        <f t="shared" si="16"/>
        <v>0.95</v>
      </c>
      <c r="AM46" s="22">
        <f t="shared" si="17"/>
        <v>5.0000000000000044E-2</v>
      </c>
      <c r="AN46" s="44">
        <v>0.5</v>
      </c>
    </row>
    <row r="47" spans="1:40" ht="15" thickBot="1" x14ac:dyDescent="0.35">
      <c r="A47" s="25"/>
      <c r="B47" s="26"/>
      <c r="C47" s="26"/>
      <c r="D47" s="26">
        <v>58</v>
      </c>
      <c r="E47" s="19" t="s">
        <v>45</v>
      </c>
      <c r="F47" s="27" t="s">
        <v>67</v>
      </c>
      <c r="G47" s="28">
        <v>1</v>
      </c>
      <c r="H47" s="22">
        <f t="shared" si="0"/>
        <v>0.95</v>
      </c>
      <c r="I47" s="22">
        <f t="shared" si="1"/>
        <v>5.0000000000000044E-2</v>
      </c>
      <c r="J47" s="29" t="s">
        <v>26</v>
      </c>
      <c r="K47" s="22" t="e">
        <f t="shared" si="2"/>
        <v>#VALUE!</v>
      </c>
      <c r="L47" s="22" t="e">
        <f t="shared" si="3"/>
        <v>#VALUE!</v>
      </c>
      <c r="M47" s="29">
        <v>0.5</v>
      </c>
      <c r="N47" s="22">
        <f t="shared" si="4"/>
        <v>0.48</v>
      </c>
      <c r="O47" s="22">
        <f t="shared" si="5"/>
        <v>2.0000000000000018E-2</v>
      </c>
      <c r="P47" s="29" t="s">
        <v>26</v>
      </c>
      <c r="Q47" s="23" t="e">
        <v>#VALUE!</v>
      </c>
      <c r="R47" s="23" t="e">
        <f t="shared" si="6"/>
        <v>#VALUE!</v>
      </c>
      <c r="S47" s="29">
        <v>0.51</v>
      </c>
      <c r="T47" s="23">
        <v>0.41</v>
      </c>
      <c r="U47" s="23">
        <f t="shared" si="7"/>
        <v>0.10000000000000003</v>
      </c>
      <c r="V47" s="29">
        <v>0.42</v>
      </c>
      <c r="W47" s="23">
        <v>0.34</v>
      </c>
      <c r="X47" s="23">
        <f t="shared" si="8"/>
        <v>7.999999999999996E-2</v>
      </c>
      <c r="Y47" s="29">
        <v>0.36</v>
      </c>
      <c r="Z47" s="23">
        <v>0.28999999999999998</v>
      </c>
      <c r="AA47" s="23">
        <f t="shared" si="9"/>
        <v>7.0000000000000007E-2</v>
      </c>
      <c r="AB47" s="23">
        <v>0.5</v>
      </c>
      <c r="AC47" s="22">
        <f t="shared" si="10"/>
        <v>0.48</v>
      </c>
      <c r="AD47" s="22">
        <f t="shared" si="11"/>
        <v>2.0000000000000018E-2</v>
      </c>
      <c r="AE47" s="30" t="s">
        <v>26</v>
      </c>
      <c r="AF47" s="22" t="e">
        <f t="shared" si="12"/>
        <v>#VALUE!</v>
      </c>
      <c r="AG47" s="22" t="e">
        <f t="shared" si="13"/>
        <v>#VALUE!</v>
      </c>
      <c r="AH47" s="23">
        <v>0.5</v>
      </c>
      <c r="AI47" s="22">
        <f t="shared" si="14"/>
        <v>0.48</v>
      </c>
      <c r="AJ47" s="22">
        <f t="shared" si="15"/>
        <v>2.0000000000000018E-2</v>
      </c>
      <c r="AK47" s="23">
        <v>1</v>
      </c>
      <c r="AL47" s="22">
        <f t="shared" si="16"/>
        <v>0.95</v>
      </c>
      <c r="AM47" s="22">
        <f t="shared" si="17"/>
        <v>5.0000000000000044E-2</v>
      </c>
      <c r="AN47" s="24">
        <v>0.5</v>
      </c>
    </row>
    <row r="48" spans="1:40" ht="15" thickBot="1" x14ac:dyDescent="0.35">
      <c r="A48" s="31">
        <v>83</v>
      </c>
      <c r="B48" s="26">
        <v>683</v>
      </c>
      <c r="C48" s="26" t="s">
        <v>68</v>
      </c>
      <c r="D48" s="41"/>
      <c r="E48" s="19" t="s">
        <v>23</v>
      </c>
      <c r="F48" s="27" t="s">
        <v>69</v>
      </c>
      <c r="G48" s="28">
        <v>2.5</v>
      </c>
      <c r="H48" s="22">
        <f t="shared" si="0"/>
        <v>2.38</v>
      </c>
      <c r="I48" s="22">
        <f t="shared" si="1"/>
        <v>0.12000000000000011</v>
      </c>
      <c r="J48" s="29" t="s">
        <v>26</v>
      </c>
      <c r="K48" s="22" t="e">
        <f t="shared" si="2"/>
        <v>#VALUE!</v>
      </c>
      <c r="L48" s="22" t="e">
        <f t="shared" si="3"/>
        <v>#VALUE!</v>
      </c>
      <c r="M48" s="29">
        <v>0.5</v>
      </c>
      <c r="N48" s="22">
        <f t="shared" si="4"/>
        <v>0.48</v>
      </c>
      <c r="O48" s="22">
        <f t="shared" si="5"/>
        <v>2.0000000000000018E-2</v>
      </c>
      <c r="P48" s="29">
        <v>0.5</v>
      </c>
      <c r="Q48" s="23">
        <v>0.43</v>
      </c>
      <c r="R48" s="23">
        <f t="shared" si="6"/>
        <v>7.0000000000000007E-2</v>
      </c>
      <c r="S48" s="29">
        <v>0.42</v>
      </c>
      <c r="T48" s="23">
        <v>0.36</v>
      </c>
      <c r="U48" s="23">
        <f t="shared" si="7"/>
        <v>0.06</v>
      </c>
      <c r="V48" s="29">
        <v>0.35</v>
      </c>
      <c r="W48" s="23">
        <v>0.3</v>
      </c>
      <c r="X48" s="23">
        <f t="shared" si="8"/>
        <v>4.9999999999999989E-2</v>
      </c>
      <c r="Y48" s="29">
        <v>0.3</v>
      </c>
      <c r="Z48" s="23">
        <v>0.26</v>
      </c>
      <c r="AA48" s="23">
        <f t="shared" si="9"/>
        <v>3.999999999999998E-2</v>
      </c>
      <c r="AB48" s="23">
        <v>0.8</v>
      </c>
      <c r="AC48" s="22">
        <f t="shared" si="10"/>
        <v>0.76</v>
      </c>
      <c r="AD48" s="22">
        <f t="shared" si="11"/>
        <v>4.0000000000000036E-2</v>
      </c>
      <c r="AE48" s="23">
        <v>1.5</v>
      </c>
      <c r="AF48" s="22">
        <f t="shared" si="12"/>
        <v>1.43</v>
      </c>
      <c r="AG48" s="22">
        <f t="shared" si="13"/>
        <v>7.0000000000000062E-2</v>
      </c>
      <c r="AH48" s="23">
        <v>0.5</v>
      </c>
      <c r="AI48" s="22">
        <f t="shared" si="14"/>
        <v>0.48</v>
      </c>
      <c r="AJ48" s="22">
        <f t="shared" si="15"/>
        <v>2.0000000000000018E-2</v>
      </c>
      <c r="AK48" s="23">
        <v>0.5</v>
      </c>
      <c r="AL48" s="22">
        <f t="shared" si="16"/>
        <v>0.48</v>
      </c>
      <c r="AM48" s="22">
        <f t="shared" si="17"/>
        <v>2.0000000000000018E-2</v>
      </c>
      <c r="AN48" s="24">
        <v>0.5</v>
      </c>
    </row>
    <row r="49" spans="1:40" ht="15" thickBot="1" x14ac:dyDescent="0.35">
      <c r="A49" s="25"/>
      <c r="B49" s="26"/>
      <c r="C49" s="26"/>
      <c r="D49" s="26">
        <v>206</v>
      </c>
      <c r="E49" s="19" t="s">
        <v>125</v>
      </c>
      <c r="F49" s="27" t="s">
        <v>70</v>
      </c>
      <c r="G49" s="23">
        <v>1</v>
      </c>
      <c r="H49" s="22">
        <f t="shared" si="0"/>
        <v>0.95</v>
      </c>
      <c r="I49" s="22">
        <f t="shared" si="1"/>
        <v>5.0000000000000044E-2</v>
      </c>
      <c r="J49" s="29" t="s">
        <v>26</v>
      </c>
      <c r="K49" s="22" t="e">
        <f t="shared" si="2"/>
        <v>#VALUE!</v>
      </c>
      <c r="L49" s="22" t="e">
        <f t="shared" si="3"/>
        <v>#VALUE!</v>
      </c>
      <c r="M49" s="29">
        <v>0.5</v>
      </c>
      <c r="N49" s="22">
        <f t="shared" si="4"/>
        <v>0.48</v>
      </c>
      <c r="O49" s="22">
        <f t="shared" si="5"/>
        <v>2.0000000000000018E-2</v>
      </c>
      <c r="P49" s="29" t="s">
        <v>26</v>
      </c>
      <c r="Q49" s="23" t="e">
        <v>#VALUE!</v>
      </c>
      <c r="R49" s="23" t="e">
        <f t="shared" si="6"/>
        <v>#VALUE!</v>
      </c>
      <c r="S49" s="29">
        <v>0.51</v>
      </c>
      <c r="T49" s="23">
        <v>0.41</v>
      </c>
      <c r="U49" s="23">
        <f t="shared" si="7"/>
        <v>0.10000000000000003</v>
      </c>
      <c r="V49" s="29">
        <v>0.42</v>
      </c>
      <c r="W49" s="23">
        <v>0.34</v>
      </c>
      <c r="X49" s="23">
        <f t="shared" si="8"/>
        <v>7.999999999999996E-2</v>
      </c>
      <c r="Y49" s="29">
        <v>0.36</v>
      </c>
      <c r="Z49" s="23">
        <v>0.28999999999999998</v>
      </c>
      <c r="AA49" s="23">
        <f t="shared" si="9"/>
        <v>7.0000000000000007E-2</v>
      </c>
      <c r="AB49" s="23">
        <v>0.5</v>
      </c>
      <c r="AC49" s="22">
        <f t="shared" si="10"/>
        <v>0.48</v>
      </c>
      <c r="AD49" s="22">
        <f t="shared" si="11"/>
        <v>2.0000000000000018E-2</v>
      </c>
      <c r="AE49" s="30" t="s">
        <v>26</v>
      </c>
      <c r="AF49" s="22" t="e">
        <f t="shared" si="12"/>
        <v>#VALUE!</v>
      </c>
      <c r="AG49" s="22" t="e">
        <f t="shared" si="13"/>
        <v>#VALUE!</v>
      </c>
      <c r="AH49" s="23">
        <v>0.5</v>
      </c>
      <c r="AI49" s="22">
        <f t="shared" si="14"/>
        <v>0.48</v>
      </c>
      <c r="AJ49" s="22">
        <f t="shared" si="15"/>
        <v>2.0000000000000018E-2</v>
      </c>
      <c r="AK49" s="23">
        <v>0.5</v>
      </c>
      <c r="AL49" s="22">
        <f t="shared" si="16"/>
        <v>0.48</v>
      </c>
      <c r="AM49" s="22">
        <f t="shared" si="17"/>
        <v>2.0000000000000018E-2</v>
      </c>
      <c r="AN49" s="24">
        <v>0.5</v>
      </c>
    </row>
    <row r="50" spans="1:40" ht="15" thickBot="1" x14ac:dyDescent="0.35">
      <c r="A50" s="45"/>
      <c r="B50" s="34"/>
      <c r="C50" s="34"/>
      <c r="D50" s="34">
        <v>165</v>
      </c>
      <c r="E50" s="19" t="s">
        <v>131</v>
      </c>
      <c r="F50" s="35" t="s">
        <v>71</v>
      </c>
      <c r="G50" s="36">
        <v>1</v>
      </c>
      <c r="H50" s="22">
        <f t="shared" si="0"/>
        <v>0.95</v>
      </c>
      <c r="I50" s="22">
        <f t="shared" si="1"/>
        <v>5.0000000000000044E-2</v>
      </c>
      <c r="J50" s="37" t="s">
        <v>26</v>
      </c>
      <c r="K50" s="22" t="e">
        <f t="shared" si="2"/>
        <v>#VALUE!</v>
      </c>
      <c r="L50" s="22" t="e">
        <f t="shared" si="3"/>
        <v>#VALUE!</v>
      </c>
      <c r="M50" s="37" t="s">
        <v>26</v>
      </c>
      <c r="N50" s="22" t="e">
        <f t="shared" si="4"/>
        <v>#VALUE!</v>
      </c>
      <c r="O50" s="22" t="e">
        <f t="shared" si="5"/>
        <v>#VALUE!</v>
      </c>
      <c r="P50" s="37">
        <v>1</v>
      </c>
      <c r="Q50" s="23">
        <v>0.9</v>
      </c>
      <c r="R50" s="23">
        <f t="shared" si="6"/>
        <v>9.9999999999999978E-2</v>
      </c>
      <c r="S50" s="37">
        <v>0.85</v>
      </c>
      <c r="T50" s="23">
        <v>0.77</v>
      </c>
      <c r="U50" s="23">
        <f t="shared" si="7"/>
        <v>7.999999999999996E-2</v>
      </c>
      <c r="V50" s="37">
        <v>0.7</v>
      </c>
      <c r="W50" s="23">
        <v>0.63</v>
      </c>
      <c r="X50" s="23">
        <f t="shared" si="8"/>
        <v>6.9999999999999951E-2</v>
      </c>
      <c r="Y50" s="37">
        <v>0.6</v>
      </c>
      <c r="Z50" s="23">
        <v>0.54</v>
      </c>
      <c r="AA50" s="23">
        <f t="shared" si="9"/>
        <v>5.9999999999999942E-2</v>
      </c>
      <c r="AB50" s="38">
        <v>0.5</v>
      </c>
      <c r="AC50" s="22">
        <f t="shared" si="10"/>
        <v>0.48</v>
      </c>
      <c r="AD50" s="22">
        <f t="shared" si="11"/>
        <v>2.0000000000000018E-2</v>
      </c>
      <c r="AE50" s="37" t="s">
        <v>26</v>
      </c>
      <c r="AF50" s="22" t="e">
        <f t="shared" si="12"/>
        <v>#VALUE!</v>
      </c>
      <c r="AG50" s="22" t="e">
        <f t="shared" si="13"/>
        <v>#VALUE!</v>
      </c>
      <c r="AH50" s="37" t="s">
        <v>26</v>
      </c>
      <c r="AI50" s="22" t="e">
        <f t="shared" si="14"/>
        <v>#VALUE!</v>
      </c>
      <c r="AJ50" s="22" t="e">
        <f t="shared" si="15"/>
        <v>#VALUE!</v>
      </c>
      <c r="AK50" s="38">
        <v>0.5</v>
      </c>
      <c r="AL50" s="22">
        <f t="shared" si="16"/>
        <v>0.48</v>
      </c>
      <c r="AM50" s="22">
        <f t="shared" si="17"/>
        <v>2.0000000000000018E-2</v>
      </c>
      <c r="AN50" s="39" t="s">
        <v>26</v>
      </c>
    </row>
    <row r="51" spans="1:40" s="42" customFormat="1" ht="15" thickBot="1" x14ac:dyDescent="0.35">
      <c r="A51" s="31">
        <v>887</v>
      </c>
      <c r="B51" s="26">
        <v>587</v>
      </c>
      <c r="C51" s="26">
        <v>870</v>
      </c>
      <c r="D51" s="41"/>
      <c r="E51" s="19" t="s">
        <v>23</v>
      </c>
      <c r="F51" s="27" t="s">
        <v>72</v>
      </c>
      <c r="G51" s="28">
        <v>3.3</v>
      </c>
      <c r="H51" s="22">
        <f t="shared" si="0"/>
        <v>3.14</v>
      </c>
      <c r="I51" s="22">
        <f t="shared" si="1"/>
        <v>0.1599999999999997</v>
      </c>
      <c r="J51" s="29" t="s">
        <v>26</v>
      </c>
      <c r="K51" s="22" t="e">
        <f t="shared" si="2"/>
        <v>#VALUE!</v>
      </c>
      <c r="L51" s="22" t="e">
        <f t="shared" si="3"/>
        <v>#VALUE!</v>
      </c>
      <c r="M51" s="29">
        <v>0.5</v>
      </c>
      <c r="N51" s="22">
        <f t="shared" si="4"/>
        <v>0.48</v>
      </c>
      <c r="O51" s="22">
        <f t="shared" si="5"/>
        <v>2.0000000000000018E-2</v>
      </c>
      <c r="P51" s="29">
        <v>0.6</v>
      </c>
      <c r="Q51" s="23">
        <v>0.51</v>
      </c>
      <c r="R51" s="23">
        <f t="shared" si="6"/>
        <v>8.9999999999999969E-2</v>
      </c>
      <c r="S51" s="29">
        <v>0.51</v>
      </c>
      <c r="T51" s="23">
        <v>0.43</v>
      </c>
      <c r="U51" s="23">
        <f t="shared" si="7"/>
        <v>8.0000000000000016E-2</v>
      </c>
      <c r="V51" s="29">
        <v>0.42</v>
      </c>
      <c r="W51" s="23">
        <v>0.36</v>
      </c>
      <c r="X51" s="23">
        <f t="shared" si="8"/>
        <v>0.06</v>
      </c>
      <c r="Y51" s="29">
        <v>0.36</v>
      </c>
      <c r="Z51" s="23">
        <v>0.31</v>
      </c>
      <c r="AA51" s="23">
        <f t="shared" si="9"/>
        <v>4.9999999999999989E-2</v>
      </c>
      <c r="AB51" s="23">
        <v>0.8</v>
      </c>
      <c r="AC51" s="22">
        <f t="shared" si="10"/>
        <v>0.76</v>
      </c>
      <c r="AD51" s="22">
        <f t="shared" si="11"/>
        <v>4.0000000000000036E-2</v>
      </c>
      <c r="AE51" s="23">
        <v>1.5</v>
      </c>
      <c r="AF51" s="22">
        <f t="shared" si="12"/>
        <v>1.43</v>
      </c>
      <c r="AG51" s="22">
        <f t="shared" si="13"/>
        <v>7.0000000000000062E-2</v>
      </c>
      <c r="AH51" s="23">
        <v>0.5</v>
      </c>
      <c r="AI51" s="22">
        <f t="shared" si="14"/>
        <v>0.48</v>
      </c>
      <c r="AJ51" s="22">
        <f t="shared" si="15"/>
        <v>2.0000000000000018E-2</v>
      </c>
      <c r="AK51" s="23">
        <v>0.5</v>
      </c>
      <c r="AL51" s="22">
        <f t="shared" si="16"/>
        <v>0.48</v>
      </c>
      <c r="AM51" s="22">
        <f t="shared" si="17"/>
        <v>2.0000000000000018E-2</v>
      </c>
      <c r="AN51" s="24">
        <v>0.5</v>
      </c>
    </row>
    <row r="52" spans="1:40" ht="15" thickBot="1" x14ac:dyDescent="0.35">
      <c r="A52" s="31">
        <v>987</v>
      </c>
      <c r="B52" s="26">
        <v>387</v>
      </c>
      <c r="C52" s="26">
        <v>876</v>
      </c>
      <c r="D52" s="41"/>
      <c r="E52" s="19" t="s">
        <v>23</v>
      </c>
      <c r="F52" s="27" t="s">
        <v>73</v>
      </c>
      <c r="G52" s="28">
        <v>3.3</v>
      </c>
      <c r="H52" s="22">
        <f t="shared" si="0"/>
        <v>3.14</v>
      </c>
      <c r="I52" s="22">
        <f t="shared" si="1"/>
        <v>0.1599999999999997</v>
      </c>
      <c r="J52" s="29" t="s">
        <v>26</v>
      </c>
      <c r="K52" s="22" t="e">
        <f t="shared" si="2"/>
        <v>#VALUE!</v>
      </c>
      <c r="L52" s="22" t="e">
        <f t="shared" si="3"/>
        <v>#VALUE!</v>
      </c>
      <c r="M52" s="29">
        <v>0.5</v>
      </c>
      <c r="N52" s="22">
        <f t="shared" si="4"/>
        <v>0.48</v>
      </c>
      <c r="O52" s="22">
        <f t="shared" si="5"/>
        <v>2.0000000000000018E-2</v>
      </c>
      <c r="P52" s="29">
        <v>0.6</v>
      </c>
      <c r="Q52" s="23">
        <v>0.51</v>
      </c>
      <c r="R52" s="23">
        <f t="shared" si="6"/>
        <v>8.9999999999999969E-2</v>
      </c>
      <c r="S52" s="29">
        <v>0.51</v>
      </c>
      <c r="T52" s="23">
        <v>0.43</v>
      </c>
      <c r="U52" s="23">
        <f t="shared" si="7"/>
        <v>8.0000000000000016E-2</v>
      </c>
      <c r="V52" s="29">
        <v>0.42</v>
      </c>
      <c r="W52" s="23">
        <v>0.36</v>
      </c>
      <c r="X52" s="23">
        <f t="shared" si="8"/>
        <v>0.06</v>
      </c>
      <c r="Y52" s="29">
        <v>0.36</v>
      </c>
      <c r="Z52" s="23">
        <v>0.31</v>
      </c>
      <c r="AA52" s="23">
        <f t="shared" si="9"/>
        <v>4.9999999999999989E-2</v>
      </c>
      <c r="AB52" s="23">
        <v>0.8</v>
      </c>
      <c r="AC52" s="22">
        <f t="shared" si="10"/>
        <v>0.76</v>
      </c>
      <c r="AD52" s="22">
        <f t="shared" si="11"/>
        <v>4.0000000000000036E-2</v>
      </c>
      <c r="AE52" s="23">
        <v>1.5</v>
      </c>
      <c r="AF52" s="22">
        <f t="shared" si="12"/>
        <v>1.43</v>
      </c>
      <c r="AG52" s="22">
        <f t="shared" si="13"/>
        <v>7.0000000000000062E-2</v>
      </c>
      <c r="AH52" s="23">
        <v>0.5</v>
      </c>
      <c r="AI52" s="22">
        <f t="shared" si="14"/>
        <v>0.48</v>
      </c>
      <c r="AJ52" s="22">
        <f t="shared" si="15"/>
        <v>2.0000000000000018E-2</v>
      </c>
      <c r="AK52" s="23">
        <v>0.5</v>
      </c>
      <c r="AL52" s="22">
        <f t="shared" si="16"/>
        <v>0.48</v>
      </c>
      <c r="AM52" s="22">
        <f t="shared" si="17"/>
        <v>2.0000000000000018E-2</v>
      </c>
      <c r="AN52" s="24">
        <v>0.5</v>
      </c>
    </row>
    <row r="53" spans="1:40" s="46" customFormat="1" ht="15" thickBot="1" x14ac:dyDescent="0.35">
      <c r="A53" s="47"/>
      <c r="B53" s="34"/>
      <c r="C53" s="34"/>
      <c r="D53" s="34">
        <v>81</v>
      </c>
      <c r="E53" s="19" t="s">
        <v>132</v>
      </c>
      <c r="F53" s="35" t="s">
        <v>74</v>
      </c>
      <c r="G53" s="28" t="s">
        <v>26</v>
      </c>
      <c r="H53" s="22" t="e">
        <f t="shared" si="0"/>
        <v>#VALUE!</v>
      </c>
      <c r="I53" s="22" t="e">
        <f t="shared" si="1"/>
        <v>#VALUE!</v>
      </c>
      <c r="J53" s="37">
        <v>1</v>
      </c>
      <c r="K53" s="22">
        <f t="shared" si="2"/>
        <v>0.95</v>
      </c>
      <c r="L53" s="22">
        <f t="shared" si="3"/>
        <v>5.0000000000000044E-2</v>
      </c>
      <c r="M53" s="29" t="s">
        <v>26</v>
      </c>
      <c r="N53" s="22" t="e">
        <f t="shared" si="4"/>
        <v>#VALUE!</v>
      </c>
      <c r="O53" s="22" t="e">
        <f t="shared" si="5"/>
        <v>#VALUE!</v>
      </c>
      <c r="P53" s="37">
        <v>0.6</v>
      </c>
      <c r="Q53" s="23">
        <v>0.51</v>
      </c>
      <c r="R53" s="23">
        <f t="shared" si="6"/>
        <v>8.9999999999999969E-2</v>
      </c>
      <c r="S53" s="37">
        <v>0.51</v>
      </c>
      <c r="T53" s="23">
        <v>0.43</v>
      </c>
      <c r="U53" s="23">
        <f t="shared" si="7"/>
        <v>8.0000000000000016E-2</v>
      </c>
      <c r="V53" s="37">
        <v>0.42</v>
      </c>
      <c r="W53" s="23">
        <v>0.36</v>
      </c>
      <c r="X53" s="23">
        <f t="shared" si="8"/>
        <v>0.06</v>
      </c>
      <c r="Y53" s="37">
        <v>0.36</v>
      </c>
      <c r="Z53" s="23">
        <v>0.31</v>
      </c>
      <c r="AA53" s="23">
        <f t="shared" si="9"/>
        <v>4.9999999999999989E-2</v>
      </c>
      <c r="AB53" s="38">
        <v>0.5</v>
      </c>
      <c r="AC53" s="22">
        <f t="shared" si="10"/>
        <v>0.48</v>
      </c>
      <c r="AD53" s="22">
        <f t="shared" si="11"/>
        <v>2.0000000000000018E-2</v>
      </c>
      <c r="AE53" s="29" t="s">
        <v>26</v>
      </c>
      <c r="AF53" s="22" t="e">
        <f t="shared" si="12"/>
        <v>#VALUE!</v>
      </c>
      <c r="AG53" s="22" t="e">
        <f t="shared" si="13"/>
        <v>#VALUE!</v>
      </c>
      <c r="AH53" s="29" t="s">
        <v>26</v>
      </c>
      <c r="AI53" s="22" t="e">
        <f t="shared" si="14"/>
        <v>#VALUE!</v>
      </c>
      <c r="AJ53" s="22" t="e">
        <f t="shared" si="15"/>
        <v>#VALUE!</v>
      </c>
      <c r="AK53" s="38">
        <v>0.5</v>
      </c>
      <c r="AL53" s="22">
        <f t="shared" si="16"/>
        <v>0.48</v>
      </c>
      <c r="AM53" s="22">
        <f t="shared" si="17"/>
        <v>2.0000000000000018E-2</v>
      </c>
      <c r="AN53" s="39" t="s">
        <v>26</v>
      </c>
    </row>
    <row r="54" spans="1:40" ht="15" thickBot="1" x14ac:dyDescent="0.35">
      <c r="A54" s="25"/>
      <c r="B54" s="26"/>
      <c r="C54" s="26"/>
      <c r="D54" s="26">
        <v>601</v>
      </c>
      <c r="E54" s="19" t="s">
        <v>127</v>
      </c>
      <c r="F54" s="27" t="s">
        <v>75</v>
      </c>
      <c r="G54" s="28">
        <v>0.5</v>
      </c>
      <c r="H54" s="22">
        <f t="shared" si="0"/>
        <v>0.48</v>
      </c>
      <c r="I54" s="22">
        <f t="shared" si="1"/>
        <v>2.0000000000000018E-2</v>
      </c>
      <c r="J54" s="29" t="s">
        <v>26</v>
      </c>
      <c r="K54" s="22" t="e">
        <f t="shared" si="2"/>
        <v>#VALUE!</v>
      </c>
      <c r="L54" s="22" t="e">
        <f t="shared" si="3"/>
        <v>#VALUE!</v>
      </c>
      <c r="M54" s="29">
        <v>0.5</v>
      </c>
      <c r="N54" s="22">
        <f t="shared" si="4"/>
        <v>0.48</v>
      </c>
      <c r="O54" s="22">
        <f t="shared" si="5"/>
        <v>2.0000000000000018E-2</v>
      </c>
      <c r="P54" s="29">
        <v>0.6</v>
      </c>
      <c r="Q54" s="23">
        <v>0.36</v>
      </c>
      <c r="R54" s="23">
        <f t="shared" si="6"/>
        <v>0.24</v>
      </c>
      <c r="S54" s="29">
        <v>0.51</v>
      </c>
      <c r="T54" s="23">
        <v>0.31</v>
      </c>
      <c r="U54" s="23">
        <f t="shared" si="7"/>
        <v>0.2</v>
      </c>
      <c r="V54" s="29">
        <v>0.42</v>
      </c>
      <c r="W54" s="23">
        <v>0.25</v>
      </c>
      <c r="X54" s="23">
        <f t="shared" si="8"/>
        <v>0.16999999999999998</v>
      </c>
      <c r="Y54" s="29">
        <v>0.36</v>
      </c>
      <c r="Z54" s="23">
        <v>0.22</v>
      </c>
      <c r="AA54" s="23">
        <f t="shared" si="9"/>
        <v>0.13999999999999999</v>
      </c>
      <c r="AB54" s="29">
        <v>0.6</v>
      </c>
      <c r="AC54" s="22">
        <f t="shared" si="10"/>
        <v>0.56999999999999995</v>
      </c>
      <c r="AD54" s="22">
        <f t="shared" si="11"/>
        <v>3.0000000000000027E-2</v>
      </c>
      <c r="AE54" s="30" t="s">
        <v>26</v>
      </c>
      <c r="AF54" s="22" t="e">
        <f t="shared" si="12"/>
        <v>#VALUE!</v>
      </c>
      <c r="AG54" s="22" t="e">
        <f t="shared" si="13"/>
        <v>#VALUE!</v>
      </c>
      <c r="AH54" s="29">
        <v>0.5</v>
      </c>
      <c r="AI54" s="22">
        <f t="shared" si="14"/>
        <v>0.48</v>
      </c>
      <c r="AJ54" s="22">
        <f t="shared" si="15"/>
        <v>2.0000000000000018E-2</v>
      </c>
      <c r="AK54" s="29">
        <v>0.5</v>
      </c>
      <c r="AL54" s="22">
        <f t="shared" si="16"/>
        <v>0.48</v>
      </c>
      <c r="AM54" s="22">
        <f t="shared" si="17"/>
        <v>2.0000000000000018E-2</v>
      </c>
      <c r="AN54" s="44">
        <v>0.5</v>
      </c>
    </row>
    <row r="55" spans="1:40" ht="15" thickBot="1" x14ac:dyDescent="0.35">
      <c r="A55" s="25"/>
      <c r="B55" s="26"/>
      <c r="C55" s="26"/>
      <c r="D55" s="26">
        <v>16</v>
      </c>
      <c r="E55" s="19" t="s">
        <v>127</v>
      </c>
      <c r="F55" s="27" t="s">
        <v>76</v>
      </c>
      <c r="G55" s="28">
        <v>0.5</v>
      </c>
      <c r="H55" s="22">
        <f t="shared" si="0"/>
        <v>0.48</v>
      </c>
      <c r="I55" s="22">
        <f t="shared" si="1"/>
        <v>2.0000000000000018E-2</v>
      </c>
      <c r="J55" s="29" t="s">
        <v>26</v>
      </c>
      <c r="K55" s="22" t="e">
        <f t="shared" si="2"/>
        <v>#VALUE!</v>
      </c>
      <c r="L55" s="22" t="e">
        <f t="shared" si="3"/>
        <v>#VALUE!</v>
      </c>
      <c r="M55" s="29">
        <v>0.5</v>
      </c>
      <c r="N55" s="22">
        <f t="shared" si="4"/>
        <v>0.48</v>
      </c>
      <c r="O55" s="22">
        <f t="shared" si="5"/>
        <v>2.0000000000000018E-2</v>
      </c>
      <c r="P55" s="29">
        <v>0.6</v>
      </c>
      <c r="Q55" s="23">
        <v>0.36</v>
      </c>
      <c r="R55" s="23">
        <f t="shared" si="6"/>
        <v>0.24</v>
      </c>
      <c r="S55" s="29">
        <v>0.51</v>
      </c>
      <c r="T55" s="23">
        <v>0.31</v>
      </c>
      <c r="U55" s="23">
        <f t="shared" si="7"/>
        <v>0.2</v>
      </c>
      <c r="V55" s="29">
        <v>0.42</v>
      </c>
      <c r="W55" s="23">
        <v>0.25</v>
      </c>
      <c r="X55" s="23">
        <f t="shared" si="8"/>
        <v>0.16999999999999998</v>
      </c>
      <c r="Y55" s="29">
        <v>0.36</v>
      </c>
      <c r="Z55" s="23">
        <v>0.22</v>
      </c>
      <c r="AA55" s="23">
        <f t="shared" si="9"/>
        <v>0.13999999999999999</v>
      </c>
      <c r="AB55" s="29">
        <v>0.6</v>
      </c>
      <c r="AC55" s="22">
        <f t="shared" si="10"/>
        <v>0.56999999999999995</v>
      </c>
      <c r="AD55" s="22">
        <f t="shared" si="11"/>
        <v>3.0000000000000027E-2</v>
      </c>
      <c r="AE55" s="30" t="s">
        <v>26</v>
      </c>
      <c r="AF55" s="22" t="e">
        <f t="shared" si="12"/>
        <v>#VALUE!</v>
      </c>
      <c r="AG55" s="22" t="e">
        <f t="shared" si="13"/>
        <v>#VALUE!</v>
      </c>
      <c r="AH55" s="29">
        <v>0.5</v>
      </c>
      <c r="AI55" s="22">
        <f t="shared" si="14"/>
        <v>0.48</v>
      </c>
      <c r="AJ55" s="22">
        <f t="shared" si="15"/>
        <v>2.0000000000000018E-2</v>
      </c>
      <c r="AK55" s="29">
        <v>0.5</v>
      </c>
      <c r="AL55" s="22">
        <f t="shared" si="16"/>
        <v>0.48</v>
      </c>
      <c r="AM55" s="22">
        <f t="shared" si="17"/>
        <v>2.0000000000000018E-2</v>
      </c>
      <c r="AN55" s="44">
        <v>0.5</v>
      </c>
    </row>
    <row r="56" spans="1:40" ht="15" thickBot="1" x14ac:dyDescent="0.35">
      <c r="A56" s="25"/>
      <c r="B56" s="26"/>
      <c r="C56" s="26"/>
      <c r="D56" s="26">
        <v>18</v>
      </c>
      <c r="E56" s="19" t="s">
        <v>45</v>
      </c>
      <c r="F56" s="27" t="s">
        <v>77</v>
      </c>
      <c r="G56" s="28">
        <v>0.5</v>
      </c>
      <c r="H56" s="22">
        <f t="shared" si="0"/>
        <v>0.48</v>
      </c>
      <c r="I56" s="22">
        <f t="shared" si="1"/>
        <v>2.0000000000000018E-2</v>
      </c>
      <c r="J56" s="29" t="s">
        <v>26</v>
      </c>
      <c r="K56" s="22" t="e">
        <f t="shared" si="2"/>
        <v>#VALUE!</v>
      </c>
      <c r="L56" s="22" t="e">
        <f t="shared" si="3"/>
        <v>#VALUE!</v>
      </c>
      <c r="M56" s="29">
        <v>0.5</v>
      </c>
      <c r="N56" s="22">
        <f t="shared" si="4"/>
        <v>0.48</v>
      </c>
      <c r="O56" s="22">
        <f t="shared" si="5"/>
        <v>2.0000000000000018E-2</v>
      </c>
      <c r="P56" s="29">
        <v>0.6</v>
      </c>
      <c r="Q56" s="23">
        <v>0.48</v>
      </c>
      <c r="R56" s="23">
        <f t="shared" si="6"/>
        <v>0.12</v>
      </c>
      <c r="S56" s="29">
        <v>0.51</v>
      </c>
      <c r="T56" s="23">
        <v>0.41</v>
      </c>
      <c r="U56" s="23">
        <f t="shared" si="7"/>
        <v>0.10000000000000003</v>
      </c>
      <c r="V56" s="29">
        <v>0.42</v>
      </c>
      <c r="W56" s="23">
        <v>0.34</v>
      </c>
      <c r="X56" s="23">
        <f t="shared" si="8"/>
        <v>7.999999999999996E-2</v>
      </c>
      <c r="Y56" s="29">
        <v>0.36</v>
      </c>
      <c r="Z56" s="23">
        <v>0.28999999999999998</v>
      </c>
      <c r="AA56" s="23">
        <f t="shared" si="9"/>
        <v>7.0000000000000007E-2</v>
      </c>
      <c r="AB56" s="23">
        <v>0.5</v>
      </c>
      <c r="AC56" s="22">
        <f t="shared" si="10"/>
        <v>0.48</v>
      </c>
      <c r="AD56" s="22">
        <f t="shared" si="11"/>
        <v>2.0000000000000018E-2</v>
      </c>
      <c r="AE56" s="30" t="s">
        <v>26</v>
      </c>
      <c r="AF56" s="22" t="e">
        <f t="shared" si="12"/>
        <v>#VALUE!</v>
      </c>
      <c r="AG56" s="22" t="e">
        <f t="shared" si="13"/>
        <v>#VALUE!</v>
      </c>
      <c r="AH56" s="23">
        <v>0.5</v>
      </c>
      <c r="AI56" s="22">
        <f t="shared" si="14"/>
        <v>0.48</v>
      </c>
      <c r="AJ56" s="22">
        <f t="shared" si="15"/>
        <v>2.0000000000000018E-2</v>
      </c>
      <c r="AK56" s="23">
        <v>1</v>
      </c>
      <c r="AL56" s="22">
        <f t="shared" si="16"/>
        <v>0.95</v>
      </c>
      <c r="AM56" s="22">
        <f t="shared" si="17"/>
        <v>5.0000000000000044E-2</v>
      </c>
      <c r="AN56" s="24">
        <v>0.5</v>
      </c>
    </row>
    <row r="57" spans="1:40" ht="15" thickBot="1" x14ac:dyDescent="0.35">
      <c r="A57" s="25"/>
      <c r="B57" s="26"/>
      <c r="C57" s="26"/>
      <c r="D57" s="26">
        <v>59</v>
      </c>
      <c r="E57" s="19" t="s">
        <v>45</v>
      </c>
      <c r="F57" s="27" t="s">
        <v>78</v>
      </c>
      <c r="G57" s="28">
        <v>1</v>
      </c>
      <c r="H57" s="22">
        <f t="shared" si="0"/>
        <v>0.95</v>
      </c>
      <c r="I57" s="22">
        <f t="shared" si="1"/>
        <v>5.0000000000000044E-2</v>
      </c>
      <c r="J57" s="29" t="s">
        <v>26</v>
      </c>
      <c r="K57" s="22" t="e">
        <f t="shared" si="2"/>
        <v>#VALUE!</v>
      </c>
      <c r="L57" s="22" t="e">
        <f t="shared" si="3"/>
        <v>#VALUE!</v>
      </c>
      <c r="M57" s="29">
        <v>0.5</v>
      </c>
      <c r="N57" s="22">
        <f t="shared" si="4"/>
        <v>0.48</v>
      </c>
      <c r="O57" s="22">
        <f t="shared" si="5"/>
        <v>2.0000000000000018E-2</v>
      </c>
      <c r="P57" s="29" t="s">
        <v>26</v>
      </c>
      <c r="Q57" s="23" t="e">
        <v>#VALUE!</v>
      </c>
      <c r="R57" s="23" t="e">
        <f t="shared" si="6"/>
        <v>#VALUE!</v>
      </c>
      <c r="S57" s="29">
        <v>0.51</v>
      </c>
      <c r="T57" s="23">
        <v>0.41</v>
      </c>
      <c r="U57" s="23">
        <f t="shared" si="7"/>
        <v>0.10000000000000003</v>
      </c>
      <c r="V57" s="29">
        <v>0.42</v>
      </c>
      <c r="W57" s="23">
        <v>0.34</v>
      </c>
      <c r="X57" s="23">
        <f t="shared" si="8"/>
        <v>7.999999999999996E-2</v>
      </c>
      <c r="Y57" s="29">
        <v>0.36</v>
      </c>
      <c r="Z57" s="23">
        <v>0.28999999999999998</v>
      </c>
      <c r="AA57" s="23">
        <f t="shared" si="9"/>
        <v>7.0000000000000007E-2</v>
      </c>
      <c r="AB57" s="23">
        <v>0.5</v>
      </c>
      <c r="AC57" s="22">
        <f t="shared" si="10"/>
        <v>0.48</v>
      </c>
      <c r="AD57" s="22">
        <f t="shared" si="11"/>
        <v>2.0000000000000018E-2</v>
      </c>
      <c r="AE57" s="30" t="s">
        <v>26</v>
      </c>
      <c r="AF57" s="22" t="e">
        <f t="shared" si="12"/>
        <v>#VALUE!</v>
      </c>
      <c r="AG57" s="22" t="e">
        <f t="shared" si="13"/>
        <v>#VALUE!</v>
      </c>
      <c r="AH57" s="23">
        <v>0.5</v>
      </c>
      <c r="AI57" s="22">
        <f t="shared" si="14"/>
        <v>0.48</v>
      </c>
      <c r="AJ57" s="22">
        <f t="shared" si="15"/>
        <v>2.0000000000000018E-2</v>
      </c>
      <c r="AK57" s="23">
        <v>1</v>
      </c>
      <c r="AL57" s="22">
        <f t="shared" si="16"/>
        <v>0.95</v>
      </c>
      <c r="AM57" s="22">
        <f t="shared" si="17"/>
        <v>5.0000000000000044E-2</v>
      </c>
      <c r="AN57" s="24">
        <v>0.5</v>
      </c>
    </row>
    <row r="58" spans="1:40" ht="15" thickBot="1" x14ac:dyDescent="0.35">
      <c r="A58" s="31">
        <v>85</v>
      </c>
      <c r="B58" s="26">
        <v>685</v>
      </c>
      <c r="C58" s="26" t="s">
        <v>114</v>
      </c>
      <c r="D58" s="41"/>
      <c r="E58" s="19" t="s">
        <v>23</v>
      </c>
      <c r="F58" s="27" t="s">
        <v>79</v>
      </c>
      <c r="G58" s="28">
        <v>2.5</v>
      </c>
      <c r="H58" s="22">
        <f t="shared" si="0"/>
        <v>2.38</v>
      </c>
      <c r="I58" s="22">
        <f t="shared" si="1"/>
        <v>0.12000000000000011</v>
      </c>
      <c r="J58" s="29" t="s">
        <v>26</v>
      </c>
      <c r="K58" s="22" t="e">
        <f t="shared" si="2"/>
        <v>#VALUE!</v>
      </c>
      <c r="L58" s="22" t="e">
        <f t="shared" si="3"/>
        <v>#VALUE!</v>
      </c>
      <c r="M58" s="29">
        <v>0.5</v>
      </c>
      <c r="N58" s="22">
        <f t="shared" si="4"/>
        <v>0.48</v>
      </c>
      <c r="O58" s="22">
        <f t="shared" si="5"/>
        <v>2.0000000000000018E-2</v>
      </c>
      <c r="P58" s="29">
        <v>1.2</v>
      </c>
      <c r="Q58" s="23">
        <v>1.02</v>
      </c>
      <c r="R58" s="23">
        <f t="shared" si="6"/>
        <v>0.17999999999999994</v>
      </c>
      <c r="S58" s="29">
        <v>1.02</v>
      </c>
      <c r="T58" s="23">
        <v>0.87</v>
      </c>
      <c r="U58" s="23">
        <f t="shared" si="7"/>
        <v>0.15000000000000002</v>
      </c>
      <c r="V58" s="29">
        <v>0.84</v>
      </c>
      <c r="W58" s="23">
        <v>0.71</v>
      </c>
      <c r="X58" s="23">
        <f t="shared" si="8"/>
        <v>0.13</v>
      </c>
      <c r="Y58" s="29">
        <v>0.72</v>
      </c>
      <c r="Z58" s="23">
        <v>0.61</v>
      </c>
      <c r="AA58" s="23">
        <f t="shared" si="9"/>
        <v>0.10999999999999999</v>
      </c>
      <c r="AB58" s="23">
        <v>0.8</v>
      </c>
      <c r="AC58" s="22">
        <f t="shared" si="10"/>
        <v>0.76</v>
      </c>
      <c r="AD58" s="22">
        <f t="shared" si="11"/>
        <v>4.0000000000000036E-2</v>
      </c>
      <c r="AE58" s="23">
        <v>1.5</v>
      </c>
      <c r="AF58" s="22">
        <f t="shared" si="12"/>
        <v>1.43</v>
      </c>
      <c r="AG58" s="22">
        <f t="shared" si="13"/>
        <v>7.0000000000000062E-2</v>
      </c>
      <c r="AH58" s="23">
        <v>0.5</v>
      </c>
      <c r="AI58" s="22">
        <f t="shared" si="14"/>
        <v>0.48</v>
      </c>
      <c r="AJ58" s="22">
        <f t="shared" si="15"/>
        <v>2.0000000000000018E-2</v>
      </c>
      <c r="AK58" s="23">
        <v>0.5</v>
      </c>
      <c r="AL58" s="22">
        <f t="shared" si="16"/>
        <v>0.48</v>
      </c>
      <c r="AM58" s="22">
        <f t="shared" si="17"/>
        <v>2.0000000000000018E-2</v>
      </c>
      <c r="AN58" s="24">
        <v>0.5</v>
      </c>
    </row>
    <row r="59" spans="1:40" ht="15" thickBot="1" x14ac:dyDescent="0.35">
      <c r="A59" s="31">
        <v>851</v>
      </c>
      <c r="B59" s="26">
        <v>651</v>
      </c>
      <c r="C59" s="26" t="s">
        <v>113</v>
      </c>
      <c r="D59" s="41"/>
      <c r="E59" s="19" t="s">
        <v>23</v>
      </c>
      <c r="F59" s="27" t="s">
        <v>80</v>
      </c>
      <c r="G59" s="28">
        <v>2.5</v>
      </c>
      <c r="H59" s="22">
        <f t="shared" si="0"/>
        <v>2.38</v>
      </c>
      <c r="I59" s="22">
        <f t="shared" si="1"/>
        <v>0.12000000000000011</v>
      </c>
      <c r="J59" s="29" t="s">
        <v>26</v>
      </c>
      <c r="K59" s="22" t="e">
        <f t="shared" si="2"/>
        <v>#VALUE!</v>
      </c>
      <c r="L59" s="22" t="e">
        <f t="shared" si="3"/>
        <v>#VALUE!</v>
      </c>
      <c r="M59" s="29">
        <v>0.5</v>
      </c>
      <c r="N59" s="22">
        <f t="shared" si="4"/>
        <v>0.48</v>
      </c>
      <c r="O59" s="22">
        <f t="shared" si="5"/>
        <v>2.0000000000000018E-2</v>
      </c>
      <c r="P59" s="29">
        <v>1.2</v>
      </c>
      <c r="Q59" s="23">
        <v>1.02</v>
      </c>
      <c r="R59" s="23">
        <f t="shared" si="6"/>
        <v>0.17999999999999994</v>
      </c>
      <c r="S59" s="29">
        <v>1.02</v>
      </c>
      <c r="T59" s="23">
        <v>0.87</v>
      </c>
      <c r="U59" s="23">
        <f t="shared" si="7"/>
        <v>0.15000000000000002</v>
      </c>
      <c r="V59" s="29">
        <v>0.84</v>
      </c>
      <c r="W59" s="23">
        <v>0.71</v>
      </c>
      <c r="X59" s="23">
        <f t="shared" si="8"/>
        <v>0.13</v>
      </c>
      <c r="Y59" s="29">
        <v>0.72</v>
      </c>
      <c r="Z59" s="23">
        <v>0.61</v>
      </c>
      <c r="AA59" s="23">
        <f t="shared" si="9"/>
        <v>0.10999999999999999</v>
      </c>
      <c r="AB59" s="23">
        <v>0.8</v>
      </c>
      <c r="AC59" s="22">
        <f t="shared" si="10"/>
        <v>0.76</v>
      </c>
      <c r="AD59" s="22">
        <f t="shared" si="11"/>
        <v>4.0000000000000036E-2</v>
      </c>
      <c r="AE59" s="23">
        <v>1.5</v>
      </c>
      <c r="AF59" s="22">
        <f t="shared" si="12"/>
        <v>1.43</v>
      </c>
      <c r="AG59" s="22">
        <f t="shared" si="13"/>
        <v>7.0000000000000062E-2</v>
      </c>
      <c r="AH59" s="23">
        <v>0.5</v>
      </c>
      <c r="AI59" s="22">
        <f t="shared" si="14"/>
        <v>0.48</v>
      </c>
      <c r="AJ59" s="22">
        <f t="shared" si="15"/>
        <v>2.0000000000000018E-2</v>
      </c>
      <c r="AK59" s="23">
        <v>0.5</v>
      </c>
      <c r="AL59" s="22">
        <f t="shared" si="16"/>
        <v>0.48</v>
      </c>
      <c r="AM59" s="22">
        <f t="shared" si="17"/>
        <v>2.0000000000000018E-2</v>
      </c>
      <c r="AN59" s="24">
        <v>0.5</v>
      </c>
    </row>
    <row r="60" spans="1:40" ht="15" thickBot="1" x14ac:dyDescent="0.35">
      <c r="A60" s="31">
        <v>87</v>
      </c>
      <c r="B60" s="26">
        <v>687</v>
      </c>
      <c r="C60" s="26">
        <v>873</v>
      </c>
      <c r="D60" s="41"/>
      <c r="E60" s="19" t="s">
        <v>23</v>
      </c>
      <c r="F60" s="27" t="s">
        <v>81</v>
      </c>
      <c r="G60" s="28">
        <v>3.3</v>
      </c>
      <c r="H60" s="22">
        <f t="shared" si="0"/>
        <v>3.14</v>
      </c>
      <c r="I60" s="22">
        <f t="shared" si="1"/>
        <v>0.1599999999999997</v>
      </c>
      <c r="J60" s="29" t="s">
        <v>26</v>
      </c>
      <c r="K60" s="22" t="e">
        <f t="shared" si="2"/>
        <v>#VALUE!</v>
      </c>
      <c r="L60" s="22" t="e">
        <f t="shared" si="3"/>
        <v>#VALUE!</v>
      </c>
      <c r="M60" s="29">
        <v>0.5</v>
      </c>
      <c r="N60" s="22">
        <f t="shared" si="4"/>
        <v>0.48</v>
      </c>
      <c r="O60" s="22">
        <f t="shared" si="5"/>
        <v>2.0000000000000018E-2</v>
      </c>
      <c r="P60" s="29">
        <v>0.6</v>
      </c>
      <c r="Q60" s="23">
        <v>0.51</v>
      </c>
      <c r="R60" s="23">
        <f t="shared" si="6"/>
        <v>8.9999999999999969E-2</v>
      </c>
      <c r="S60" s="29">
        <v>0.51</v>
      </c>
      <c r="T60" s="23">
        <v>0.43</v>
      </c>
      <c r="U60" s="23">
        <f t="shared" si="7"/>
        <v>8.0000000000000016E-2</v>
      </c>
      <c r="V60" s="29">
        <v>0.42</v>
      </c>
      <c r="W60" s="23">
        <v>0.36</v>
      </c>
      <c r="X60" s="23">
        <f t="shared" si="8"/>
        <v>0.06</v>
      </c>
      <c r="Y60" s="29">
        <v>0.36</v>
      </c>
      <c r="Z60" s="23">
        <v>0.31</v>
      </c>
      <c r="AA60" s="23">
        <f t="shared" si="9"/>
        <v>4.9999999999999989E-2</v>
      </c>
      <c r="AB60" s="23">
        <v>0.8</v>
      </c>
      <c r="AC60" s="22">
        <f t="shared" si="10"/>
        <v>0.76</v>
      </c>
      <c r="AD60" s="22">
        <f t="shared" si="11"/>
        <v>4.0000000000000036E-2</v>
      </c>
      <c r="AE60" s="23">
        <v>1.5</v>
      </c>
      <c r="AF60" s="22">
        <f t="shared" si="12"/>
        <v>1.43</v>
      </c>
      <c r="AG60" s="22">
        <f t="shared" si="13"/>
        <v>7.0000000000000062E-2</v>
      </c>
      <c r="AH60" s="23">
        <v>0.5</v>
      </c>
      <c r="AI60" s="22">
        <f t="shared" si="14"/>
        <v>0.48</v>
      </c>
      <c r="AJ60" s="22">
        <f t="shared" si="15"/>
        <v>2.0000000000000018E-2</v>
      </c>
      <c r="AK60" s="23">
        <v>0.5</v>
      </c>
      <c r="AL60" s="22">
        <f t="shared" si="16"/>
        <v>0.48</v>
      </c>
      <c r="AM60" s="22">
        <f t="shared" si="17"/>
        <v>2.0000000000000018E-2</v>
      </c>
      <c r="AN60" s="24">
        <v>0.5</v>
      </c>
    </row>
    <row r="61" spans="1:40" ht="15" thickBot="1" x14ac:dyDescent="0.35">
      <c r="A61" s="31">
        <v>871</v>
      </c>
      <c r="B61" s="26">
        <v>671</v>
      </c>
      <c r="C61" s="26" t="s">
        <v>112</v>
      </c>
      <c r="D61" s="41"/>
      <c r="E61" s="19" t="s">
        <v>23</v>
      </c>
      <c r="F61" s="27" t="s">
        <v>82</v>
      </c>
      <c r="G61" s="28">
        <v>3.3</v>
      </c>
      <c r="H61" s="22">
        <f t="shared" si="0"/>
        <v>3.14</v>
      </c>
      <c r="I61" s="22">
        <f t="shared" si="1"/>
        <v>0.1599999999999997</v>
      </c>
      <c r="J61" s="29" t="s">
        <v>26</v>
      </c>
      <c r="K61" s="22" t="e">
        <f t="shared" si="2"/>
        <v>#VALUE!</v>
      </c>
      <c r="L61" s="22" t="e">
        <f t="shared" si="3"/>
        <v>#VALUE!</v>
      </c>
      <c r="M61" s="29">
        <v>0.5</v>
      </c>
      <c r="N61" s="22">
        <f t="shared" si="4"/>
        <v>0.48</v>
      </c>
      <c r="O61" s="22">
        <f t="shared" si="5"/>
        <v>2.0000000000000018E-2</v>
      </c>
      <c r="P61" s="29">
        <v>0.6</v>
      </c>
      <c r="Q61" s="23">
        <v>0.51</v>
      </c>
      <c r="R61" s="23">
        <f t="shared" si="6"/>
        <v>8.9999999999999969E-2</v>
      </c>
      <c r="S61" s="29">
        <v>0.51</v>
      </c>
      <c r="T61" s="23">
        <v>0.43</v>
      </c>
      <c r="U61" s="23">
        <f t="shared" si="7"/>
        <v>8.0000000000000016E-2</v>
      </c>
      <c r="V61" s="29">
        <v>0.42</v>
      </c>
      <c r="W61" s="23">
        <v>0.36</v>
      </c>
      <c r="X61" s="23">
        <f t="shared" si="8"/>
        <v>0.06</v>
      </c>
      <c r="Y61" s="29">
        <v>0.36</v>
      </c>
      <c r="Z61" s="23">
        <v>0.31</v>
      </c>
      <c r="AA61" s="23">
        <f t="shared" si="9"/>
        <v>4.9999999999999989E-2</v>
      </c>
      <c r="AB61" s="23">
        <v>0.8</v>
      </c>
      <c r="AC61" s="22">
        <f t="shared" si="10"/>
        <v>0.76</v>
      </c>
      <c r="AD61" s="22">
        <f t="shared" si="11"/>
        <v>4.0000000000000036E-2</v>
      </c>
      <c r="AE61" s="23">
        <v>1.5</v>
      </c>
      <c r="AF61" s="22">
        <f t="shared" si="12"/>
        <v>1.43</v>
      </c>
      <c r="AG61" s="22">
        <f t="shared" si="13"/>
        <v>7.0000000000000062E-2</v>
      </c>
      <c r="AH61" s="23">
        <v>0.5</v>
      </c>
      <c r="AI61" s="22">
        <f t="shared" si="14"/>
        <v>0.48</v>
      </c>
      <c r="AJ61" s="22">
        <f t="shared" si="15"/>
        <v>2.0000000000000018E-2</v>
      </c>
      <c r="AK61" s="23">
        <v>0.5</v>
      </c>
      <c r="AL61" s="22">
        <f t="shared" si="16"/>
        <v>0.48</v>
      </c>
      <c r="AM61" s="22">
        <f t="shared" si="17"/>
        <v>2.0000000000000018E-2</v>
      </c>
      <c r="AN61" s="24">
        <v>0.5</v>
      </c>
    </row>
    <row r="62" spans="1:40" ht="15" thickBot="1" x14ac:dyDescent="0.35">
      <c r="A62" s="25"/>
      <c r="B62" s="26"/>
      <c r="C62" s="26"/>
      <c r="D62" s="26">
        <v>26</v>
      </c>
      <c r="E62" s="19" t="s">
        <v>45</v>
      </c>
      <c r="F62" s="27" t="s">
        <v>83</v>
      </c>
      <c r="G62" s="28">
        <v>1</v>
      </c>
      <c r="H62" s="22">
        <f t="shared" si="0"/>
        <v>0.95</v>
      </c>
      <c r="I62" s="22">
        <f t="shared" si="1"/>
        <v>5.0000000000000044E-2</v>
      </c>
      <c r="J62" s="29" t="s">
        <v>26</v>
      </c>
      <c r="K62" s="22" t="e">
        <f t="shared" si="2"/>
        <v>#VALUE!</v>
      </c>
      <c r="L62" s="22" t="e">
        <f t="shared" si="3"/>
        <v>#VALUE!</v>
      </c>
      <c r="M62" s="29">
        <v>0.5</v>
      </c>
      <c r="N62" s="22">
        <f t="shared" si="4"/>
        <v>0.48</v>
      </c>
      <c r="O62" s="22">
        <f t="shared" si="5"/>
        <v>2.0000000000000018E-2</v>
      </c>
      <c r="P62" s="29">
        <v>0.7</v>
      </c>
      <c r="Q62" s="23">
        <v>0.56000000000000005</v>
      </c>
      <c r="R62" s="23">
        <f t="shared" si="6"/>
        <v>0.1399999999999999</v>
      </c>
      <c r="S62" s="29">
        <v>0.6</v>
      </c>
      <c r="T62" s="23">
        <v>0.48</v>
      </c>
      <c r="U62" s="23">
        <f t="shared" si="7"/>
        <v>0.12</v>
      </c>
      <c r="V62" s="29">
        <v>0.49</v>
      </c>
      <c r="W62" s="23">
        <v>0.39</v>
      </c>
      <c r="X62" s="23">
        <f t="shared" si="8"/>
        <v>9.9999999999999978E-2</v>
      </c>
      <c r="Y62" s="29">
        <v>0.42</v>
      </c>
      <c r="Z62" s="23">
        <v>0.34</v>
      </c>
      <c r="AA62" s="23">
        <f t="shared" si="9"/>
        <v>7.999999999999996E-2</v>
      </c>
      <c r="AB62" s="23">
        <v>1</v>
      </c>
      <c r="AC62" s="22">
        <f t="shared" si="10"/>
        <v>0.95</v>
      </c>
      <c r="AD62" s="22">
        <f t="shared" si="11"/>
        <v>5.0000000000000044E-2</v>
      </c>
      <c r="AE62" s="30" t="s">
        <v>26</v>
      </c>
      <c r="AF62" s="22" t="e">
        <f t="shared" si="12"/>
        <v>#VALUE!</v>
      </c>
      <c r="AG62" s="22" t="e">
        <f t="shared" si="13"/>
        <v>#VALUE!</v>
      </c>
      <c r="AH62" s="23">
        <v>0.5</v>
      </c>
      <c r="AI62" s="22">
        <f t="shared" si="14"/>
        <v>0.48</v>
      </c>
      <c r="AJ62" s="22">
        <f t="shared" si="15"/>
        <v>2.0000000000000018E-2</v>
      </c>
      <c r="AK62" s="23">
        <v>1</v>
      </c>
      <c r="AL62" s="22">
        <f t="shared" si="16"/>
        <v>0.95</v>
      </c>
      <c r="AM62" s="22">
        <f t="shared" si="17"/>
        <v>5.0000000000000044E-2</v>
      </c>
      <c r="AN62" s="24">
        <v>0.5</v>
      </c>
    </row>
    <row r="63" spans="1:40" ht="15" thickBot="1" x14ac:dyDescent="0.35">
      <c r="A63" s="25"/>
      <c r="B63" s="26"/>
      <c r="C63" s="26"/>
      <c r="D63" s="26">
        <v>27</v>
      </c>
      <c r="E63" s="19" t="s">
        <v>45</v>
      </c>
      <c r="F63" s="27" t="s">
        <v>84</v>
      </c>
      <c r="G63" s="28">
        <v>1</v>
      </c>
      <c r="H63" s="22">
        <f t="shared" si="0"/>
        <v>0.95</v>
      </c>
      <c r="I63" s="22">
        <f t="shared" si="1"/>
        <v>5.0000000000000044E-2</v>
      </c>
      <c r="J63" s="29" t="s">
        <v>26</v>
      </c>
      <c r="K63" s="22" t="e">
        <f t="shared" si="2"/>
        <v>#VALUE!</v>
      </c>
      <c r="L63" s="22" t="e">
        <f t="shared" si="3"/>
        <v>#VALUE!</v>
      </c>
      <c r="M63" s="29">
        <v>0.5</v>
      </c>
      <c r="N63" s="22">
        <f t="shared" si="4"/>
        <v>0.48</v>
      </c>
      <c r="O63" s="22">
        <f t="shared" si="5"/>
        <v>2.0000000000000018E-2</v>
      </c>
      <c r="P63" s="29">
        <v>0.7</v>
      </c>
      <c r="Q63" s="23">
        <v>0.56000000000000005</v>
      </c>
      <c r="R63" s="23">
        <f t="shared" si="6"/>
        <v>0.1399999999999999</v>
      </c>
      <c r="S63" s="29">
        <v>0.6</v>
      </c>
      <c r="T63" s="23">
        <v>0.48</v>
      </c>
      <c r="U63" s="23">
        <f t="shared" si="7"/>
        <v>0.12</v>
      </c>
      <c r="V63" s="29">
        <v>0.49</v>
      </c>
      <c r="W63" s="23">
        <v>0.39</v>
      </c>
      <c r="X63" s="23">
        <f t="shared" si="8"/>
        <v>9.9999999999999978E-2</v>
      </c>
      <c r="Y63" s="29">
        <v>0.42</v>
      </c>
      <c r="Z63" s="23">
        <v>0.34</v>
      </c>
      <c r="AA63" s="23">
        <f t="shared" si="9"/>
        <v>7.999999999999996E-2</v>
      </c>
      <c r="AB63" s="23">
        <v>1</v>
      </c>
      <c r="AC63" s="22">
        <f t="shared" si="10"/>
        <v>0.95</v>
      </c>
      <c r="AD63" s="22">
        <f t="shared" si="11"/>
        <v>5.0000000000000044E-2</v>
      </c>
      <c r="AE63" s="30" t="s">
        <v>26</v>
      </c>
      <c r="AF63" s="22" t="e">
        <f t="shared" si="12"/>
        <v>#VALUE!</v>
      </c>
      <c r="AG63" s="22" t="e">
        <f t="shared" si="13"/>
        <v>#VALUE!</v>
      </c>
      <c r="AH63" s="23">
        <v>0.5</v>
      </c>
      <c r="AI63" s="22">
        <f t="shared" si="14"/>
        <v>0.48</v>
      </c>
      <c r="AJ63" s="22">
        <f t="shared" si="15"/>
        <v>2.0000000000000018E-2</v>
      </c>
      <c r="AK63" s="23">
        <v>1</v>
      </c>
      <c r="AL63" s="22">
        <f t="shared" si="16"/>
        <v>0.95</v>
      </c>
      <c r="AM63" s="22">
        <f t="shared" si="17"/>
        <v>5.0000000000000044E-2</v>
      </c>
      <c r="AN63" s="24">
        <v>0.5</v>
      </c>
    </row>
    <row r="64" spans="1:40" ht="15" thickBot="1" x14ac:dyDescent="0.35">
      <c r="A64" s="25"/>
      <c r="B64" s="26"/>
      <c r="C64" s="26"/>
      <c r="D64" s="26">
        <v>10</v>
      </c>
      <c r="E64" s="19" t="s">
        <v>133</v>
      </c>
      <c r="F64" s="27" t="s">
        <v>85</v>
      </c>
      <c r="G64" s="28">
        <v>1</v>
      </c>
      <c r="H64" s="22">
        <f t="shared" si="0"/>
        <v>0.95</v>
      </c>
      <c r="I64" s="22">
        <f t="shared" si="1"/>
        <v>5.0000000000000044E-2</v>
      </c>
      <c r="J64" s="29" t="s">
        <v>26</v>
      </c>
      <c r="K64" s="22" t="e">
        <f t="shared" si="2"/>
        <v>#VALUE!</v>
      </c>
      <c r="L64" s="22" t="e">
        <f t="shared" si="3"/>
        <v>#VALUE!</v>
      </c>
      <c r="M64" s="29">
        <v>0.5</v>
      </c>
      <c r="N64" s="22">
        <f t="shared" si="4"/>
        <v>0.48</v>
      </c>
      <c r="O64" s="22">
        <f t="shared" si="5"/>
        <v>2.0000000000000018E-2</v>
      </c>
      <c r="P64" s="29">
        <v>0.6</v>
      </c>
      <c r="Q64" s="23">
        <v>0.45</v>
      </c>
      <c r="R64" s="23">
        <f t="shared" si="6"/>
        <v>0.14999999999999997</v>
      </c>
      <c r="S64" s="29">
        <v>0.51</v>
      </c>
      <c r="T64" s="23">
        <v>0.38</v>
      </c>
      <c r="U64" s="23">
        <f t="shared" si="7"/>
        <v>0.13</v>
      </c>
      <c r="V64" s="29">
        <v>0.42</v>
      </c>
      <c r="W64" s="23">
        <v>0.32</v>
      </c>
      <c r="X64" s="23">
        <f t="shared" si="8"/>
        <v>9.9999999999999978E-2</v>
      </c>
      <c r="Y64" s="29">
        <v>0.36</v>
      </c>
      <c r="Z64" s="23">
        <v>0.27</v>
      </c>
      <c r="AA64" s="23">
        <f t="shared" si="9"/>
        <v>8.9999999999999969E-2</v>
      </c>
      <c r="AB64" s="29">
        <v>0.5</v>
      </c>
      <c r="AC64" s="22">
        <f t="shared" si="10"/>
        <v>0.48</v>
      </c>
      <c r="AD64" s="22">
        <f t="shared" si="11"/>
        <v>2.0000000000000018E-2</v>
      </c>
      <c r="AE64" s="30" t="s">
        <v>26</v>
      </c>
      <c r="AF64" s="22" t="e">
        <f t="shared" si="12"/>
        <v>#VALUE!</v>
      </c>
      <c r="AG64" s="22" t="e">
        <f t="shared" si="13"/>
        <v>#VALUE!</v>
      </c>
      <c r="AH64" s="29">
        <v>1</v>
      </c>
      <c r="AI64" s="22">
        <f t="shared" si="14"/>
        <v>0.95</v>
      </c>
      <c r="AJ64" s="22">
        <f t="shared" si="15"/>
        <v>5.0000000000000044E-2</v>
      </c>
      <c r="AK64" s="29">
        <v>1.5</v>
      </c>
      <c r="AL64" s="22">
        <f t="shared" si="16"/>
        <v>1.43</v>
      </c>
      <c r="AM64" s="22">
        <f t="shared" si="17"/>
        <v>7.0000000000000062E-2</v>
      </c>
      <c r="AN64" s="44">
        <v>0.5</v>
      </c>
    </row>
    <row r="65" spans="1:40" ht="15" thickBot="1" x14ac:dyDescent="0.35">
      <c r="A65" s="25"/>
      <c r="B65" s="26"/>
      <c r="C65" s="26"/>
      <c r="D65" s="26">
        <v>9</v>
      </c>
      <c r="E65" s="19" t="s">
        <v>133</v>
      </c>
      <c r="F65" s="27" t="s">
        <v>86</v>
      </c>
      <c r="G65" s="28">
        <v>1</v>
      </c>
      <c r="H65" s="22">
        <f t="shared" si="0"/>
        <v>0.95</v>
      </c>
      <c r="I65" s="22">
        <f t="shared" si="1"/>
        <v>5.0000000000000044E-2</v>
      </c>
      <c r="J65" s="29" t="s">
        <v>26</v>
      </c>
      <c r="K65" s="22" t="e">
        <f t="shared" si="2"/>
        <v>#VALUE!</v>
      </c>
      <c r="L65" s="22" t="e">
        <f t="shared" si="3"/>
        <v>#VALUE!</v>
      </c>
      <c r="M65" s="29">
        <v>0.5</v>
      </c>
      <c r="N65" s="22">
        <f t="shared" si="4"/>
        <v>0.48</v>
      </c>
      <c r="O65" s="22">
        <f t="shared" si="5"/>
        <v>2.0000000000000018E-2</v>
      </c>
      <c r="P65" s="29">
        <v>0.6</v>
      </c>
      <c r="Q65" s="23">
        <v>0.45</v>
      </c>
      <c r="R65" s="23">
        <f t="shared" si="6"/>
        <v>0.14999999999999997</v>
      </c>
      <c r="S65" s="29">
        <v>0.51</v>
      </c>
      <c r="T65" s="23">
        <v>0.38</v>
      </c>
      <c r="U65" s="23">
        <f t="shared" si="7"/>
        <v>0.13</v>
      </c>
      <c r="V65" s="29">
        <v>0.42</v>
      </c>
      <c r="W65" s="23">
        <v>0.32</v>
      </c>
      <c r="X65" s="23">
        <f t="shared" si="8"/>
        <v>9.9999999999999978E-2</v>
      </c>
      <c r="Y65" s="29">
        <v>0.36</v>
      </c>
      <c r="Z65" s="23">
        <v>0.27</v>
      </c>
      <c r="AA65" s="23">
        <f t="shared" si="9"/>
        <v>8.9999999999999969E-2</v>
      </c>
      <c r="AB65" s="29">
        <v>0.5</v>
      </c>
      <c r="AC65" s="22">
        <f t="shared" si="10"/>
        <v>0.48</v>
      </c>
      <c r="AD65" s="22">
        <f t="shared" si="11"/>
        <v>2.0000000000000018E-2</v>
      </c>
      <c r="AE65" s="30" t="s">
        <v>26</v>
      </c>
      <c r="AF65" s="22" t="e">
        <f t="shared" si="12"/>
        <v>#VALUE!</v>
      </c>
      <c r="AG65" s="22" t="e">
        <f t="shared" si="13"/>
        <v>#VALUE!</v>
      </c>
      <c r="AH65" s="29">
        <v>1</v>
      </c>
      <c r="AI65" s="22">
        <f t="shared" si="14"/>
        <v>0.95</v>
      </c>
      <c r="AJ65" s="22">
        <f t="shared" si="15"/>
        <v>5.0000000000000044E-2</v>
      </c>
      <c r="AK65" s="29">
        <v>1.5</v>
      </c>
      <c r="AL65" s="22">
        <f t="shared" si="16"/>
        <v>1.43</v>
      </c>
      <c r="AM65" s="22">
        <f t="shared" si="17"/>
        <v>7.0000000000000062E-2</v>
      </c>
      <c r="AN65" s="44">
        <v>0.5</v>
      </c>
    </row>
    <row r="66" spans="1:40" ht="15" thickBot="1" x14ac:dyDescent="0.35">
      <c r="A66" s="25"/>
      <c r="B66" s="26"/>
      <c r="C66" s="26"/>
      <c r="D66" s="26">
        <v>8</v>
      </c>
      <c r="E66" s="19" t="s">
        <v>133</v>
      </c>
      <c r="F66" s="27" t="s">
        <v>87</v>
      </c>
      <c r="G66" s="28">
        <v>1</v>
      </c>
      <c r="H66" s="22">
        <f t="shared" si="0"/>
        <v>0.95</v>
      </c>
      <c r="I66" s="22">
        <f t="shared" si="1"/>
        <v>5.0000000000000044E-2</v>
      </c>
      <c r="J66" s="29" t="s">
        <v>26</v>
      </c>
      <c r="K66" s="22" t="e">
        <f t="shared" si="2"/>
        <v>#VALUE!</v>
      </c>
      <c r="L66" s="22" t="e">
        <f t="shared" si="3"/>
        <v>#VALUE!</v>
      </c>
      <c r="M66" s="29">
        <v>0.5</v>
      </c>
      <c r="N66" s="22">
        <f t="shared" si="4"/>
        <v>0.48</v>
      </c>
      <c r="O66" s="22">
        <f t="shared" si="5"/>
        <v>2.0000000000000018E-2</v>
      </c>
      <c r="P66" s="29">
        <v>0.6</v>
      </c>
      <c r="Q66" s="23">
        <v>0.45</v>
      </c>
      <c r="R66" s="23">
        <f t="shared" si="6"/>
        <v>0.14999999999999997</v>
      </c>
      <c r="S66" s="29">
        <v>0.51</v>
      </c>
      <c r="T66" s="23">
        <v>0.38</v>
      </c>
      <c r="U66" s="23">
        <f t="shared" si="7"/>
        <v>0.13</v>
      </c>
      <c r="V66" s="29">
        <v>0.42</v>
      </c>
      <c r="W66" s="23">
        <v>0.32</v>
      </c>
      <c r="X66" s="23">
        <f t="shared" si="8"/>
        <v>9.9999999999999978E-2</v>
      </c>
      <c r="Y66" s="29">
        <v>0.36</v>
      </c>
      <c r="Z66" s="23">
        <v>0.27</v>
      </c>
      <c r="AA66" s="23">
        <f t="shared" si="9"/>
        <v>8.9999999999999969E-2</v>
      </c>
      <c r="AB66" s="29">
        <v>0.5</v>
      </c>
      <c r="AC66" s="22">
        <f t="shared" si="10"/>
        <v>0.48</v>
      </c>
      <c r="AD66" s="22">
        <f t="shared" si="11"/>
        <v>2.0000000000000018E-2</v>
      </c>
      <c r="AE66" s="30" t="s">
        <v>26</v>
      </c>
      <c r="AF66" s="22" t="e">
        <f t="shared" si="12"/>
        <v>#VALUE!</v>
      </c>
      <c r="AG66" s="22" t="e">
        <f t="shared" si="13"/>
        <v>#VALUE!</v>
      </c>
      <c r="AH66" s="29">
        <v>1</v>
      </c>
      <c r="AI66" s="22">
        <f t="shared" si="14"/>
        <v>0.95</v>
      </c>
      <c r="AJ66" s="22">
        <f t="shared" si="15"/>
        <v>5.0000000000000044E-2</v>
      </c>
      <c r="AK66" s="29">
        <v>1.5</v>
      </c>
      <c r="AL66" s="22">
        <f t="shared" si="16"/>
        <v>1.43</v>
      </c>
      <c r="AM66" s="22">
        <f t="shared" si="17"/>
        <v>7.0000000000000062E-2</v>
      </c>
      <c r="AN66" s="44">
        <v>0.5</v>
      </c>
    </row>
    <row r="67" spans="1:40" ht="15" thickBot="1" x14ac:dyDescent="0.35">
      <c r="A67" s="25"/>
      <c r="B67" s="26"/>
      <c r="C67" s="26"/>
      <c r="D67" s="26">
        <v>60</v>
      </c>
      <c r="E67" s="19" t="s">
        <v>45</v>
      </c>
      <c r="F67" s="27" t="s">
        <v>88</v>
      </c>
      <c r="G67" s="28">
        <v>1</v>
      </c>
      <c r="H67" s="22">
        <f t="shared" si="0"/>
        <v>0.95</v>
      </c>
      <c r="I67" s="22">
        <f t="shared" si="1"/>
        <v>5.0000000000000044E-2</v>
      </c>
      <c r="J67" s="29" t="s">
        <v>26</v>
      </c>
      <c r="K67" s="22" t="e">
        <f t="shared" si="2"/>
        <v>#VALUE!</v>
      </c>
      <c r="L67" s="22" t="e">
        <f t="shared" si="3"/>
        <v>#VALUE!</v>
      </c>
      <c r="M67" s="29">
        <v>0.5</v>
      </c>
      <c r="N67" s="22">
        <f t="shared" si="4"/>
        <v>0.48</v>
      </c>
      <c r="O67" s="22">
        <f t="shared" si="5"/>
        <v>2.0000000000000018E-2</v>
      </c>
      <c r="P67" s="29">
        <v>0.6</v>
      </c>
      <c r="Q67" s="23">
        <v>0.48</v>
      </c>
      <c r="R67" s="23">
        <f t="shared" si="6"/>
        <v>0.12</v>
      </c>
      <c r="S67" s="29">
        <v>0.51</v>
      </c>
      <c r="T67" s="23">
        <v>0.41</v>
      </c>
      <c r="U67" s="23">
        <f t="shared" si="7"/>
        <v>0.10000000000000003</v>
      </c>
      <c r="V67" s="29">
        <v>0.42</v>
      </c>
      <c r="W67" s="23">
        <v>0.34</v>
      </c>
      <c r="X67" s="23">
        <f t="shared" si="8"/>
        <v>7.999999999999996E-2</v>
      </c>
      <c r="Y67" s="29">
        <v>0.36</v>
      </c>
      <c r="Z67" s="23">
        <v>0.28999999999999998</v>
      </c>
      <c r="AA67" s="23">
        <f t="shared" si="9"/>
        <v>7.0000000000000007E-2</v>
      </c>
      <c r="AB67" s="23">
        <v>0.5</v>
      </c>
      <c r="AC67" s="22">
        <f t="shared" si="10"/>
        <v>0.48</v>
      </c>
      <c r="AD67" s="22">
        <f t="shared" si="11"/>
        <v>2.0000000000000018E-2</v>
      </c>
      <c r="AE67" s="30" t="s">
        <v>26</v>
      </c>
      <c r="AF67" s="22" t="e">
        <f t="shared" si="12"/>
        <v>#VALUE!</v>
      </c>
      <c r="AG67" s="22" t="e">
        <f t="shared" si="13"/>
        <v>#VALUE!</v>
      </c>
      <c r="AH67" s="23">
        <v>0.5</v>
      </c>
      <c r="AI67" s="22">
        <f t="shared" si="14"/>
        <v>0.48</v>
      </c>
      <c r="AJ67" s="22">
        <f t="shared" si="15"/>
        <v>2.0000000000000018E-2</v>
      </c>
      <c r="AK67" s="23">
        <v>1</v>
      </c>
      <c r="AL67" s="22">
        <f t="shared" si="16"/>
        <v>0.95</v>
      </c>
      <c r="AM67" s="22">
        <f t="shared" si="17"/>
        <v>5.0000000000000044E-2</v>
      </c>
      <c r="AN67" s="24">
        <v>0.5</v>
      </c>
    </row>
    <row r="68" spans="1:40" ht="15" thickBot="1" x14ac:dyDescent="0.35">
      <c r="A68" s="25"/>
      <c r="B68" s="26"/>
      <c r="C68" s="26"/>
      <c r="D68" s="26">
        <v>47</v>
      </c>
      <c r="E68" s="19" t="s">
        <v>45</v>
      </c>
      <c r="F68" s="27" t="s">
        <v>89</v>
      </c>
      <c r="G68" s="28">
        <v>1</v>
      </c>
      <c r="H68" s="22">
        <f t="shared" si="0"/>
        <v>0.95</v>
      </c>
      <c r="I68" s="22">
        <f t="shared" si="1"/>
        <v>5.0000000000000044E-2</v>
      </c>
      <c r="J68" s="29" t="s">
        <v>26</v>
      </c>
      <c r="K68" s="22" t="e">
        <f t="shared" si="2"/>
        <v>#VALUE!</v>
      </c>
      <c r="L68" s="22" t="e">
        <f t="shared" si="3"/>
        <v>#VALUE!</v>
      </c>
      <c r="M68" s="29">
        <v>0.5</v>
      </c>
      <c r="N68" s="22">
        <f t="shared" si="4"/>
        <v>0.48</v>
      </c>
      <c r="O68" s="22">
        <f t="shared" si="5"/>
        <v>2.0000000000000018E-2</v>
      </c>
      <c r="P68" s="29">
        <v>0.6</v>
      </c>
      <c r="Q68" s="23">
        <v>0.48</v>
      </c>
      <c r="R68" s="23">
        <f t="shared" si="6"/>
        <v>0.12</v>
      </c>
      <c r="S68" s="29">
        <v>0.51</v>
      </c>
      <c r="T68" s="23">
        <v>0.41</v>
      </c>
      <c r="U68" s="23">
        <f t="shared" si="7"/>
        <v>0.10000000000000003</v>
      </c>
      <c r="V68" s="29">
        <v>0.42</v>
      </c>
      <c r="W68" s="23">
        <v>0.34</v>
      </c>
      <c r="X68" s="23">
        <f t="shared" si="8"/>
        <v>7.999999999999996E-2</v>
      </c>
      <c r="Y68" s="29">
        <v>0.36</v>
      </c>
      <c r="Z68" s="23">
        <v>0.28999999999999998</v>
      </c>
      <c r="AA68" s="23">
        <f t="shared" si="9"/>
        <v>7.0000000000000007E-2</v>
      </c>
      <c r="AB68" s="23">
        <v>0.5</v>
      </c>
      <c r="AC68" s="22">
        <f t="shared" si="10"/>
        <v>0.48</v>
      </c>
      <c r="AD68" s="22">
        <f t="shared" si="11"/>
        <v>2.0000000000000018E-2</v>
      </c>
      <c r="AE68" s="30" t="s">
        <v>26</v>
      </c>
      <c r="AF68" s="22" t="e">
        <f t="shared" si="12"/>
        <v>#VALUE!</v>
      </c>
      <c r="AG68" s="22" t="e">
        <f t="shared" si="13"/>
        <v>#VALUE!</v>
      </c>
      <c r="AH68" s="23">
        <v>0.5</v>
      </c>
      <c r="AI68" s="22">
        <f t="shared" si="14"/>
        <v>0.48</v>
      </c>
      <c r="AJ68" s="22">
        <f t="shared" si="15"/>
        <v>2.0000000000000018E-2</v>
      </c>
      <c r="AK68" s="23">
        <v>1</v>
      </c>
      <c r="AL68" s="22">
        <f t="shared" si="16"/>
        <v>0.95</v>
      </c>
      <c r="AM68" s="22">
        <f t="shared" si="17"/>
        <v>5.0000000000000044E-2</v>
      </c>
      <c r="AN68" s="24">
        <v>0.5</v>
      </c>
    </row>
    <row r="69" spans="1:40" ht="15" thickBot="1" x14ac:dyDescent="0.35">
      <c r="A69" s="25"/>
      <c r="B69" s="26"/>
      <c r="C69" s="26"/>
      <c r="D69" s="26">
        <v>521</v>
      </c>
      <c r="E69" s="19" t="s">
        <v>45</v>
      </c>
      <c r="F69" s="27" t="s">
        <v>90</v>
      </c>
      <c r="G69" s="28">
        <v>1</v>
      </c>
      <c r="H69" s="22">
        <f t="shared" si="0"/>
        <v>0.95</v>
      </c>
      <c r="I69" s="22">
        <f t="shared" si="1"/>
        <v>5.0000000000000044E-2</v>
      </c>
      <c r="J69" s="29" t="s">
        <v>26</v>
      </c>
      <c r="K69" s="22" t="e">
        <f t="shared" si="2"/>
        <v>#VALUE!</v>
      </c>
      <c r="L69" s="22" t="e">
        <f t="shared" si="3"/>
        <v>#VALUE!</v>
      </c>
      <c r="M69" s="29">
        <v>0.5</v>
      </c>
      <c r="N69" s="22">
        <f t="shared" si="4"/>
        <v>0.48</v>
      </c>
      <c r="O69" s="22">
        <f t="shared" si="5"/>
        <v>2.0000000000000018E-2</v>
      </c>
      <c r="P69" s="29">
        <v>0.6</v>
      </c>
      <c r="Q69" s="23">
        <v>0.48</v>
      </c>
      <c r="R69" s="23">
        <f t="shared" si="6"/>
        <v>0.12</v>
      </c>
      <c r="S69" s="29">
        <v>0.51</v>
      </c>
      <c r="T69" s="23">
        <v>0.41</v>
      </c>
      <c r="U69" s="23">
        <f t="shared" si="7"/>
        <v>0.10000000000000003</v>
      </c>
      <c r="V69" s="29">
        <v>0.42</v>
      </c>
      <c r="W69" s="23">
        <v>0.34</v>
      </c>
      <c r="X69" s="23">
        <f t="shared" si="8"/>
        <v>7.999999999999996E-2</v>
      </c>
      <c r="Y69" s="29">
        <v>0.36</v>
      </c>
      <c r="Z69" s="23">
        <v>0.28999999999999998</v>
      </c>
      <c r="AA69" s="23">
        <f t="shared" si="9"/>
        <v>7.0000000000000007E-2</v>
      </c>
      <c r="AB69" s="23">
        <v>0.5</v>
      </c>
      <c r="AC69" s="22">
        <f t="shared" si="10"/>
        <v>0.48</v>
      </c>
      <c r="AD69" s="22">
        <f t="shared" si="11"/>
        <v>2.0000000000000018E-2</v>
      </c>
      <c r="AE69" s="30" t="s">
        <v>26</v>
      </c>
      <c r="AF69" s="22" t="e">
        <f t="shared" si="12"/>
        <v>#VALUE!</v>
      </c>
      <c r="AG69" s="22" t="e">
        <f t="shared" si="13"/>
        <v>#VALUE!</v>
      </c>
      <c r="AH69" s="23">
        <v>0.5</v>
      </c>
      <c r="AI69" s="22">
        <f t="shared" si="14"/>
        <v>0.48</v>
      </c>
      <c r="AJ69" s="22">
        <f t="shared" si="15"/>
        <v>2.0000000000000018E-2</v>
      </c>
      <c r="AK69" s="23">
        <v>1</v>
      </c>
      <c r="AL69" s="22">
        <f t="shared" si="16"/>
        <v>0.95</v>
      </c>
      <c r="AM69" s="22">
        <f t="shared" si="17"/>
        <v>5.0000000000000044E-2</v>
      </c>
      <c r="AN69" s="24">
        <v>0.5</v>
      </c>
    </row>
    <row r="70" spans="1:40" ht="15" thickBot="1" x14ac:dyDescent="0.35">
      <c r="A70" s="25"/>
      <c r="B70" s="26"/>
      <c r="C70" s="26"/>
      <c r="D70" s="26">
        <v>49</v>
      </c>
      <c r="E70" s="19" t="s">
        <v>45</v>
      </c>
      <c r="F70" s="27" t="s">
        <v>91</v>
      </c>
      <c r="G70" s="28">
        <v>1</v>
      </c>
      <c r="H70" s="22">
        <f t="shared" si="0"/>
        <v>0.95</v>
      </c>
      <c r="I70" s="22">
        <f t="shared" si="1"/>
        <v>5.0000000000000044E-2</v>
      </c>
      <c r="J70" s="29" t="s">
        <v>26</v>
      </c>
      <c r="K70" s="22" t="e">
        <f t="shared" si="2"/>
        <v>#VALUE!</v>
      </c>
      <c r="L70" s="22" t="e">
        <f t="shared" si="3"/>
        <v>#VALUE!</v>
      </c>
      <c r="M70" s="29">
        <v>0.5</v>
      </c>
      <c r="N70" s="22">
        <f t="shared" si="4"/>
        <v>0.48</v>
      </c>
      <c r="O70" s="22">
        <f t="shared" si="5"/>
        <v>2.0000000000000018E-2</v>
      </c>
      <c r="P70" s="29">
        <v>0.6</v>
      </c>
      <c r="Q70" s="23">
        <v>0.48</v>
      </c>
      <c r="R70" s="23">
        <f t="shared" si="6"/>
        <v>0.12</v>
      </c>
      <c r="S70" s="29">
        <v>0.51</v>
      </c>
      <c r="T70" s="23">
        <v>0.41</v>
      </c>
      <c r="U70" s="23">
        <f t="shared" si="7"/>
        <v>0.10000000000000003</v>
      </c>
      <c r="V70" s="29">
        <v>0.42</v>
      </c>
      <c r="W70" s="23">
        <v>0.34</v>
      </c>
      <c r="X70" s="23">
        <f t="shared" si="8"/>
        <v>7.999999999999996E-2</v>
      </c>
      <c r="Y70" s="29">
        <v>0.36</v>
      </c>
      <c r="Z70" s="23">
        <v>0.28999999999999998</v>
      </c>
      <c r="AA70" s="23">
        <f t="shared" si="9"/>
        <v>7.0000000000000007E-2</v>
      </c>
      <c r="AB70" s="23">
        <v>0.5</v>
      </c>
      <c r="AC70" s="22">
        <f t="shared" si="10"/>
        <v>0.48</v>
      </c>
      <c r="AD70" s="22">
        <f t="shared" si="11"/>
        <v>2.0000000000000018E-2</v>
      </c>
      <c r="AE70" s="30" t="s">
        <v>26</v>
      </c>
      <c r="AF70" s="22" t="e">
        <f t="shared" si="12"/>
        <v>#VALUE!</v>
      </c>
      <c r="AG70" s="22" t="e">
        <f t="shared" si="13"/>
        <v>#VALUE!</v>
      </c>
      <c r="AH70" s="23">
        <v>0.5</v>
      </c>
      <c r="AI70" s="22">
        <f t="shared" si="14"/>
        <v>0.48</v>
      </c>
      <c r="AJ70" s="22">
        <f t="shared" si="15"/>
        <v>2.0000000000000018E-2</v>
      </c>
      <c r="AK70" s="23">
        <v>1</v>
      </c>
      <c r="AL70" s="22">
        <f t="shared" si="16"/>
        <v>0.95</v>
      </c>
      <c r="AM70" s="22">
        <f t="shared" si="17"/>
        <v>5.0000000000000044E-2</v>
      </c>
      <c r="AN70" s="24">
        <v>0.5</v>
      </c>
    </row>
    <row r="71" spans="1:40" ht="15" thickBot="1" x14ac:dyDescent="0.35">
      <c r="A71" s="25"/>
      <c r="B71" s="26"/>
      <c r="C71" s="26"/>
      <c r="D71" s="26">
        <v>50</v>
      </c>
      <c r="E71" s="19" t="s">
        <v>45</v>
      </c>
      <c r="F71" s="27" t="s">
        <v>92</v>
      </c>
      <c r="G71" s="28">
        <v>1</v>
      </c>
      <c r="H71" s="22">
        <f t="shared" si="0"/>
        <v>0.95</v>
      </c>
      <c r="I71" s="22">
        <f t="shared" si="1"/>
        <v>5.0000000000000044E-2</v>
      </c>
      <c r="J71" s="29" t="s">
        <v>26</v>
      </c>
      <c r="K71" s="22" t="e">
        <f t="shared" si="2"/>
        <v>#VALUE!</v>
      </c>
      <c r="L71" s="22" t="e">
        <f t="shared" si="3"/>
        <v>#VALUE!</v>
      </c>
      <c r="M71" s="29">
        <v>0.5</v>
      </c>
      <c r="N71" s="22">
        <f t="shared" si="4"/>
        <v>0.48</v>
      </c>
      <c r="O71" s="22">
        <f t="shared" si="5"/>
        <v>2.0000000000000018E-2</v>
      </c>
      <c r="P71" s="29">
        <v>0.6</v>
      </c>
      <c r="Q71" s="23">
        <v>0.48</v>
      </c>
      <c r="R71" s="23">
        <f t="shared" si="6"/>
        <v>0.12</v>
      </c>
      <c r="S71" s="29">
        <v>0.51</v>
      </c>
      <c r="T71" s="23">
        <v>0.41</v>
      </c>
      <c r="U71" s="23">
        <f t="shared" si="7"/>
        <v>0.10000000000000003</v>
      </c>
      <c r="V71" s="29">
        <v>0.42</v>
      </c>
      <c r="W71" s="23">
        <v>0.34</v>
      </c>
      <c r="X71" s="23">
        <f t="shared" si="8"/>
        <v>7.999999999999996E-2</v>
      </c>
      <c r="Y71" s="29">
        <v>0.36</v>
      </c>
      <c r="Z71" s="23">
        <v>0.28999999999999998</v>
      </c>
      <c r="AA71" s="23">
        <f t="shared" si="9"/>
        <v>7.0000000000000007E-2</v>
      </c>
      <c r="AB71" s="23">
        <v>0.5</v>
      </c>
      <c r="AC71" s="22">
        <f t="shared" si="10"/>
        <v>0.48</v>
      </c>
      <c r="AD71" s="22">
        <f t="shared" si="11"/>
        <v>2.0000000000000018E-2</v>
      </c>
      <c r="AE71" s="30" t="s">
        <v>26</v>
      </c>
      <c r="AF71" s="22" t="e">
        <f t="shared" si="12"/>
        <v>#VALUE!</v>
      </c>
      <c r="AG71" s="22" t="e">
        <f t="shared" si="13"/>
        <v>#VALUE!</v>
      </c>
      <c r="AH71" s="23">
        <v>0.5</v>
      </c>
      <c r="AI71" s="22">
        <f t="shared" si="14"/>
        <v>0.48</v>
      </c>
      <c r="AJ71" s="22">
        <f t="shared" si="15"/>
        <v>2.0000000000000018E-2</v>
      </c>
      <c r="AK71" s="23">
        <v>1</v>
      </c>
      <c r="AL71" s="22">
        <f t="shared" si="16"/>
        <v>0.95</v>
      </c>
      <c r="AM71" s="22">
        <f t="shared" si="17"/>
        <v>5.0000000000000044E-2</v>
      </c>
      <c r="AN71" s="24">
        <v>0.5</v>
      </c>
    </row>
    <row r="72" spans="1:40" ht="15" thickBot="1" x14ac:dyDescent="0.35">
      <c r="A72" s="25"/>
      <c r="B72" s="26"/>
      <c r="C72" s="26"/>
      <c r="D72" s="26">
        <v>4</v>
      </c>
      <c r="E72" s="19" t="s">
        <v>134</v>
      </c>
      <c r="F72" s="27" t="s">
        <v>93</v>
      </c>
      <c r="G72" s="28">
        <v>0.5</v>
      </c>
      <c r="H72" s="22">
        <f t="shared" si="0"/>
        <v>0.48</v>
      </c>
      <c r="I72" s="22">
        <f t="shared" si="1"/>
        <v>2.0000000000000018E-2</v>
      </c>
      <c r="J72" s="29" t="s">
        <v>26</v>
      </c>
      <c r="K72" s="22" t="e">
        <f t="shared" si="2"/>
        <v>#VALUE!</v>
      </c>
      <c r="L72" s="22" t="e">
        <f t="shared" si="3"/>
        <v>#VALUE!</v>
      </c>
      <c r="M72" s="29">
        <v>1</v>
      </c>
      <c r="N72" s="22">
        <f t="shared" si="4"/>
        <v>0.95</v>
      </c>
      <c r="O72" s="22">
        <f t="shared" si="5"/>
        <v>5.0000000000000044E-2</v>
      </c>
      <c r="P72" s="29">
        <v>0.6</v>
      </c>
      <c r="Q72" s="23">
        <v>0.45</v>
      </c>
      <c r="R72" s="23">
        <f t="shared" si="6"/>
        <v>0.14999999999999997</v>
      </c>
      <c r="S72" s="29">
        <v>0.51</v>
      </c>
      <c r="T72" s="23">
        <v>0.38</v>
      </c>
      <c r="U72" s="23">
        <f t="shared" si="7"/>
        <v>0.13</v>
      </c>
      <c r="V72" s="29">
        <v>0.42</v>
      </c>
      <c r="W72" s="23">
        <v>0.32</v>
      </c>
      <c r="X72" s="23">
        <f t="shared" si="8"/>
        <v>9.9999999999999978E-2</v>
      </c>
      <c r="Y72" s="29">
        <v>0.36</v>
      </c>
      <c r="Z72" s="23">
        <v>0.27</v>
      </c>
      <c r="AA72" s="23">
        <f t="shared" si="9"/>
        <v>8.9999999999999969E-2</v>
      </c>
      <c r="AB72" s="29">
        <v>0.5</v>
      </c>
      <c r="AC72" s="22">
        <f t="shared" si="10"/>
        <v>0.48</v>
      </c>
      <c r="AD72" s="22">
        <f t="shared" si="11"/>
        <v>2.0000000000000018E-2</v>
      </c>
      <c r="AE72" s="30" t="s">
        <v>26</v>
      </c>
      <c r="AF72" s="22" t="e">
        <f t="shared" si="12"/>
        <v>#VALUE!</v>
      </c>
      <c r="AG72" s="22" t="e">
        <f t="shared" si="13"/>
        <v>#VALUE!</v>
      </c>
      <c r="AH72" s="29">
        <v>0.5</v>
      </c>
      <c r="AI72" s="22">
        <f t="shared" si="14"/>
        <v>0.48</v>
      </c>
      <c r="AJ72" s="22">
        <f t="shared" si="15"/>
        <v>2.0000000000000018E-2</v>
      </c>
      <c r="AK72" s="29">
        <v>0.5</v>
      </c>
      <c r="AL72" s="22">
        <f t="shared" si="16"/>
        <v>0.48</v>
      </c>
      <c r="AM72" s="22">
        <f t="shared" si="17"/>
        <v>2.0000000000000018E-2</v>
      </c>
      <c r="AN72" s="44">
        <v>0.5</v>
      </c>
    </row>
    <row r="73" spans="1:40" ht="15" thickBot="1" x14ac:dyDescent="0.35">
      <c r="A73" s="25"/>
      <c r="B73" s="26"/>
      <c r="C73" s="26"/>
      <c r="D73" s="26">
        <v>904</v>
      </c>
      <c r="E73" s="19" t="s">
        <v>134</v>
      </c>
      <c r="F73" s="27" t="s">
        <v>94</v>
      </c>
      <c r="G73" s="28">
        <v>0.5</v>
      </c>
      <c r="H73" s="22">
        <f t="shared" ref="H73:H85" si="18">ROUND(G73*0.95,2)</f>
        <v>0.48</v>
      </c>
      <c r="I73" s="22">
        <f t="shared" ref="I73:I85" si="19">G73-H73</f>
        <v>2.0000000000000018E-2</v>
      </c>
      <c r="J73" s="29" t="s">
        <v>26</v>
      </c>
      <c r="K73" s="22" t="e">
        <f t="shared" ref="K73:K85" si="20">ROUND(J73*0.95,2)</f>
        <v>#VALUE!</v>
      </c>
      <c r="L73" s="22" t="e">
        <f t="shared" ref="L73:L85" si="21">J73-K73</f>
        <v>#VALUE!</v>
      </c>
      <c r="M73" s="29">
        <v>1</v>
      </c>
      <c r="N73" s="22">
        <f t="shared" ref="N73:N85" si="22">ROUND(M73*0.95,2)</f>
        <v>0.95</v>
      </c>
      <c r="O73" s="22">
        <f t="shared" ref="O73:O85" si="23">M73-N73</f>
        <v>5.0000000000000044E-2</v>
      </c>
      <c r="P73" s="29">
        <v>0.6</v>
      </c>
      <c r="Q73" s="23">
        <v>0.45</v>
      </c>
      <c r="R73" s="23">
        <f t="shared" ref="R73:R85" si="24">P73-Q73</f>
        <v>0.14999999999999997</v>
      </c>
      <c r="S73" s="29">
        <v>0.51</v>
      </c>
      <c r="T73" s="23">
        <v>0.38</v>
      </c>
      <c r="U73" s="23">
        <f t="shared" ref="U73:U85" si="25">S73-T73</f>
        <v>0.13</v>
      </c>
      <c r="V73" s="29">
        <v>0.42</v>
      </c>
      <c r="W73" s="23">
        <v>0.32</v>
      </c>
      <c r="X73" s="23">
        <f t="shared" ref="X73:X85" si="26">V73-W73</f>
        <v>9.9999999999999978E-2</v>
      </c>
      <c r="Y73" s="29">
        <v>0.36</v>
      </c>
      <c r="Z73" s="23">
        <v>0.27</v>
      </c>
      <c r="AA73" s="23">
        <f t="shared" ref="AA73:AA85" si="27">Y73-Z73</f>
        <v>8.9999999999999969E-2</v>
      </c>
      <c r="AB73" s="29">
        <v>0.5</v>
      </c>
      <c r="AC73" s="22">
        <f t="shared" ref="AC73:AC85" si="28">ROUND(AB73*0.95,2)</f>
        <v>0.48</v>
      </c>
      <c r="AD73" s="22">
        <f t="shared" ref="AD73:AD85" si="29">AB73-AC73</f>
        <v>2.0000000000000018E-2</v>
      </c>
      <c r="AE73" s="30" t="s">
        <v>26</v>
      </c>
      <c r="AF73" s="22" t="e">
        <f t="shared" ref="AF73:AF85" si="30">ROUND(AE73*0.95,2)</f>
        <v>#VALUE!</v>
      </c>
      <c r="AG73" s="22" t="e">
        <f t="shared" ref="AG73:AG85" si="31">AE73-AF73</f>
        <v>#VALUE!</v>
      </c>
      <c r="AH73" s="29">
        <v>0.5</v>
      </c>
      <c r="AI73" s="22">
        <f t="shared" ref="AI73:AI85" si="32">ROUND(AH73*0.95,2)</f>
        <v>0.48</v>
      </c>
      <c r="AJ73" s="22">
        <f t="shared" ref="AJ73:AJ85" si="33">AH73-AI73</f>
        <v>2.0000000000000018E-2</v>
      </c>
      <c r="AK73" s="29">
        <v>0.5</v>
      </c>
      <c r="AL73" s="22">
        <f t="shared" ref="AL73:AL85" si="34">ROUND(AK73*0.95,2)</f>
        <v>0.48</v>
      </c>
      <c r="AM73" s="22">
        <f t="shared" ref="AM73:AM85" si="35">AK73-AL73</f>
        <v>2.0000000000000018E-2</v>
      </c>
      <c r="AN73" s="44">
        <v>0.5</v>
      </c>
    </row>
    <row r="74" spans="1:40" ht="15" thickBot="1" x14ac:dyDescent="0.35">
      <c r="A74" s="25"/>
      <c r="B74" s="26"/>
      <c r="C74" s="26"/>
      <c r="D74" s="26">
        <v>35</v>
      </c>
      <c r="E74" s="19" t="s">
        <v>126</v>
      </c>
      <c r="F74" s="27" t="s">
        <v>95</v>
      </c>
      <c r="G74" s="28">
        <v>0.5</v>
      </c>
      <c r="H74" s="22">
        <f t="shared" si="18"/>
        <v>0.48</v>
      </c>
      <c r="I74" s="22">
        <f t="shared" si="19"/>
        <v>2.0000000000000018E-2</v>
      </c>
      <c r="J74" s="29" t="s">
        <v>26</v>
      </c>
      <c r="K74" s="22" t="e">
        <f t="shared" si="20"/>
        <v>#VALUE!</v>
      </c>
      <c r="L74" s="22" t="e">
        <f t="shared" si="21"/>
        <v>#VALUE!</v>
      </c>
      <c r="M74" s="29">
        <v>0.5</v>
      </c>
      <c r="N74" s="22">
        <f t="shared" si="22"/>
        <v>0.48</v>
      </c>
      <c r="O74" s="22">
        <f t="shared" si="23"/>
        <v>2.0000000000000018E-2</v>
      </c>
      <c r="P74" s="29">
        <v>0.6</v>
      </c>
      <c r="Q74" s="23">
        <v>0.48</v>
      </c>
      <c r="R74" s="23">
        <f t="shared" si="24"/>
        <v>0.12</v>
      </c>
      <c r="S74" s="29">
        <v>0.51</v>
      </c>
      <c r="T74" s="23">
        <v>0.41</v>
      </c>
      <c r="U74" s="23">
        <f t="shared" si="25"/>
        <v>0.10000000000000003</v>
      </c>
      <c r="V74" s="29">
        <v>0.42</v>
      </c>
      <c r="W74" s="23">
        <v>0.34</v>
      </c>
      <c r="X74" s="23">
        <f t="shared" si="26"/>
        <v>7.999999999999996E-2</v>
      </c>
      <c r="Y74" s="29">
        <v>0.36</v>
      </c>
      <c r="Z74" s="23">
        <v>0.28999999999999998</v>
      </c>
      <c r="AA74" s="23">
        <f t="shared" si="27"/>
        <v>7.0000000000000007E-2</v>
      </c>
      <c r="AB74" s="23">
        <v>0.8</v>
      </c>
      <c r="AC74" s="22">
        <f t="shared" si="28"/>
        <v>0.76</v>
      </c>
      <c r="AD74" s="22">
        <f t="shared" si="29"/>
        <v>4.0000000000000036E-2</v>
      </c>
      <c r="AE74" s="30" t="s">
        <v>26</v>
      </c>
      <c r="AF74" s="22" t="e">
        <f t="shared" si="30"/>
        <v>#VALUE!</v>
      </c>
      <c r="AG74" s="22" t="e">
        <f t="shared" si="31"/>
        <v>#VALUE!</v>
      </c>
      <c r="AH74" s="23">
        <v>0.5</v>
      </c>
      <c r="AI74" s="22">
        <f t="shared" si="32"/>
        <v>0.48</v>
      </c>
      <c r="AJ74" s="22">
        <f t="shared" si="33"/>
        <v>2.0000000000000018E-2</v>
      </c>
      <c r="AK74" s="23">
        <v>0.8</v>
      </c>
      <c r="AL74" s="22">
        <f t="shared" si="34"/>
        <v>0.76</v>
      </c>
      <c r="AM74" s="22">
        <f t="shared" si="35"/>
        <v>4.0000000000000036E-2</v>
      </c>
      <c r="AN74" s="24">
        <v>0.5</v>
      </c>
    </row>
    <row r="75" spans="1:40" ht="15" thickBot="1" x14ac:dyDescent="0.35">
      <c r="A75" s="25"/>
      <c r="B75" s="26"/>
      <c r="C75" s="26"/>
      <c r="D75" s="26">
        <v>208</v>
      </c>
      <c r="E75" s="19" t="s">
        <v>129</v>
      </c>
      <c r="F75" s="27" t="s">
        <v>96</v>
      </c>
      <c r="G75" s="28">
        <v>0.5</v>
      </c>
      <c r="H75" s="22">
        <f t="shared" si="18"/>
        <v>0.48</v>
      </c>
      <c r="I75" s="22">
        <f t="shared" si="19"/>
        <v>2.0000000000000018E-2</v>
      </c>
      <c r="J75" s="29" t="s">
        <v>26</v>
      </c>
      <c r="K75" s="22" t="e">
        <f t="shared" si="20"/>
        <v>#VALUE!</v>
      </c>
      <c r="L75" s="22" t="e">
        <f t="shared" si="21"/>
        <v>#VALUE!</v>
      </c>
      <c r="M75" s="29">
        <v>0.5</v>
      </c>
      <c r="N75" s="22">
        <f t="shared" si="22"/>
        <v>0.48</v>
      </c>
      <c r="O75" s="22">
        <f t="shared" si="23"/>
        <v>2.0000000000000018E-2</v>
      </c>
      <c r="P75" s="29">
        <v>0.6</v>
      </c>
      <c r="Q75" s="23">
        <v>0.36</v>
      </c>
      <c r="R75" s="23">
        <f t="shared" si="24"/>
        <v>0.24</v>
      </c>
      <c r="S75" s="29">
        <v>0.51</v>
      </c>
      <c r="T75" s="23">
        <v>0.31</v>
      </c>
      <c r="U75" s="23">
        <f t="shared" si="25"/>
        <v>0.2</v>
      </c>
      <c r="V75" s="29">
        <v>0.42</v>
      </c>
      <c r="W75" s="23">
        <v>0.25</v>
      </c>
      <c r="X75" s="23">
        <f t="shared" si="26"/>
        <v>0.16999999999999998</v>
      </c>
      <c r="Y75" s="29">
        <v>0.36</v>
      </c>
      <c r="Z75" s="23">
        <v>0.22</v>
      </c>
      <c r="AA75" s="23">
        <f t="shared" si="27"/>
        <v>0.13999999999999999</v>
      </c>
      <c r="AB75" s="29">
        <v>0.5</v>
      </c>
      <c r="AC75" s="22">
        <f t="shared" si="28"/>
        <v>0.48</v>
      </c>
      <c r="AD75" s="22">
        <f t="shared" si="29"/>
        <v>2.0000000000000018E-2</v>
      </c>
      <c r="AE75" s="30" t="s">
        <v>26</v>
      </c>
      <c r="AF75" s="22" t="e">
        <f t="shared" si="30"/>
        <v>#VALUE!</v>
      </c>
      <c r="AG75" s="22" t="e">
        <f t="shared" si="31"/>
        <v>#VALUE!</v>
      </c>
      <c r="AH75" s="29">
        <v>0.5</v>
      </c>
      <c r="AI75" s="22">
        <f t="shared" si="32"/>
        <v>0.48</v>
      </c>
      <c r="AJ75" s="22">
        <f t="shared" si="33"/>
        <v>2.0000000000000018E-2</v>
      </c>
      <c r="AK75" s="23">
        <v>0.8</v>
      </c>
      <c r="AL75" s="22">
        <f t="shared" si="34"/>
        <v>0.76</v>
      </c>
      <c r="AM75" s="22">
        <f t="shared" si="35"/>
        <v>4.0000000000000036E-2</v>
      </c>
      <c r="AN75" s="44">
        <v>0.5</v>
      </c>
    </row>
    <row r="76" spans="1:40" ht="15" thickBot="1" x14ac:dyDescent="0.35">
      <c r="A76" s="25"/>
      <c r="B76" s="26"/>
      <c r="C76" s="26"/>
      <c r="D76" s="26">
        <v>71</v>
      </c>
      <c r="E76" s="19" t="s">
        <v>45</v>
      </c>
      <c r="F76" s="27" t="s">
        <v>97</v>
      </c>
      <c r="G76" s="28">
        <v>1</v>
      </c>
      <c r="H76" s="22">
        <f t="shared" si="18"/>
        <v>0.95</v>
      </c>
      <c r="I76" s="22">
        <f t="shared" si="19"/>
        <v>5.0000000000000044E-2</v>
      </c>
      <c r="J76" s="29" t="s">
        <v>26</v>
      </c>
      <c r="K76" s="22" t="e">
        <f t="shared" si="20"/>
        <v>#VALUE!</v>
      </c>
      <c r="L76" s="22" t="e">
        <f t="shared" si="21"/>
        <v>#VALUE!</v>
      </c>
      <c r="M76" s="29">
        <v>0.5</v>
      </c>
      <c r="N76" s="22">
        <f t="shared" si="22"/>
        <v>0.48</v>
      </c>
      <c r="O76" s="22">
        <f t="shared" si="23"/>
        <v>2.0000000000000018E-2</v>
      </c>
      <c r="P76" s="29">
        <v>0.6</v>
      </c>
      <c r="Q76" s="23">
        <v>0.48</v>
      </c>
      <c r="R76" s="23">
        <f t="shared" si="24"/>
        <v>0.12</v>
      </c>
      <c r="S76" s="29">
        <v>0.51</v>
      </c>
      <c r="T76" s="23">
        <v>0.41</v>
      </c>
      <c r="U76" s="23">
        <f t="shared" si="25"/>
        <v>0.10000000000000003</v>
      </c>
      <c r="V76" s="29">
        <v>0.42</v>
      </c>
      <c r="W76" s="23">
        <v>0.34</v>
      </c>
      <c r="X76" s="23">
        <f t="shared" si="26"/>
        <v>7.999999999999996E-2</v>
      </c>
      <c r="Y76" s="29">
        <v>0.36</v>
      </c>
      <c r="Z76" s="23">
        <v>0.28999999999999998</v>
      </c>
      <c r="AA76" s="23">
        <f t="shared" si="27"/>
        <v>7.0000000000000007E-2</v>
      </c>
      <c r="AB76" s="23">
        <v>0.5</v>
      </c>
      <c r="AC76" s="22">
        <f t="shared" si="28"/>
        <v>0.48</v>
      </c>
      <c r="AD76" s="22">
        <f t="shared" si="29"/>
        <v>2.0000000000000018E-2</v>
      </c>
      <c r="AE76" s="30" t="s">
        <v>26</v>
      </c>
      <c r="AF76" s="22" t="e">
        <f t="shared" si="30"/>
        <v>#VALUE!</v>
      </c>
      <c r="AG76" s="22" t="e">
        <f t="shared" si="31"/>
        <v>#VALUE!</v>
      </c>
      <c r="AH76" s="23">
        <v>0.5</v>
      </c>
      <c r="AI76" s="22">
        <f t="shared" si="32"/>
        <v>0.48</v>
      </c>
      <c r="AJ76" s="22">
        <f t="shared" si="33"/>
        <v>2.0000000000000018E-2</v>
      </c>
      <c r="AK76" s="23">
        <v>0.5</v>
      </c>
      <c r="AL76" s="22">
        <f t="shared" si="34"/>
        <v>0.48</v>
      </c>
      <c r="AM76" s="22">
        <f t="shared" si="35"/>
        <v>2.0000000000000018E-2</v>
      </c>
      <c r="AN76" s="24">
        <v>0.5</v>
      </c>
    </row>
    <row r="77" spans="1:40" ht="15" thickBot="1" x14ac:dyDescent="0.35">
      <c r="A77" s="25"/>
      <c r="B77" s="26"/>
      <c r="C77" s="26"/>
      <c r="D77" s="26">
        <v>52</v>
      </c>
      <c r="E77" s="19" t="s">
        <v>45</v>
      </c>
      <c r="F77" s="27" t="s">
        <v>98</v>
      </c>
      <c r="G77" s="28">
        <v>1</v>
      </c>
      <c r="H77" s="22">
        <f t="shared" si="18"/>
        <v>0.95</v>
      </c>
      <c r="I77" s="22">
        <f t="shared" si="19"/>
        <v>5.0000000000000044E-2</v>
      </c>
      <c r="J77" s="29" t="s">
        <v>26</v>
      </c>
      <c r="K77" s="22" t="e">
        <f t="shared" si="20"/>
        <v>#VALUE!</v>
      </c>
      <c r="L77" s="22" t="e">
        <f t="shared" si="21"/>
        <v>#VALUE!</v>
      </c>
      <c r="M77" s="29">
        <v>0.5</v>
      </c>
      <c r="N77" s="22">
        <f t="shared" si="22"/>
        <v>0.48</v>
      </c>
      <c r="O77" s="22">
        <f t="shared" si="23"/>
        <v>2.0000000000000018E-2</v>
      </c>
      <c r="P77" s="29">
        <v>0.6</v>
      </c>
      <c r="Q77" s="23">
        <v>0.48</v>
      </c>
      <c r="R77" s="23">
        <f t="shared" si="24"/>
        <v>0.12</v>
      </c>
      <c r="S77" s="29">
        <v>0.51</v>
      </c>
      <c r="T77" s="23">
        <v>0.41</v>
      </c>
      <c r="U77" s="23">
        <f t="shared" si="25"/>
        <v>0.10000000000000003</v>
      </c>
      <c r="V77" s="29">
        <v>0.42</v>
      </c>
      <c r="W77" s="23">
        <v>0.34</v>
      </c>
      <c r="X77" s="23">
        <f t="shared" si="26"/>
        <v>7.999999999999996E-2</v>
      </c>
      <c r="Y77" s="29">
        <v>0.36</v>
      </c>
      <c r="Z77" s="23">
        <v>0.28999999999999998</v>
      </c>
      <c r="AA77" s="23">
        <f t="shared" si="27"/>
        <v>7.0000000000000007E-2</v>
      </c>
      <c r="AB77" s="23">
        <v>0.5</v>
      </c>
      <c r="AC77" s="22">
        <f t="shared" si="28"/>
        <v>0.48</v>
      </c>
      <c r="AD77" s="22">
        <f t="shared" si="29"/>
        <v>2.0000000000000018E-2</v>
      </c>
      <c r="AE77" s="30" t="s">
        <v>26</v>
      </c>
      <c r="AF77" s="22" t="e">
        <f t="shared" si="30"/>
        <v>#VALUE!</v>
      </c>
      <c r="AG77" s="22" t="e">
        <f t="shared" si="31"/>
        <v>#VALUE!</v>
      </c>
      <c r="AH77" s="23">
        <v>0.5</v>
      </c>
      <c r="AI77" s="22">
        <f t="shared" si="32"/>
        <v>0.48</v>
      </c>
      <c r="AJ77" s="22">
        <f t="shared" si="33"/>
        <v>2.0000000000000018E-2</v>
      </c>
      <c r="AK77" s="23">
        <v>0.5</v>
      </c>
      <c r="AL77" s="22">
        <f t="shared" si="34"/>
        <v>0.48</v>
      </c>
      <c r="AM77" s="22">
        <f t="shared" si="35"/>
        <v>2.0000000000000018E-2</v>
      </c>
      <c r="AN77" s="24">
        <v>0.5</v>
      </c>
    </row>
    <row r="78" spans="1:40" ht="15" thickBot="1" x14ac:dyDescent="0.35">
      <c r="A78" s="31">
        <v>91</v>
      </c>
      <c r="B78" s="26">
        <v>691</v>
      </c>
      <c r="C78" s="26" t="s">
        <v>111</v>
      </c>
      <c r="D78" s="41"/>
      <c r="E78" s="19" t="s">
        <v>23</v>
      </c>
      <c r="F78" s="27" t="s">
        <v>99</v>
      </c>
      <c r="G78" s="28">
        <v>3.8</v>
      </c>
      <c r="H78" s="22">
        <f t="shared" si="18"/>
        <v>3.61</v>
      </c>
      <c r="I78" s="22">
        <f t="shared" si="19"/>
        <v>0.18999999999999995</v>
      </c>
      <c r="J78" s="29" t="s">
        <v>26</v>
      </c>
      <c r="K78" s="22" t="e">
        <f t="shared" si="20"/>
        <v>#VALUE!</v>
      </c>
      <c r="L78" s="22" t="e">
        <f t="shared" si="21"/>
        <v>#VALUE!</v>
      </c>
      <c r="M78" s="29">
        <v>0.5</v>
      </c>
      <c r="N78" s="22">
        <f t="shared" si="22"/>
        <v>0.48</v>
      </c>
      <c r="O78" s="22">
        <f t="shared" si="23"/>
        <v>2.0000000000000018E-2</v>
      </c>
      <c r="P78" s="23">
        <v>1.2</v>
      </c>
      <c r="Q78" s="23">
        <v>1.02</v>
      </c>
      <c r="R78" s="23">
        <f t="shared" si="24"/>
        <v>0.17999999999999994</v>
      </c>
      <c r="S78" s="23">
        <v>1.02</v>
      </c>
      <c r="T78" s="23">
        <v>0.87</v>
      </c>
      <c r="U78" s="23">
        <f t="shared" si="25"/>
        <v>0.15000000000000002</v>
      </c>
      <c r="V78" s="23">
        <v>0.84</v>
      </c>
      <c r="W78" s="23">
        <v>0.71</v>
      </c>
      <c r="X78" s="23">
        <f t="shared" si="26"/>
        <v>0.13</v>
      </c>
      <c r="Y78" s="23">
        <v>0.72</v>
      </c>
      <c r="Z78" s="23">
        <v>0.61</v>
      </c>
      <c r="AA78" s="23">
        <f t="shared" si="27"/>
        <v>0.10999999999999999</v>
      </c>
      <c r="AB78" s="23">
        <v>0.8</v>
      </c>
      <c r="AC78" s="22">
        <f t="shared" si="28"/>
        <v>0.76</v>
      </c>
      <c r="AD78" s="22">
        <f t="shared" si="29"/>
        <v>4.0000000000000036E-2</v>
      </c>
      <c r="AE78" s="23">
        <v>1.5</v>
      </c>
      <c r="AF78" s="22">
        <f t="shared" si="30"/>
        <v>1.43</v>
      </c>
      <c r="AG78" s="22">
        <f t="shared" si="31"/>
        <v>7.0000000000000062E-2</v>
      </c>
      <c r="AH78" s="23">
        <v>0.5</v>
      </c>
      <c r="AI78" s="22">
        <f t="shared" si="32"/>
        <v>0.48</v>
      </c>
      <c r="AJ78" s="22">
        <f t="shared" si="33"/>
        <v>2.0000000000000018E-2</v>
      </c>
      <c r="AK78" s="23">
        <v>0.5</v>
      </c>
      <c r="AL78" s="22">
        <f t="shared" si="34"/>
        <v>0.48</v>
      </c>
      <c r="AM78" s="22">
        <f t="shared" si="35"/>
        <v>2.0000000000000018E-2</v>
      </c>
      <c r="AN78" s="24">
        <v>0.5</v>
      </c>
    </row>
    <row r="79" spans="1:40" ht="15" thickBot="1" x14ac:dyDescent="0.35">
      <c r="A79" s="31">
        <v>911</v>
      </c>
      <c r="B79" s="26">
        <v>611</v>
      </c>
      <c r="C79" s="26" t="s">
        <v>110</v>
      </c>
      <c r="D79" s="41"/>
      <c r="E79" s="19" t="s">
        <v>23</v>
      </c>
      <c r="F79" s="27" t="s">
        <v>100</v>
      </c>
      <c r="G79" s="28">
        <v>3.8</v>
      </c>
      <c r="H79" s="22">
        <f t="shared" si="18"/>
        <v>3.61</v>
      </c>
      <c r="I79" s="22">
        <f t="shared" si="19"/>
        <v>0.18999999999999995</v>
      </c>
      <c r="J79" s="29" t="s">
        <v>26</v>
      </c>
      <c r="K79" s="22" t="e">
        <f t="shared" si="20"/>
        <v>#VALUE!</v>
      </c>
      <c r="L79" s="22" t="e">
        <f t="shared" si="21"/>
        <v>#VALUE!</v>
      </c>
      <c r="M79" s="29">
        <v>0.5</v>
      </c>
      <c r="N79" s="22">
        <f t="shared" si="22"/>
        <v>0.48</v>
      </c>
      <c r="O79" s="22">
        <f t="shared" si="23"/>
        <v>2.0000000000000018E-2</v>
      </c>
      <c r="P79" s="23">
        <v>1.2</v>
      </c>
      <c r="Q79" s="23">
        <v>1.02</v>
      </c>
      <c r="R79" s="23">
        <f t="shared" si="24"/>
        <v>0.17999999999999994</v>
      </c>
      <c r="S79" s="23">
        <v>1.02</v>
      </c>
      <c r="T79" s="23">
        <v>0.87</v>
      </c>
      <c r="U79" s="23">
        <f t="shared" si="25"/>
        <v>0.15000000000000002</v>
      </c>
      <c r="V79" s="23">
        <v>0.84</v>
      </c>
      <c r="W79" s="23">
        <v>0.71</v>
      </c>
      <c r="X79" s="23">
        <f t="shared" si="26"/>
        <v>0.13</v>
      </c>
      <c r="Y79" s="23">
        <v>0.72</v>
      </c>
      <c r="Z79" s="23">
        <v>0.61</v>
      </c>
      <c r="AA79" s="23">
        <f t="shared" si="27"/>
        <v>0.10999999999999999</v>
      </c>
      <c r="AB79" s="23">
        <v>0.8</v>
      </c>
      <c r="AC79" s="22">
        <f t="shared" si="28"/>
        <v>0.76</v>
      </c>
      <c r="AD79" s="22">
        <f t="shared" si="29"/>
        <v>4.0000000000000036E-2</v>
      </c>
      <c r="AE79" s="23">
        <v>1.5</v>
      </c>
      <c r="AF79" s="22">
        <f t="shared" si="30"/>
        <v>1.43</v>
      </c>
      <c r="AG79" s="22">
        <f t="shared" si="31"/>
        <v>7.0000000000000062E-2</v>
      </c>
      <c r="AH79" s="23">
        <v>0.5</v>
      </c>
      <c r="AI79" s="22">
        <f t="shared" si="32"/>
        <v>0.48</v>
      </c>
      <c r="AJ79" s="22">
        <f t="shared" si="33"/>
        <v>2.0000000000000018E-2</v>
      </c>
      <c r="AK79" s="23">
        <v>0.5</v>
      </c>
      <c r="AL79" s="22">
        <f t="shared" si="34"/>
        <v>0.48</v>
      </c>
      <c r="AM79" s="22">
        <f t="shared" si="35"/>
        <v>2.0000000000000018E-2</v>
      </c>
      <c r="AN79" s="24">
        <v>0.5</v>
      </c>
    </row>
    <row r="80" spans="1:40" ht="15" thickBot="1" x14ac:dyDescent="0.35">
      <c r="A80" s="31"/>
      <c r="B80" s="26"/>
      <c r="C80" s="26"/>
      <c r="D80" s="48" t="s">
        <v>101</v>
      </c>
      <c r="E80" s="19" t="s">
        <v>23</v>
      </c>
      <c r="F80" s="43" t="s">
        <v>102</v>
      </c>
      <c r="G80" s="49" t="s">
        <v>26</v>
      </c>
      <c r="H80" s="22" t="e">
        <f t="shared" si="18"/>
        <v>#VALUE!</v>
      </c>
      <c r="I80" s="22" t="e">
        <f t="shared" si="19"/>
        <v>#VALUE!</v>
      </c>
      <c r="J80" s="50">
        <v>3</v>
      </c>
      <c r="K80" s="22">
        <f t="shared" si="20"/>
        <v>2.85</v>
      </c>
      <c r="L80" s="22">
        <f t="shared" si="21"/>
        <v>0.14999999999999991</v>
      </c>
      <c r="M80" s="50" t="s">
        <v>26</v>
      </c>
      <c r="N80" s="22" t="e">
        <f t="shared" si="22"/>
        <v>#VALUE!</v>
      </c>
      <c r="O80" s="22" t="e">
        <f t="shared" si="23"/>
        <v>#VALUE!</v>
      </c>
      <c r="P80" s="50" t="s">
        <v>26</v>
      </c>
      <c r="Q80" s="23" t="e">
        <v>#VALUE!</v>
      </c>
      <c r="R80" s="23" t="e">
        <f t="shared" si="24"/>
        <v>#VALUE!</v>
      </c>
      <c r="S80" s="50" t="s">
        <v>26</v>
      </c>
      <c r="T80" s="23" t="e">
        <v>#VALUE!</v>
      </c>
      <c r="U80" s="23" t="e">
        <f t="shared" si="25"/>
        <v>#VALUE!</v>
      </c>
      <c r="V80" s="50" t="s">
        <v>26</v>
      </c>
      <c r="W80" s="23" t="e">
        <v>#VALUE!</v>
      </c>
      <c r="X80" s="23" t="e">
        <f t="shared" si="26"/>
        <v>#VALUE!</v>
      </c>
      <c r="Y80" s="50">
        <v>2.5</v>
      </c>
      <c r="Z80" s="23">
        <v>2.13</v>
      </c>
      <c r="AA80" s="23">
        <f t="shared" si="27"/>
        <v>0.37000000000000011</v>
      </c>
      <c r="AB80" s="50">
        <v>0.5</v>
      </c>
      <c r="AC80" s="22">
        <f t="shared" si="28"/>
        <v>0.48</v>
      </c>
      <c r="AD80" s="22">
        <f t="shared" si="29"/>
        <v>2.0000000000000018E-2</v>
      </c>
      <c r="AE80" s="50" t="s">
        <v>26</v>
      </c>
      <c r="AF80" s="22" t="e">
        <f t="shared" si="30"/>
        <v>#VALUE!</v>
      </c>
      <c r="AG80" s="22" t="e">
        <f t="shared" si="31"/>
        <v>#VALUE!</v>
      </c>
      <c r="AH80" s="50" t="s">
        <v>26</v>
      </c>
      <c r="AI80" s="22" t="e">
        <f t="shared" si="32"/>
        <v>#VALUE!</v>
      </c>
      <c r="AJ80" s="22" t="e">
        <f t="shared" si="33"/>
        <v>#VALUE!</v>
      </c>
      <c r="AK80" s="50">
        <v>0.5</v>
      </c>
      <c r="AL80" s="22">
        <f t="shared" si="34"/>
        <v>0.48</v>
      </c>
      <c r="AM80" s="22">
        <f t="shared" si="35"/>
        <v>2.0000000000000018E-2</v>
      </c>
      <c r="AN80" s="51" t="s">
        <v>26</v>
      </c>
    </row>
    <row r="81" spans="1:40" ht="15" thickBot="1" x14ac:dyDescent="0.35">
      <c r="A81" s="25"/>
      <c r="B81" s="26"/>
      <c r="C81" s="26"/>
      <c r="D81" s="26">
        <v>502</v>
      </c>
      <c r="E81" s="19" t="s">
        <v>135</v>
      </c>
      <c r="F81" s="27" t="s">
        <v>103</v>
      </c>
      <c r="G81" s="28">
        <v>2</v>
      </c>
      <c r="H81" s="22">
        <f t="shared" si="18"/>
        <v>1.9</v>
      </c>
      <c r="I81" s="22">
        <f t="shared" si="19"/>
        <v>0.10000000000000009</v>
      </c>
      <c r="J81" s="29" t="s">
        <v>26</v>
      </c>
      <c r="K81" s="22" t="e">
        <f t="shared" si="20"/>
        <v>#VALUE!</v>
      </c>
      <c r="L81" s="22" t="e">
        <f t="shared" si="21"/>
        <v>#VALUE!</v>
      </c>
      <c r="M81" s="29">
        <v>0.5</v>
      </c>
      <c r="N81" s="22">
        <f t="shared" si="22"/>
        <v>0.48</v>
      </c>
      <c r="O81" s="22">
        <f t="shared" si="23"/>
        <v>2.0000000000000018E-2</v>
      </c>
      <c r="P81" s="29">
        <v>0.6</v>
      </c>
      <c r="Q81" s="23">
        <v>0.45</v>
      </c>
      <c r="R81" s="23">
        <f t="shared" si="24"/>
        <v>0.14999999999999997</v>
      </c>
      <c r="S81" s="29">
        <v>0.51</v>
      </c>
      <c r="T81" s="23">
        <v>0.38</v>
      </c>
      <c r="U81" s="23">
        <f t="shared" si="25"/>
        <v>0.13</v>
      </c>
      <c r="V81" s="29">
        <v>0.42</v>
      </c>
      <c r="W81" s="23">
        <v>0.32</v>
      </c>
      <c r="X81" s="23">
        <f t="shared" si="26"/>
        <v>9.9999999999999978E-2</v>
      </c>
      <c r="Y81" s="29">
        <v>0.36</v>
      </c>
      <c r="Z81" s="23">
        <v>0.27</v>
      </c>
      <c r="AA81" s="23">
        <f t="shared" si="27"/>
        <v>8.9999999999999969E-2</v>
      </c>
      <c r="AB81" s="23">
        <v>0.8</v>
      </c>
      <c r="AC81" s="22">
        <f t="shared" si="28"/>
        <v>0.76</v>
      </c>
      <c r="AD81" s="22">
        <f t="shared" si="29"/>
        <v>4.0000000000000036E-2</v>
      </c>
      <c r="AE81" s="23">
        <v>1.5</v>
      </c>
      <c r="AF81" s="22">
        <f t="shared" si="30"/>
        <v>1.43</v>
      </c>
      <c r="AG81" s="22">
        <f t="shared" si="31"/>
        <v>7.0000000000000062E-2</v>
      </c>
      <c r="AH81" s="29">
        <v>0.5</v>
      </c>
      <c r="AI81" s="22">
        <f t="shared" si="32"/>
        <v>0.48</v>
      </c>
      <c r="AJ81" s="22">
        <f t="shared" si="33"/>
        <v>2.0000000000000018E-2</v>
      </c>
      <c r="AK81" s="29">
        <v>0.5</v>
      </c>
      <c r="AL81" s="22">
        <f t="shared" si="34"/>
        <v>0.48</v>
      </c>
      <c r="AM81" s="22">
        <f t="shared" si="35"/>
        <v>2.0000000000000018E-2</v>
      </c>
      <c r="AN81" s="44">
        <v>0.5</v>
      </c>
    </row>
    <row r="82" spans="1:40" s="46" customFormat="1" ht="15" thickBot="1" x14ac:dyDescent="0.35">
      <c r="A82" s="45"/>
      <c r="B82" s="34"/>
      <c r="C82" s="34"/>
      <c r="D82" s="34">
        <v>164</v>
      </c>
      <c r="E82" s="19" t="s">
        <v>131</v>
      </c>
      <c r="F82" s="35" t="s">
        <v>104</v>
      </c>
      <c r="G82" s="36">
        <v>1</v>
      </c>
      <c r="H82" s="22">
        <f t="shared" si="18"/>
        <v>0.95</v>
      </c>
      <c r="I82" s="22">
        <f t="shared" si="19"/>
        <v>5.0000000000000044E-2</v>
      </c>
      <c r="J82" s="37" t="s">
        <v>26</v>
      </c>
      <c r="K82" s="22" t="e">
        <f t="shared" si="20"/>
        <v>#VALUE!</v>
      </c>
      <c r="L82" s="22" t="e">
        <f t="shared" si="21"/>
        <v>#VALUE!</v>
      </c>
      <c r="M82" s="37" t="s">
        <v>26</v>
      </c>
      <c r="N82" s="22" t="e">
        <f t="shared" si="22"/>
        <v>#VALUE!</v>
      </c>
      <c r="O82" s="22" t="e">
        <f t="shared" si="23"/>
        <v>#VALUE!</v>
      </c>
      <c r="P82" s="37">
        <v>1</v>
      </c>
      <c r="Q82" s="23">
        <v>0.9</v>
      </c>
      <c r="R82" s="23">
        <f t="shared" si="24"/>
        <v>9.9999999999999978E-2</v>
      </c>
      <c r="S82" s="37">
        <v>0.85</v>
      </c>
      <c r="T82" s="23">
        <v>0.77</v>
      </c>
      <c r="U82" s="23">
        <f t="shared" si="25"/>
        <v>7.999999999999996E-2</v>
      </c>
      <c r="V82" s="37">
        <v>0.7</v>
      </c>
      <c r="W82" s="23">
        <v>0.63</v>
      </c>
      <c r="X82" s="23">
        <f t="shared" si="26"/>
        <v>6.9999999999999951E-2</v>
      </c>
      <c r="Y82" s="37">
        <v>0.6</v>
      </c>
      <c r="Z82" s="23">
        <v>0.54</v>
      </c>
      <c r="AA82" s="23">
        <f t="shared" si="27"/>
        <v>5.9999999999999942E-2</v>
      </c>
      <c r="AB82" s="38">
        <v>0.5</v>
      </c>
      <c r="AC82" s="22">
        <f t="shared" si="28"/>
        <v>0.48</v>
      </c>
      <c r="AD82" s="22">
        <f t="shared" si="29"/>
        <v>2.0000000000000018E-2</v>
      </c>
      <c r="AE82" s="37" t="s">
        <v>26</v>
      </c>
      <c r="AF82" s="22" t="e">
        <f t="shared" si="30"/>
        <v>#VALUE!</v>
      </c>
      <c r="AG82" s="22" t="e">
        <f t="shared" si="31"/>
        <v>#VALUE!</v>
      </c>
      <c r="AH82" s="37" t="s">
        <v>26</v>
      </c>
      <c r="AI82" s="22" t="e">
        <f t="shared" si="32"/>
        <v>#VALUE!</v>
      </c>
      <c r="AJ82" s="22" t="e">
        <f t="shared" si="33"/>
        <v>#VALUE!</v>
      </c>
      <c r="AK82" s="38">
        <v>0.5</v>
      </c>
      <c r="AL82" s="22">
        <f t="shared" si="34"/>
        <v>0.48</v>
      </c>
      <c r="AM82" s="22">
        <f t="shared" si="35"/>
        <v>2.0000000000000018E-2</v>
      </c>
      <c r="AN82" s="39" t="s">
        <v>26</v>
      </c>
    </row>
    <row r="83" spans="1:40" ht="15" thickBot="1" x14ac:dyDescent="0.35">
      <c r="A83" s="25"/>
      <c r="B83" s="26"/>
      <c r="C83" s="26"/>
      <c r="D83" s="26">
        <v>13</v>
      </c>
      <c r="E83" s="19" t="s">
        <v>125</v>
      </c>
      <c r="F83" s="27" t="s">
        <v>105</v>
      </c>
      <c r="G83" s="28">
        <v>1</v>
      </c>
      <c r="H83" s="22">
        <f t="shared" si="18"/>
        <v>0.95</v>
      </c>
      <c r="I83" s="22">
        <f t="shared" si="19"/>
        <v>5.0000000000000044E-2</v>
      </c>
      <c r="J83" s="29" t="s">
        <v>26</v>
      </c>
      <c r="K83" s="22" t="e">
        <f t="shared" si="20"/>
        <v>#VALUE!</v>
      </c>
      <c r="L83" s="22" t="e">
        <f t="shared" si="21"/>
        <v>#VALUE!</v>
      </c>
      <c r="M83" s="29">
        <v>0.5</v>
      </c>
      <c r="N83" s="22">
        <f t="shared" si="22"/>
        <v>0.48</v>
      </c>
      <c r="O83" s="22">
        <f t="shared" si="23"/>
        <v>2.0000000000000018E-2</v>
      </c>
      <c r="P83" s="29">
        <v>0.6</v>
      </c>
      <c r="Q83" s="23">
        <v>0.48</v>
      </c>
      <c r="R83" s="23">
        <f t="shared" si="24"/>
        <v>0.12</v>
      </c>
      <c r="S83" s="29">
        <v>0.51</v>
      </c>
      <c r="T83" s="23">
        <v>0.41</v>
      </c>
      <c r="U83" s="23">
        <f t="shared" si="25"/>
        <v>0.10000000000000003</v>
      </c>
      <c r="V83" s="29">
        <v>0.42</v>
      </c>
      <c r="W83" s="23">
        <v>0.34</v>
      </c>
      <c r="X83" s="23">
        <f t="shared" si="26"/>
        <v>7.999999999999996E-2</v>
      </c>
      <c r="Y83" s="29">
        <v>0.36</v>
      </c>
      <c r="Z83" s="23">
        <v>0.28999999999999998</v>
      </c>
      <c r="AA83" s="23">
        <f t="shared" si="27"/>
        <v>7.0000000000000007E-2</v>
      </c>
      <c r="AB83" s="23">
        <v>0.5</v>
      </c>
      <c r="AC83" s="22">
        <f t="shared" si="28"/>
        <v>0.48</v>
      </c>
      <c r="AD83" s="22">
        <f t="shared" si="29"/>
        <v>2.0000000000000018E-2</v>
      </c>
      <c r="AE83" s="30" t="s">
        <v>26</v>
      </c>
      <c r="AF83" s="22" t="e">
        <f t="shared" si="30"/>
        <v>#VALUE!</v>
      </c>
      <c r="AG83" s="22" t="e">
        <f t="shared" si="31"/>
        <v>#VALUE!</v>
      </c>
      <c r="AH83" s="23">
        <v>0.5</v>
      </c>
      <c r="AI83" s="22">
        <f t="shared" si="32"/>
        <v>0.48</v>
      </c>
      <c r="AJ83" s="22">
        <f t="shared" si="33"/>
        <v>2.0000000000000018E-2</v>
      </c>
      <c r="AK83" s="23">
        <v>1</v>
      </c>
      <c r="AL83" s="22">
        <f t="shared" si="34"/>
        <v>0.95</v>
      </c>
      <c r="AM83" s="22">
        <f t="shared" si="35"/>
        <v>5.0000000000000044E-2</v>
      </c>
      <c r="AN83" s="24">
        <v>0.5</v>
      </c>
    </row>
    <row r="84" spans="1:40" ht="15" thickBot="1" x14ac:dyDescent="0.35">
      <c r="A84" s="25"/>
      <c r="B84" s="52"/>
      <c r="C84" s="52"/>
      <c r="D84" s="26">
        <v>313</v>
      </c>
      <c r="E84" s="19" t="s">
        <v>125</v>
      </c>
      <c r="F84" s="27" t="s">
        <v>106</v>
      </c>
      <c r="G84" s="28">
        <v>1</v>
      </c>
      <c r="H84" s="22">
        <f t="shared" si="18"/>
        <v>0.95</v>
      </c>
      <c r="I84" s="22">
        <f t="shared" si="19"/>
        <v>5.0000000000000044E-2</v>
      </c>
      <c r="J84" s="29" t="s">
        <v>26</v>
      </c>
      <c r="K84" s="22" t="e">
        <f t="shared" si="20"/>
        <v>#VALUE!</v>
      </c>
      <c r="L84" s="22" t="e">
        <f t="shared" si="21"/>
        <v>#VALUE!</v>
      </c>
      <c r="M84" s="29">
        <v>0.5</v>
      </c>
      <c r="N84" s="22">
        <f t="shared" si="22"/>
        <v>0.48</v>
      </c>
      <c r="O84" s="22">
        <f t="shared" si="23"/>
        <v>2.0000000000000018E-2</v>
      </c>
      <c r="P84" s="29">
        <v>0.6</v>
      </c>
      <c r="Q84" s="23">
        <v>0.48</v>
      </c>
      <c r="R84" s="23">
        <f t="shared" si="24"/>
        <v>0.12</v>
      </c>
      <c r="S84" s="29">
        <v>0.51</v>
      </c>
      <c r="T84" s="23">
        <v>0.41</v>
      </c>
      <c r="U84" s="23">
        <f t="shared" si="25"/>
        <v>0.10000000000000003</v>
      </c>
      <c r="V84" s="29">
        <v>0.42</v>
      </c>
      <c r="W84" s="23">
        <v>0.34</v>
      </c>
      <c r="X84" s="23">
        <f t="shared" si="26"/>
        <v>7.999999999999996E-2</v>
      </c>
      <c r="Y84" s="29">
        <v>0.36</v>
      </c>
      <c r="Z84" s="23">
        <v>0.28999999999999998</v>
      </c>
      <c r="AA84" s="23">
        <f t="shared" si="27"/>
        <v>7.0000000000000007E-2</v>
      </c>
      <c r="AB84" s="23">
        <v>0.5</v>
      </c>
      <c r="AC84" s="22">
        <f t="shared" si="28"/>
        <v>0.48</v>
      </c>
      <c r="AD84" s="22">
        <f t="shared" si="29"/>
        <v>2.0000000000000018E-2</v>
      </c>
      <c r="AE84" s="30" t="s">
        <v>26</v>
      </c>
      <c r="AF84" s="22" t="e">
        <f t="shared" si="30"/>
        <v>#VALUE!</v>
      </c>
      <c r="AG84" s="22" t="e">
        <f t="shared" si="31"/>
        <v>#VALUE!</v>
      </c>
      <c r="AH84" s="23">
        <v>0.5</v>
      </c>
      <c r="AI84" s="22">
        <f t="shared" si="32"/>
        <v>0.48</v>
      </c>
      <c r="AJ84" s="22">
        <f t="shared" si="33"/>
        <v>2.0000000000000018E-2</v>
      </c>
      <c r="AK84" s="23">
        <v>1</v>
      </c>
      <c r="AL84" s="22">
        <f t="shared" si="34"/>
        <v>0.95</v>
      </c>
      <c r="AM84" s="22">
        <f t="shared" si="35"/>
        <v>5.0000000000000044E-2</v>
      </c>
      <c r="AN84" s="24">
        <v>0.5</v>
      </c>
    </row>
    <row r="85" spans="1:40" ht="15" thickBot="1" x14ac:dyDescent="0.35">
      <c r="A85" s="53"/>
      <c r="B85" s="54"/>
      <c r="C85" s="54"/>
      <c r="D85" s="54">
        <v>14</v>
      </c>
      <c r="E85" s="19" t="s">
        <v>125</v>
      </c>
      <c r="F85" s="55" t="s">
        <v>107</v>
      </c>
      <c r="G85" s="56">
        <v>1</v>
      </c>
      <c r="H85" s="22">
        <f t="shared" si="18"/>
        <v>0.95</v>
      </c>
      <c r="I85" s="22">
        <f t="shared" si="19"/>
        <v>5.0000000000000044E-2</v>
      </c>
      <c r="J85" s="57" t="s">
        <v>26</v>
      </c>
      <c r="K85" s="22" t="e">
        <f t="shared" si="20"/>
        <v>#VALUE!</v>
      </c>
      <c r="L85" s="22" t="e">
        <f t="shared" si="21"/>
        <v>#VALUE!</v>
      </c>
      <c r="M85" s="57">
        <v>0.5</v>
      </c>
      <c r="N85" s="22">
        <f t="shared" si="22"/>
        <v>0.48</v>
      </c>
      <c r="O85" s="22">
        <f t="shared" si="23"/>
        <v>2.0000000000000018E-2</v>
      </c>
      <c r="P85" s="57" t="s">
        <v>26</v>
      </c>
      <c r="Q85" s="23" t="e">
        <v>#VALUE!</v>
      </c>
      <c r="R85" s="23" t="e">
        <f t="shared" si="24"/>
        <v>#VALUE!</v>
      </c>
      <c r="S85" s="57">
        <v>0.51</v>
      </c>
      <c r="T85" s="23">
        <v>0.41</v>
      </c>
      <c r="U85" s="23">
        <f t="shared" si="25"/>
        <v>0.10000000000000003</v>
      </c>
      <c r="V85" s="57">
        <v>0.42</v>
      </c>
      <c r="W85" s="23">
        <v>0.34</v>
      </c>
      <c r="X85" s="23">
        <f t="shared" si="26"/>
        <v>7.999999999999996E-2</v>
      </c>
      <c r="Y85" s="57">
        <v>0.36</v>
      </c>
      <c r="Z85" s="23">
        <v>0.28999999999999998</v>
      </c>
      <c r="AA85" s="23">
        <f t="shared" si="27"/>
        <v>7.0000000000000007E-2</v>
      </c>
      <c r="AB85" s="58">
        <v>0.5</v>
      </c>
      <c r="AC85" s="22">
        <f t="shared" si="28"/>
        <v>0.48</v>
      </c>
      <c r="AD85" s="22">
        <f t="shared" si="29"/>
        <v>2.0000000000000018E-2</v>
      </c>
      <c r="AE85" s="59" t="s">
        <v>26</v>
      </c>
      <c r="AF85" s="22" t="e">
        <f t="shared" si="30"/>
        <v>#VALUE!</v>
      </c>
      <c r="AG85" s="22" t="e">
        <f t="shared" si="31"/>
        <v>#VALUE!</v>
      </c>
      <c r="AH85" s="58">
        <v>0.5</v>
      </c>
      <c r="AI85" s="22">
        <f t="shared" si="32"/>
        <v>0.48</v>
      </c>
      <c r="AJ85" s="22">
        <f t="shared" si="33"/>
        <v>2.0000000000000018E-2</v>
      </c>
      <c r="AK85" s="57">
        <v>1</v>
      </c>
      <c r="AL85" s="22">
        <f t="shared" si="34"/>
        <v>0.95</v>
      </c>
      <c r="AM85" s="22">
        <f t="shared" si="35"/>
        <v>5.0000000000000044E-2</v>
      </c>
      <c r="AN85" s="60">
        <v>0.5</v>
      </c>
    </row>
    <row r="87" spans="1:40" x14ac:dyDescent="0.3">
      <c r="A87" s="61" t="s">
        <v>108</v>
      </c>
    </row>
    <row r="88" spans="1:40" ht="15" thickBot="1" x14ac:dyDescent="0.35"/>
    <row r="89" spans="1:40" ht="15" customHeight="1" x14ac:dyDescent="0.3">
      <c r="A89" s="241" t="s">
        <v>109</v>
      </c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3"/>
    </row>
    <row r="90" spans="1:40" ht="13.5" customHeight="1" thickBot="1" x14ac:dyDescent="0.35">
      <c r="A90" s="244"/>
      <c r="B90" s="245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6"/>
    </row>
  </sheetData>
  <mergeCells count="6">
    <mergeCell ref="A89:AN90"/>
    <mergeCell ref="A4:AN4"/>
    <mergeCell ref="G5:AN5"/>
    <mergeCell ref="A6:D6"/>
    <mergeCell ref="F6:F7"/>
    <mergeCell ref="G6:A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AVV. soglia 20 per TIPO PROD. </vt:lpstr>
      <vt:lpstr>AVVERS NON AGEVOLATE</vt:lpstr>
      <vt:lpstr>'AVV. soglia 20 per TIPO PROD. '!Area_stampa</vt:lpstr>
      <vt:lpstr>'AVV. soglia 20 per TIPO PROD.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Rizzini</dc:creator>
  <cp:lastModifiedBy>Luca Gianini</cp:lastModifiedBy>
  <cp:lastPrinted>2020-02-20T12:41:59Z</cp:lastPrinted>
  <dcterms:created xsi:type="dcterms:W3CDTF">2011-03-15T14:06:33Z</dcterms:created>
  <dcterms:modified xsi:type="dcterms:W3CDTF">2020-02-20T16:56:31Z</dcterms:modified>
</cp:coreProperties>
</file>