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GRAI\CAMPAGNA 2018\TARIFFE\TARIFFE DEFINITIVE 2018\"/>
    </mc:Choice>
  </mc:AlternateContent>
  <bookViews>
    <workbookView xWindow="0" yWindow="0" windowWidth="19200" windowHeight="11370" activeTab="1"/>
  </bookViews>
  <sheets>
    <sheet name="Tariffa Grandine P100 soglia 20" sheetId="1" r:id="rId1"/>
    <sheet name="Tariffa M100 soglia 20" sheetId="2" r:id="rId2"/>
  </sheets>
  <definedNames>
    <definedName name="_xlnm._FilterDatabase" localSheetId="0" hidden="1">'Tariffa Grandine P100 soglia 20'!$A$6:$BM$1094</definedName>
    <definedName name="_xlnm._FilterDatabase" localSheetId="1" hidden="1">'Tariffa M100 soglia 20'!$A$5:$BZ$1087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898" i="1" l="1"/>
  <c r="BE897" i="1"/>
  <c r="BF897" i="1" s="1"/>
  <c r="BG897" i="1" s="1"/>
  <c r="BE216" i="1"/>
  <c r="BF216" i="1" s="1"/>
  <c r="BE215" i="1"/>
  <c r="BF215" i="1" s="1"/>
  <c r="BG215" i="1" s="1"/>
  <c r="BE214" i="1"/>
  <c r="BE213" i="1"/>
  <c r="BE212" i="1"/>
  <c r="BE211" i="1"/>
  <c r="BF211" i="1" s="1"/>
  <c r="BE210" i="1"/>
  <c r="BF210" i="1" s="1"/>
  <c r="BG210" i="1" s="1"/>
  <c r="BE209" i="1"/>
  <c r="BF209" i="1" s="1"/>
  <c r="BG209" i="1" s="1"/>
  <c r="BE208" i="1"/>
  <c r="BF208" i="1" s="1"/>
  <c r="BG208" i="1" s="1"/>
  <c r="BE207" i="1"/>
  <c r="BE206" i="1"/>
  <c r="BF206" i="1" s="1"/>
  <c r="BG206" i="1" s="1"/>
  <c r="BE205" i="1"/>
  <c r="BF205" i="1" s="1"/>
  <c r="BG205" i="1" s="1"/>
  <c r="BE204" i="1"/>
  <c r="BF204" i="1" s="1"/>
  <c r="BG204" i="1" s="1"/>
  <c r="BE203" i="1"/>
  <c r="BF203" i="1" s="1"/>
  <c r="BG203" i="1" s="1"/>
  <c r="BE202" i="1"/>
  <c r="BE201" i="1"/>
  <c r="BF201" i="1" s="1"/>
  <c r="BG201" i="1" s="1"/>
  <c r="BE200" i="1"/>
  <c r="BE199" i="1"/>
  <c r="BF199" i="1" s="1"/>
  <c r="BG199" i="1" s="1"/>
  <c r="AG898" i="1"/>
  <c r="AH898" i="1" s="1"/>
  <c r="AG897" i="1"/>
  <c r="AH897" i="1" s="1"/>
  <c r="AI897" i="1" s="1"/>
  <c r="AG216" i="1"/>
  <c r="AH216" i="1" s="1"/>
  <c r="AI216" i="1" s="1"/>
  <c r="AG215" i="1"/>
  <c r="AG214" i="1"/>
  <c r="AH214" i="1" s="1"/>
  <c r="AI214" i="1" s="1"/>
  <c r="AG213" i="1"/>
  <c r="AG212" i="1"/>
  <c r="AH212" i="1" s="1"/>
  <c r="AI212" i="1" s="1"/>
  <c r="AG211" i="1"/>
  <c r="AG210" i="1"/>
  <c r="AH210" i="1" s="1"/>
  <c r="AI210" i="1" s="1"/>
  <c r="AG209" i="1"/>
  <c r="AG208" i="1"/>
  <c r="AH208" i="1" s="1"/>
  <c r="AI208" i="1" s="1"/>
  <c r="AG207" i="1"/>
  <c r="AG206" i="1"/>
  <c r="AH206" i="1" s="1"/>
  <c r="AI206" i="1" s="1"/>
  <c r="AG205" i="1"/>
  <c r="AG204" i="1"/>
  <c r="AH204" i="1" s="1"/>
  <c r="AI204" i="1" s="1"/>
  <c r="AG203" i="1"/>
  <c r="AG202" i="1"/>
  <c r="AH202" i="1" s="1"/>
  <c r="AI202" i="1" s="1"/>
  <c r="AG201" i="1"/>
  <c r="AG200" i="1"/>
  <c r="AH200" i="1" s="1"/>
  <c r="AI200" i="1" s="1"/>
  <c r="AG199" i="1"/>
  <c r="N8" i="1"/>
  <c r="N10" i="1"/>
  <c r="N11" i="1"/>
  <c r="Z11" i="1" s="1"/>
  <c r="N13" i="1"/>
  <c r="Z13" i="1" s="1"/>
  <c r="N14" i="1"/>
  <c r="N15" i="1"/>
  <c r="R15" i="1" s="1"/>
  <c r="N16" i="1"/>
  <c r="N19" i="1"/>
  <c r="R19" i="1" s="1"/>
  <c r="N20" i="1"/>
  <c r="N21" i="1"/>
  <c r="V21" i="1" s="1"/>
  <c r="N22" i="1"/>
  <c r="N23" i="1"/>
  <c r="R23" i="1" s="1"/>
  <c r="N24" i="1"/>
  <c r="N26" i="1"/>
  <c r="N27" i="1"/>
  <c r="R27" i="1" s="1"/>
  <c r="N28" i="1"/>
  <c r="N29" i="1"/>
  <c r="V29" i="1" s="1"/>
  <c r="N30" i="1"/>
  <c r="N31" i="1"/>
  <c r="N32" i="1"/>
  <c r="N33" i="1"/>
  <c r="N34" i="1"/>
  <c r="N35" i="1"/>
  <c r="Z35" i="1" s="1"/>
  <c r="AA35" i="1" s="1"/>
  <c r="N36" i="1"/>
  <c r="N37" i="1"/>
  <c r="N38" i="1"/>
  <c r="V38" i="1" s="1"/>
  <c r="W38" i="1" s="1"/>
  <c r="N39" i="1"/>
  <c r="N40" i="1"/>
  <c r="N41" i="1"/>
  <c r="V41" i="1" s="1"/>
  <c r="W41" i="1" s="1"/>
  <c r="N42" i="1"/>
  <c r="R42" i="1" s="1"/>
  <c r="S42" i="1" s="1"/>
  <c r="R43" i="1"/>
  <c r="R44" i="1"/>
  <c r="R46" i="1"/>
  <c r="R47" i="1"/>
  <c r="R48" i="1"/>
  <c r="V49" i="1"/>
  <c r="W49" i="1" s="1"/>
  <c r="V50" i="1"/>
  <c r="V51" i="1"/>
  <c r="V52" i="1"/>
  <c r="V54" i="1"/>
  <c r="V55" i="1"/>
  <c r="V56" i="1"/>
  <c r="W56" i="1" s="1"/>
  <c r="X56" i="1" s="1"/>
  <c r="V57" i="1"/>
  <c r="N58" i="1"/>
  <c r="N59" i="1"/>
  <c r="Z59" i="1" s="1"/>
  <c r="N60" i="1"/>
  <c r="R60" i="1" s="1"/>
  <c r="N62" i="1"/>
  <c r="N63" i="1"/>
  <c r="N64" i="1"/>
  <c r="N65" i="1"/>
  <c r="R65" i="1" s="1"/>
  <c r="N66" i="1"/>
  <c r="R66" i="1" s="1"/>
  <c r="N67" i="1"/>
  <c r="R67" i="1" s="1"/>
  <c r="N68" i="1"/>
  <c r="N70" i="1"/>
  <c r="R70" i="1" s="1"/>
  <c r="N71" i="1"/>
  <c r="O71" i="1" s="1"/>
  <c r="N72" i="1"/>
  <c r="N73" i="1"/>
  <c r="R73" i="1" s="1"/>
  <c r="N74" i="1"/>
  <c r="N75" i="1"/>
  <c r="Z75" i="1" s="1"/>
  <c r="N76" i="1"/>
  <c r="N78" i="1"/>
  <c r="N79" i="1"/>
  <c r="N80" i="1"/>
  <c r="V81" i="1"/>
  <c r="W81" i="1" s="1"/>
  <c r="V82" i="1"/>
  <c r="V83" i="1"/>
  <c r="V84" i="1"/>
  <c r="V86" i="1"/>
  <c r="V87" i="1"/>
  <c r="V88" i="1"/>
  <c r="V89" i="1"/>
  <c r="V90" i="1"/>
  <c r="W90" i="1" s="1"/>
  <c r="V91" i="1"/>
  <c r="V92" i="1"/>
  <c r="V94" i="1"/>
  <c r="V95" i="1"/>
  <c r="V96" i="1"/>
  <c r="V97" i="1"/>
  <c r="V98" i="1"/>
  <c r="V99" i="1"/>
  <c r="V100" i="1"/>
  <c r="V102" i="1"/>
  <c r="V103" i="1"/>
  <c r="V104" i="1"/>
  <c r="V105" i="1"/>
  <c r="W105" i="1" s="1"/>
  <c r="V106" i="1"/>
  <c r="V107" i="1"/>
  <c r="V108" i="1"/>
  <c r="W108" i="1" s="1"/>
  <c r="X108" i="1" s="1"/>
  <c r="V110" i="1"/>
  <c r="V111" i="1"/>
  <c r="V112" i="1"/>
  <c r="V113" i="1"/>
  <c r="V114" i="1"/>
  <c r="N114" i="1" s="1"/>
  <c r="Z114" i="1" s="1"/>
  <c r="V115" i="1"/>
  <c r="V116" i="1"/>
  <c r="N116" i="1" s="1"/>
  <c r="Z116" i="1" s="1"/>
  <c r="V118" i="1"/>
  <c r="V119" i="1"/>
  <c r="V120" i="1"/>
  <c r="V121" i="1"/>
  <c r="V122" i="1"/>
  <c r="N122" i="1" s="1"/>
  <c r="Z122" i="1" s="1"/>
  <c r="V123" i="1"/>
  <c r="W123" i="1" s="1"/>
  <c r="V124" i="1"/>
  <c r="N124" i="1" s="1"/>
  <c r="Z124" i="1" s="1"/>
  <c r="V126" i="1"/>
  <c r="V127" i="1"/>
  <c r="V128" i="1"/>
  <c r="N128" i="1" s="1"/>
  <c r="Z128" i="1" s="1"/>
  <c r="V129" i="1"/>
  <c r="V130" i="1"/>
  <c r="V131" i="1"/>
  <c r="W131" i="1" s="1"/>
  <c r="X131" i="1" s="1"/>
  <c r="V132" i="1"/>
  <c r="W132" i="1" s="1"/>
  <c r="X132" i="1" s="1"/>
  <c r="V134" i="1"/>
  <c r="V135" i="1"/>
  <c r="V136" i="1"/>
  <c r="V137" i="1"/>
  <c r="N138" i="1"/>
  <c r="N139" i="1"/>
  <c r="R139" i="1" s="1"/>
  <c r="N140" i="1"/>
  <c r="N142" i="1"/>
  <c r="N143" i="1"/>
  <c r="R143" i="1" s="1"/>
  <c r="V144" i="1"/>
  <c r="V145" i="1"/>
  <c r="V146" i="1"/>
  <c r="R147" i="1"/>
  <c r="R148" i="1"/>
  <c r="R150" i="1"/>
  <c r="R151" i="1"/>
  <c r="R152" i="1"/>
  <c r="R153" i="1"/>
  <c r="R154" i="1"/>
  <c r="R155" i="1"/>
  <c r="R156" i="1"/>
  <c r="BE156" i="1" s="1"/>
  <c r="R157" i="1"/>
  <c r="AG157" i="1" s="1"/>
  <c r="AH157" i="1" s="1"/>
  <c r="AI157" i="1" s="1"/>
  <c r="R158" i="1"/>
  <c r="R159" i="1"/>
  <c r="BE159" i="1" s="1"/>
  <c r="R160" i="1"/>
  <c r="R161" i="1"/>
  <c r="BE161" i="1" s="1"/>
  <c r="R162" i="1"/>
  <c r="R163" i="1"/>
  <c r="BE163" i="1" s="1"/>
  <c r="R164" i="1"/>
  <c r="R165" i="1"/>
  <c r="BE165" i="1" s="1"/>
  <c r="R166" i="1"/>
  <c r="R167" i="1"/>
  <c r="BE167" i="1" s="1"/>
  <c r="R168" i="1"/>
  <c r="R169" i="1"/>
  <c r="BE169" i="1" s="1"/>
  <c r="R170" i="1"/>
  <c r="R171" i="1"/>
  <c r="BE171" i="1" s="1"/>
  <c r="R172" i="1"/>
  <c r="R173" i="1"/>
  <c r="BE173" i="1" s="1"/>
  <c r="R174" i="1"/>
  <c r="R175" i="1"/>
  <c r="BE175" i="1" s="1"/>
  <c r="BF175" i="1" s="1"/>
  <c r="R176" i="1"/>
  <c r="R177" i="1"/>
  <c r="BE177" i="1" s="1"/>
  <c r="R178" i="1"/>
  <c r="R179" i="1"/>
  <c r="BE179" i="1" s="1"/>
  <c r="BF179" i="1" s="1"/>
  <c r="BG179" i="1" s="1"/>
  <c r="R180" i="1"/>
  <c r="BE180" i="1" s="1"/>
  <c r="BF180" i="1" s="1"/>
  <c r="BG180" i="1" s="1"/>
  <c r="R181" i="1"/>
  <c r="BE181" i="1" s="1"/>
  <c r="BF181" i="1" s="1"/>
  <c r="BG181" i="1" s="1"/>
  <c r="R182" i="1"/>
  <c r="BE182" i="1" s="1"/>
  <c r="BF182" i="1" s="1"/>
  <c r="BG182" i="1" s="1"/>
  <c r="R183" i="1"/>
  <c r="AG183" i="1" s="1"/>
  <c r="R184" i="1"/>
  <c r="BE184" i="1" s="1"/>
  <c r="BF184" i="1" s="1"/>
  <c r="BG184" i="1" s="1"/>
  <c r="R185" i="1"/>
  <c r="BE185" i="1" s="1"/>
  <c r="BF185" i="1" s="1"/>
  <c r="BG185" i="1" s="1"/>
  <c r="R186" i="1"/>
  <c r="BE186" i="1" s="1"/>
  <c r="BF186" i="1" s="1"/>
  <c r="BG186" i="1" s="1"/>
  <c r="R187" i="1"/>
  <c r="BE187" i="1" s="1"/>
  <c r="R188" i="1"/>
  <c r="BE188" i="1" s="1"/>
  <c r="BF188" i="1" s="1"/>
  <c r="BG188" i="1" s="1"/>
  <c r="R189" i="1"/>
  <c r="R190" i="1"/>
  <c r="BE190" i="1" s="1"/>
  <c r="BF190" i="1" s="1"/>
  <c r="BG190" i="1" s="1"/>
  <c r="R191" i="1"/>
  <c r="BE191" i="1" s="1"/>
  <c r="R192" i="1"/>
  <c r="R193" i="1"/>
  <c r="R194" i="1"/>
  <c r="BE194" i="1" s="1"/>
  <c r="BF194" i="1" s="1"/>
  <c r="BG194" i="1" s="1"/>
  <c r="R195" i="1"/>
  <c r="R196" i="1"/>
  <c r="R197" i="1"/>
  <c r="R198" i="1"/>
  <c r="V199" i="1"/>
  <c r="V200" i="1"/>
  <c r="V201" i="1"/>
  <c r="V203" i="1"/>
  <c r="V204" i="1"/>
  <c r="V205" i="1"/>
  <c r="V206" i="1"/>
  <c r="V207" i="1"/>
  <c r="V208" i="1"/>
  <c r="V209" i="1"/>
  <c r="V211" i="1"/>
  <c r="V212" i="1"/>
  <c r="V213" i="1"/>
  <c r="V214" i="1"/>
  <c r="V215" i="1"/>
  <c r="V216" i="1"/>
  <c r="R217" i="1"/>
  <c r="R218" i="1"/>
  <c r="R219" i="1"/>
  <c r="R220" i="1"/>
  <c r="R221" i="1"/>
  <c r="R222" i="1"/>
  <c r="R223" i="1"/>
  <c r="R224" i="1"/>
  <c r="R225" i="1"/>
  <c r="R227" i="1"/>
  <c r="R228" i="1"/>
  <c r="R229" i="1"/>
  <c r="BE229" i="1" s="1"/>
  <c r="R230" i="1"/>
  <c r="R231" i="1"/>
  <c r="R232" i="1"/>
  <c r="BE232" i="1" s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BE246" i="1" s="1"/>
  <c r="R247" i="1"/>
  <c r="R248" i="1"/>
  <c r="R249" i="1"/>
  <c r="BE249" i="1" s="1"/>
  <c r="R250" i="1"/>
  <c r="R251" i="1"/>
  <c r="R252" i="1"/>
  <c r="R253" i="1"/>
  <c r="R254" i="1"/>
  <c r="R255" i="1"/>
  <c r="R256" i="1"/>
  <c r="R257" i="1"/>
  <c r="R259" i="1"/>
  <c r="R260" i="1"/>
  <c r="R261" i="1"/>
  <c r="R262" i="1"/>
  <c r="R263" i="1"/>
  <c r="R264" i="1"/>
  <c r="R265" i="1"/>
  <c r="R267" i="1"/>
  <c r="R268" i="1"/>
  <c r="R269" i="1"/>
  <c r="R270" i="1"/>
  <c r="AG270" i="1" s="1"/>
  <c r="R273" i="1"/>
  <c r="BE273" i="1" s="1"/>
  <c r="R274" i="1"/>
  <c r="BE274" i="1" s="1"/>
  <c r="R275" i="1"/>
  <c r="BE275" i="1" s="1"/>
  <c r="R277" i="1"/>
  <c r="BE277" i="1" s="1"/>
  <c r="R278" i="1"/>
  <c r="BE278" i="1" s="1"/>
  <c r="R279" i="1"/>
  <c r="BE279" i="1" s="1"/>
  <c r="R281" i="1"/>
  <c r="BE281" i="1" s="1"/>
  <c r="V282" i="1"/>
  <c r="V283" i="1"/>
  <c r="W283" i="1" s="1"/>
  <c r="V284" i="1"/>
  <c r="V285" i="1"/>
  <c r="W285" i="1" s="1"/>
  <c r="X285" i="1" s="1"/>
  <c r="V287" i="1"/>
  <c r="V288" i="1"/>
  <c r="N288" i="1" s="1"/>
  <c r="Z288" i="1" s="1"/>
  <c r="V289" i="1"/>
  <c r="N290" i="1"/>
  <c r="N291" i="1"/>
  <c r="Z291" i="1" s="1"/>
  <c r="N292" i="1"/>
  <c r="N293" i="1"/>
  <c r="N295" i="1"/>
  <c r="N296" i="1"/>
  <c r="N297" i="1"/>
  <c r="R297" i="1" s="1"/>
  <c r="V298" i="1"/>
  <c r="V299" i="1"/>
  <c r="V300" i="1"/>
  <c r="V301" i="1"/>
  <c r="W301" i="1" s="1"/>
  <c r="X301" i="1" s="1"/>
  <c r="V303" i="1"/>
  <c r="N303" i="1" s="1"/>
  <c r="Z303" i="1" s="1"/>
  <c r="R304" i="1"/>
  <c r="N305" i="1"/>
  <c r="V305" i="1" s="1"/>
  <c r="N306" i="1"/>
  <c r="Z306" i="1" s="1"/>
  <c r="V307" i="1"/>
  <c r="W307" i="1" s="1"/>
  <c r="N308" i="1"/>
  <c r="Z308" i="1" s="1"/>
  <c r="N309" i="1"/>
  <c r="N311" i="1"/>
  <c r="N312" i="1"/>
  <c r="Z312" i="1" s="1"/>
  <c r="N313" i="1"/>
  <c r="Z313" i="1" s="1"/>
  <c r="N314" i="1"/>
  <c r="R314" i="1" s="1"/>
  <c r="N315" i="1"/>
  <c r="N316" i="1"/>
  <c r="N317" i="1"/>
  <c r="N319" i="1"/>
  <c r="N320" i="1"/>
  <c r="N321" i="1"/>
  <c r="N322" i="1"/>
  <c r="N323" i="1"/>
  <c r="R323" i="1" s="1"/>
  <c r="S323" i="1" s="1"/>
  <c r="N324" i="1"/>
  <c r="Z324" i="1" s="1"/>
  <c r="N325" i="1"/>
  <c r="V325" i="1" s="1"/>
  <c r="W325" i="1" s="1"/>
  <c r="N327" i="1"/>
  <c r="R327" i="1" s="1"/>
  <c r="S327" i="1" s="1"/>
  <c r="N328" i="1"/>
  <c r="Z328" i="1" s="1"/>
  <c r="N329" i="1"/>
  <c r="Z329" i="1" s="1"/>
  <c r="N330" i="1"/>
  <c r="N331" i="1"/>
  <c r="R331" i="1" s="1"/>
  <c r="S331" i="1" s="1"/>
  <c r="N332" i="1"/>
  <c r="N333" i="1"/>
  <c r="N335" i="1"/>
  <c r="N336" i="1"/>
  <c r="Z336" i="1" s="1"/>
  <c r="N337" i="1"/>
  <c r="R337" i="1" s="1"/>
  <c r="N338" i="1"/>
  <c r="N339" i="1"/>
  <c r="R339" i="1" s="1"/>
  <c r="S339" i="1" s="1"/>
  <c r="N340" i="1"/>
  <c r="N341" i="1"/>
  <c r="N343" i="1"/>
  <c r="N344" i="1"/>
  <c r="Z344" i="1" s="1"/>
  <c r="N345" i="1"/>
  <c r="Z345" i="1" s="1"/>
  <c r="AA345" i="1" s="1"/>
  <c r="N346" i="1"/>
  <c r="N347" i="1"/>
  <c r="R347" i="1" s="1"/>
  <c r="N348" i="1"/>
  <c r="N349" i="1"/>
  <c r="N351" i="1"/>
  <c r="R351" i="1" s="1"/>
  <c r="N352" i="1"/>
  <c r="Z352" i="1" s="1"/>
  <c r="V354" i="1"/>
  <c r="N355" i="1"/>
  <c r="N356" i="1"/>
  <c r="R356" i="1" s="1"/>
  <c r="N357" i="1"/>
  <c r="Z357" i="1" s="1"/>
  <c r="N359" i="1"/>
  <c r="N360" i="1"/>
  <c r="V360" i="1" s="1"/>
  <c r="N361" i="1"/>
  <c r="N362" i="1"/>
  <c r="N363" i="1"/>
  <c r="Z363" i="1" s="1"/>
  <c r="N364" i="1"/>
  <c r="N365" i="1"/>
  <c r="N367" i="1"/>
  <c r="N368" i="1"/>
  <c r="Z368" i="1" s="1"/>
  <c r="N369" i="1"/>
  <c r="N370" i="1"/>
  <c r="N371" i="1"/>
  <c r="Z371" i="1" s="1"/>
  <c r="N372" i="1"/>
  <c r="N373" i="1"/>
  <c r="N375" i="1"/>
  <c r="N376" i="1"/>
  <c r="Z376" i="1" s="1"/>
  <c r="N377" i="1"/>
  <c r="N378" i="1"/>
  <c r="N379" i="1"/>
  <c r="Z379" i="1" s="1"/>
  <c r="N380" i="1"/>
  <c r="Z380" i="1" s="1"/>
  <c r="AA380" i="1" s="1"/>
  <c r="AB380" i="1" s="1"/>
  <c r="N381" i="1"/>
  <c r="V383" i="1"/>
  <c r="N384" i="1"/>
  <c r="O384" i="1" s="1"/>
  <c r="V385" i="1"/>
  <c r="N386" i="1"/>
  <c r="N387" i="1"/>
  <c r="Z387" i="1" s="1"/>
  <c r="N388" i="1"/>
  <c r="N389" i="1"/>
  <c r="N391" i="1"/>
  <c r="Z391" i="1" s="1"/>
  <c r="N392" i="1"/>
  <c r="N393" i="1"/>
  <c r="V394" i="1"/>
  <c r="V395" i="1"/>
  <c r="W395" i="1" s="1"/>
  <c r="V396" i="1"/>
  <c r="N396" i="1" s="1"/>
  <c r="Z396" i="1" s="1"/>
  <c r="V397" i="1"/>
  <c r="N397" i="1" s="1"/>
  <c r="Z397" i="1" s="1"/>
  <c r="V399" i="1"/>
  <c r="V400" i="1"/>
  <c r="N401" i="1"/>
  <c r="N402" i="1"/>
  <c r="R402" i="1" s="1"/>
  <c r="N403" i="1"/>
  <c r="N404" i="1"/>
  <c r="N405" i="1"/>
  <c r="N407" i="1"/>
  <c r="N408" i="1"/>
  <c r="N409" i="1"/>
  <c r="N410" i="1"/>
  <c r="N411" i="1"/>
  <c r="N412" i="1"/>
  <c r="N413" i="1"/>
  <c r="N415" i="1"/>
  <c r="N416" i="1"/>
  <c r="N417" i="1"/>
  <c r="N418" i="1"/>
  <c r="R418" i="1" s="1"/>
  <c r="N419" i="1"/>
  <c r="N420" i="1"/>
  <c r="N421" i="1"/>
  <c r="N423" i="1"/>
  <c r="Z423" i="1" s="1"/>
  <c r="N424" i="1"/>
  <c r="N425" i="1"/>
  <c r="N426" i="1"/>
  <c r="R426" i="1" s="1"/>
  <c r="N427" i="1"/>
  <c r="N428" i="1"/>
  <c r="N429" i="1"/>
  <c r="N431" i="1"/>
  <c r="N432" i="1"/>
  <c r="N433" i="1"/>
  <c r="N434" i="1"/>
  <c r="R434" i="1" s="1"/>
  <c r="N435" i="1"/>
  <c r="Z435" i="1" s="1"/>
  <c r="N436" i="1"/>
  <c r="Z436" i="1" s="1"/>
  <c r="N437" i="1"/>
  <c r="N439" i="1"/>
  <c r="R439" i="1" s="1"/>
  <c r="N440" i="1"/>
  <c r="N441" i="1"/>
  <c r="N442" i="1"/>
  <c r="Z442" i="1" s="1"/>
  <c r="N443" i="1"/>
  <c r="N444" i="1"/>
  <c r="Z444" i="1" s="1"/>
  <c r="N445" i="1"/>
  <c r="V445" i="1" s="1"/>
  <c r="W445" i="1" s="1"/>
  <c r="X445" i="1" s="1"/>
  <c r="N447" i="1"/>
  <c r="N448" i="1"/>
  <c r="N449" i="1"/>
  <c r="Z449" i="1" s="1"/>
  <c r="N450" i="1"/>
  <c r="O450" i="1" s="1"/>
  <c r="P450" i="1" s="1"/>
  <c r="N451" i="1"/>
  <c r="N452" i="1"/>
  <c r="N453" i="1"/>
  <c r="Z453" i="1" s="1"/>
  <c r="N455" i="1"/>
  <c r="Z455" i="1" s="1"/>
  <c r="N456" i="1"/>
  <c r="V456" i="1" s="1"/>
  <c r="W456" i="1" s="1"/>
  <c r="N457" i="1"/>
  <c r="N458" i="1"/>
  <c r="N459" i="1"/>
  <c r="Z459" i="1" s="1"/>
  <c r="N460" i="1"/>
  <c r="N461" i="1"/>
  <c r="N463" i="1"/>
  <c r="N464" i="1"/>
  <c r="N466" i="1"/>
  <c r="R466" i="1" s="1"/>
  <c r="S466" i="1" s="1"/>
  <c r="N467" i="1"/>
  <c r="Z467" i="1" s="1"/>
  <c r="N468" i="1"/>
  <c r="N469" i="1"/>
  <c r="Z469" i="1" s="1"/>
  <c r="N471" i="1"/>
  <c r="N472" i="1"/>
  <c r="N473" i="1"/>
  <c r="N474" i="1"/>
  <c r="R474" i="1" s="1"/>
  <c r="N475" i="1"/>
  <c r="Z475" i="1" s="1"/>
  <c r="N476" i="1"/>
  <c r="V476" i="1" s="1"/>
  <c r="W476" i="1" s="1"/>
  <c r="N477" i="1"/>
  <c r="Z477" i="1" s="1"/>
  <c r="N479" i="1"/>
  <c r="Z479" i="1" s="1"/>
  <c r="N480" i="1"/>
  <c r="N481" i="1"/>
  <c r="Z481" i="1" s="1"/>
  <c r="N482" i="1"/>
  <c r="R482" i="1" s="1"/>
  <c r="N483" i="1"/>
  <c r="N484" i="1"/>
  <c r="N485" i="1"/>
  <c r="N487" i="1"/>
  <c r="Z487" i="1" s="1"/>
  <c r="N488" i="1"/>
  <c r="O488" i="1" s="1"/>
  <c r="P488" i="1" s="1"/>
  <c r="N489" i="1"/>
  <c r="N490" i="1"/>
  <c r="N491" i="1"/>
  <c r="Z491" i="1" s="1"/>
  <c r="N492" i="1"/>
  <c r="N493" i="1"/>
  <c r="N495" i="1"/>
  <c r="Z495" i="1" s="1"/>
  <c r="N496" i="1"/>
  <c r="Z496" i="1" s="1"/>
  <c r="N497" i="1"/>
  <c r="N498" i="1"/>
  <c r="N499" i="1"/>
  <c r="Z499" i="1" s="1"/>
  <c r="N500" i="1"/>
  <c r="O500" i="1" s="1"/>
  <c r="P500" i="1" s="1"/>
  <c r="N501" i="1"/>
  <c r="N503" i="1"/>
  <c r="Z503" i="1" s="1"/>
  <c r="N504" i="1"/>
  <c r="N505" i="1"/>
  <c r="R505" i="1" s="1"/>
  <c r="N506" i="1"/>
  <c r="R506" i="1" s="1"/>
  <c r="N507" i="1"/>
  <c r="N508" i="1"/>
  <c r="N509" i="1"/>
  <c r="N511" i="1"/>
  <c r="Z511" i="1" s="1"/>
  <c r="N512" i="1"/>
  <c r="N513" i="1"/>
  <c r="N514" i="1"/>
  <c r="R514" i="1" s="1"/>
  <c r="N515" i="1"/>
  <c r="N516" i="1"/>
  <c r="N517" i="1"/>
  <c r="R517" i="1" s="1"/>
  <c r="N519" i="1"/>
  <c r="Z519" i="1" s="1"/>
  <c r="N520" i="1"/>
  <c r="N521" i="1"/>
  <c r="N522" i="1"/>
  <c r="R522" i="1" s="1"/>
  <c r="N523" i="1"/>
  <c r="Z523" i="1" s="1"/>
  <c r="N524" i="1"/>
  <c r="N525" i="1"/>
  <c r="N527" i="1"/>
  <c r="Z527" i="1" s="1"/>
  <c r="N528" i="1"/>
  <c r="Z528" i="1" s="1"/>
  <c r="N529" i="1"/>
  <c r="N530" i="1"/>
  <c r="O530" i="1" s="1"/>
  <c r="N531" i="1"/>
  <c r="Z531" i="1" s="1"/>
  <c r="N532" i="1"/>
  <c r="N533" i="1"/>
  <c r="N535" i="1"/>
  <c r="Z535" i="1" s="1"/>
  <c r="N536" i="1"/>
  <c r="N537" i="1"/>
  <c r="N538" i="1"/>
  <c r="Z538" i="1" s="1"/>
  <c r="N539" i="1"/>
  <c r="N540" i="1"/>
  <c r="O540" i="1" s="1"/>
  <c r="V541" i="1"/>
  <c r="N543" i="1"/>
  <c r="Z543" i="1" s="1"/>
  <c r="N544" i="1"/>
  <c r="Z544" i="1" s="1"/>
  <c r="N545" i="1"/>
  <c r="N546" i="1"/>
  <c r="N547" i="1"/>
  <c r="N548" i="1"/>
  <c r="Z548" i="1" s="1"/>
  <c r="N549" i="1"/>
  <c r="N551" i="1"/>
  <c r="Z551" i="1" s="1"/>
  <c r="N552" i="1"/>
  <c r="Z552" i="1" s="1"/>
  <c r="N553" i="1"/>
  <c r="V553" i="1" s="1"/>
  <c r="W553" i="1" s="1"/>
  <c r="N554" i="1"/>
  <c r="N555" i="1"/>
  <c r="N556" i="1"/>
  <c r="Z556" i="1" s="1"/>
  <c r="N557" i="1"/>
  <c r="N559" i="1"/>
  <c r="R559" i="1" s="1"/>
  <c r="N560" i="1"/>
  <c r="Z560" i="1" s="1"/>
  <c r="N561" i="1"/>
  <c r="V561" i="1" s="1"/>
  <c r="W561" i="1" s="1"/>
  <c r="N562" i="1"/>
  <c r="N563" i="1"/>
  <c r="N564" i="1"/>
  <c r="Z564" i="1" s="1"/>
  <c r="N565" i="1"/>
  <c r="V565" i="1" s="1"/>
  <c r="W565" i="1" s="1"/>
  <c r="V567" i="1"/>
  <c r="N568" i="1"/>
  <c r="N569" i="1"/>
  <c r="V569" i="1" s="1"/>
  <c r="N570" i="1"/>
  <c r="N571" i="1"/>
  <c r="R571" i="1" s="1"/>
  <c r="S571" i="1" s="1"/>
  <c r="N572" i="1"/>
  <c r="N573" i="1"/>
  <c r="N575" i="1"/>
  <c r="N576" i="1"/>
  <c r="O576" i="1" s="1"/>
  <c r="P576" i="1" s="1"/>
  <c r="N577" i="1"/>
  <c r="N578" i="1"/>
  <c r="N579" i="1"/>
  <c r="R579" i="1" s="1"/>
  <c r="N580" i="1"/>
  <c r="N581" i="1"/>
  <c r="R581" i="1" s="1"/>
  <c r="N583" i="1"/>
  <c r="N584" i="1"/>
  <c r="Z584" i="1" s="1"/>
  <c r="N585" i="1"/>
  <c r="N586" i="1"/>
  <c r="N587" i="1"/>
  <c r="N588" i="1"/>
  <c r="Z588" i="1" s="1"/>
  <c r="N589" i="1"/>
  <c r="V591" i="1"/>
  <c r="V592" i="1"/>
  <c r="N592" i="1" s="1"/>
  <c r="Z592" i="1" s="1"/>
  <c r="V593" i="1"/>
  <c r="W593" i="1" s="1"/>
  <c r="V594" i="1"/>
  <c r="V595" i="1"/>
  <c r="V596" i="1"/>
  <c r="V597" i="1"/>
  <c r="N599" i="1"/>
  <c r="N600" i="1"/>
  <c r="N601" i="1"/>
  <c r="N602" i="1"/>
  <c r="V602" i="1" s="1"/>
  <c r="N603" i="1"/>
  <c r="Z603" i="1" s="1"/>
  <c r="AA603" i="1" s="1"/>
  <c r="AB603" i="1" s="1"/>
  <c r="N604" i="1"/>
  <c r="Z604" i="1" s="1"/>
  <c r="N605" i="1"/>
  <c r="N607" i="1"/>
  <c r="N608" i="1"/>
  <c r="N609" i="1"/>
  <c r="N611" i="1"/>
  <c r="R611" i="1" s="1"/>
  <c r="S611" i="1" s="1"/>
  <c r="N612" i="1"/>
  <c r="Z612" i="1" s="1"/>
  <c r="AA612" i="1" s="1"/>
  <c r="N613" i="1"/>
  <c r="N615" i="1"/>
  <c r="N616" i="1"/>
  <c r="N617" i="1"/>
  <c r="N618" i="1"/>
  <c r="N619" i="1"/>
  <c r="N620" i="1"/>
  <c r="R620" i="1" s="1"/>
  <c r="S620" i="1" s="1"/>
  <c r="T620" i="1" s="1"/>
  <c r="N621" i="1"/>
  <c r="R621" i="1" s="1"/>
  <c r="N623" i="1"/>
  <c r="Z623" i="1" s="1"/>
  <c r="N624" i="1"/>
  <c r="Z624" i="1" s="1"/>
  <c r="N625" i="1"/>
  <c r="R625" i="1" s="1"/>
  <c r="N626" i="1"/>
  <c r="N627" i="1"/>
  <c r="N628" i="1"/>
  <c r="O628" i="1" s="1"/>
  <c r="N629" i="1"/>
  <c r="R629" i="1" s="1"/>
  <c r="N631" i="1"/>
  <c r="R631" i="1" s="1"/>
  <c r="N632" i="1"/>
  <c r="N633" i="1"/>
  <c r="Z633" i="1" s="1"/>
  <c r="N634" i="1"/>
  <c r="N635" i="1"/>
  <c r="N636" i="1"/>
  <c r="N637" i="1"/>
  <c r="V637" i="1" s="1"/>
  <c r="W637" i="1" s="1"/>
  <c r="N639" i="1"/>
  <c r="N640" i="1"/>
  <c r="N641" i="1"/>
  <c r="N642" i="1"/>
  <c r="R642" i="1" s="1"/>
  <c r="N643" i="1"/>
  <c r="N644" i="1"/>
  <c r="R644" i="1" s="1"/>
  <c r="S644" i="1" s="1"/>
  <c r="V645" i="1"/>
  <c r="V647" i="1"/>
  <c r="N647" i="1" s="1"/>
  <c r="Z647" i="1" s="1"/>
  <c r="V648" i="1"/>
  <c r="V649" i="1"/>
  <c r="W649" i="1" s="1"/>
  <c r="V650" i="1"/>
  <c r="N650" i="1" s="1"/>
  <c r="Z650" i="1" s="1"/>
  <c r="V651" i="1"/>
  <c r="N652" i="1"/>
  <c r="V652" i="1" s="1"/>
  <c r="W652" i="1" s="1"/>
  <c r="N653" i="1"/>
  <c r="N655" i="1"/>
  <c r="N656" i="1"/>
  <c r="Z656" i="1" s="1"/>
  <c r="N659" i="1"/>
  <c r="N660" i="1"/>
  <c r="N661" i="1"/>
  <c r="N663" i="1"/>
  <c r="N664" i="1"/>
  <c r="N665" i="1"/>
  <c r="N666" i="1"/>
  <c r="R666" i="1" s="1"/>
  <c r="N667" i="1"/>
  <c r="N668" i="1"/>
  <c r="Z668" i="1" s="1"/>
  <c r="N669" i="1"/>
  <c r="Z669" i="1" s="1"/>
  <c r="N671" i="1"/>
  <c r="N672" i="1"/>
  <c r="N673" i="1"/>
  <c r="Z673" i="1" s="1"/>
  <c r="N674" i="1"/>
  <c r="R674" i="1" s="1"/>
  <c r="N675" i="1"/>
  <c r="N676" i="1"/>
  <c r="Z676" i="1" s="1"/>
  <c r="N677" i="1"/>
  <c r="Z677" i="1" s="1"/>
  <c r="N679" i="1"/>
  <c r="N680" i="1"/>
  <c r="N681" i="1"/>
  <c r="Z681" i="1" s="1"/>
  <c r="N682" i="1"/>
  <c r="O682" i="1" s="1"/>
  <c r="N683" i="1"/>
  <c r="N684" i="1"/>
  <c r="N685" i="1"/>
  <c r="Z685" i="1" s="1"/>
  <c r="N687" i="1"/>
  <c r="R687" i="1" s="1"/>
  <c r="N688" i="1"/>
  <c r="O688" i="1" s="1"/>
  <c r="N689" i="1"/>
  <c r="Z689" i="1" s="1"/>
  <c r="N690" i="1"/>
  <c r="R690" i="1" s="1"/>
  <c r="N691" i="1"/>
  <c r="R691" i="1" s="1"/>
  <c r="N692" i="1"/>
  <c r="N693" i="1"/>
  <c r="Z693" i="1" s="1"/>
  <c r="N695" i="1"/>
  <c r="R695" i="1" s="1"/>
  <c r="N696" i="1"/>
  <c r="V696" i="1" s="1"/>
  <c r="W696" i="1" s="1"/>
  <c r="N697" i="1"/>
  <c r="R698" i="1"/>
  <c r="BE698" i="1" s="1"/>
  <c r="BF698" i="1" s="1"/>
  <c r="BG698" i="1" s="1"/>
  <c r="R699" i="1"/>
  <c r="BE699" i="1" s="1"/>
  <c r="BF699" i="1" s="1"/>
  <c r="BG699" i="1" s="1"/>
  <c r="R701" i="1"/>
  <c r="AG701" i="1" s="1"/>
  <c r="AH701" i="1" s="1"/>
  <c r="AI701" i="1" s="1"/>
  <c r="R702" i="1"/>
  <c r="BE702" i="1" s="1"/>
  <c r="BF702" i="1" s="1"/>
  <c r="BG702" i="1" s="1"/>
  <c r="R703" i="1"/>
  <c r="BE703" i="1" s="1"/>
  <c r="BF703" i="1" s="1"/>
  <c r="BG703" i="1" s="1"/>
  <c r="R705" i="1"/>
  <c r="R706" i="1"/>
  <c r="R707" i="1"/>
  <c r="R709" i="1"/>
  <c r="R710" i="1"/>
  <c r="R711" i="1"/>
  <c r="R713" i="1"/>
  <c r="R714" i="1"/>
  <c r="R715" i="1"/>
  <c r="R717" i="1"/>
  <c r="R718" i="1"/>
  <c r="R719" i="1"/>
  <c r="R721" i="1"/>
  <c r="R722" i="1"/>
  <c r="R723" i="1"/>
  <c r="R725" i="1"/>
  <c r="R726" i="1"/>
  <c r="R727" i="1"/>
  <c r="R729" i="1"/>
  <c r="R730" i="1"/>
  <c r="R731" i="1"/>
  <c r="R733" i="1"/>
  <c r="R734" i="1"/>
  <c r="R735" i="1"/>
  <c r="R737" i="1"/>
  <c r="R738" i="1"/>
  <c r="R739" i="1"/>
  <c r="R741" i="1"/>
  <c r="R742" i="1"/>
  <c r="N743" i="1"/>
  <c r="N744" i="1"/>
  <c r="N746" i="1"/>
  <c r="O746" i="1" s="1"/>
  <c r="N747" i="1"/>
  <c r="N748" i="1"/>
  <c r="N749" i="1"/>
  <c r="N750" i="1"/>
  <c r="O750" i="1" s="1"/>
  <c r="P750" i="1" s="1"/>
  <c r="N751" i="1"/>
  <c r="N752" i="1"/>
  <c r="N755" i="1"/>
  <c r="N756" i="1"/>
  <c r="N757" i="1"/>
  <c r="N758" i="1"/>
  <c r="N759" i="1"/>
  <c r="N760" i="1"/>
  <c r="N762" i="1"/>
  <c r="N763" i="1"/>
  <c r="N764" i="1"/>
  <c r="Z764" i="1" s="1"/>
  <c r="N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N781" i="1"/>
  <c r="V782" i="1"/>
  <c r="V783" i="1"/>
  <c r="V784" i="1"/>
  <c r="W784" i="1" s="1"/>
  <c r="V785" i="1"/>
  <c r="N785" i="1" s="1"/>
  <c r="Z785" i="1" s="1"/>
  <c r="R787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N808" i="1"/>
  <c r="O808" i="1" s="1"/>
  <c r="N809" i="1"/>
  <c r="N810" i="1"/>
  <c r="N811" i="1"/>
  <c r="N812" i="1"/>
  <c r="N814" i="1"/>
  <c r="N815" i="1"/>
  <c r="V815" i="1" s="1"/>
  <c r="N816" i="1"/>
  <c r="N817" i="1"/>
  <c r="R817" i="1" s="1"/>
  <c r="N818" i="1"/>
  <c r="R818" i="1" s="1"/>
  <c r="N820" i="1"/>
  <c r="N821" i="1"/>
  <c r="N822" i="1"/>
  <c r="N824" i="1"/>
  <c r="N825" i="1"/>
  <c r="N826" i="1"/>
  <c r="R826" i="1" s="1"/>
  <c r="N828" i="1"/>
  <c r="N829" i="1"/>
  <c r="R829" i="1" s="1"/>
  <c r="N830" i="1"/>
  <c r="Z830" i="1" s="1"/>
  <c r="N831" i="1"/>
  <c r="R831" i="1" s="1"/>
  <c r="N832" i="1"/>
  <c r="N833" i="1"/>
  <c r="N835" i="1"/>
  <c r="N836" i="1"/>
  <c r="N837" i="1"/>
  <c r="N838" i="1"/>
  <c r="R838" i="1" s="1"/>
  <c r="V839" i="1"/>
  <c r="V840" i="1"/>
  <c r="V841" i="1"/>
  <c r="V843" i="1"/>
  <c r="V844" i="1"/>
  <c r="V845" i="1"/>
  <c r="W845" i="1" s="1"/>
  <c r="X845" i="1" s="1"/>
  <c r="V846" i="1"/>
  <c r="V847" i="1"/>
  <c r="W847" i="1" s="1"/>
  <c r="V848" i="1"/>
  <c r="V849" i="1"/>
  <c r="V851" i="1"/>
  <c r="V852" i="1"/>
  <c r="V853" i="1"/>
  <c r="V854" i="1"/>
  <c r="V855" i="1"/>
  <c r="V856" i="1"/>
  <c r="W856" i="1" s="1"/>
  <c r="V857" i="1"/>
  <c r="V859" i="1"/>
  <c r="V860" i="1"/>
  <c r="V861" i="1"/>
  <c r="N861" i="1" s="1"/>
  <c r="Z861" i="1" s="1"/>
  <c r="AA861" i="1" s="1"/>
  <c r="V862" i="1"/>
  <c r="V863" i="1"/>
  <c r="V864" i="1"/>
  <c r="V865" i="1"/>
  <c r="V867" i="1"/>
  <c r="V868" i="1"/>
  <c r="V869" i="1"/>
  <c r="N869" i="1" s="1"/>
  <c r="Z869" i="1" s="1"/>
  <c r="V870" i="1"/>
  <c r="W870" i="1" s="1"/>
  <c r="X870" i="1" s="1"/>
  <c r="V871" i="1"/>
  <c r="N871" i="1" s="1"/>
  <c r="Z871" i="1" s="1"/>
  <c r="V872" i="1"/>
  <c r="V873" i="1"/>
  <c r="W873" i="1" s="1"/>
  <c r="X873" i="1" s="1"/>
  <c r="V875" i="1"/>
  <c r="V876" i="1"/>
  <c r="V877" i="1"/>
  <c r="V878" i="1"/>
  <c r="V879" i="1"/>
  <c r="N880" i="1"/>
  <c r="V880" i="1" s="1"/>
  <c r="V881" i="1"/>
  <c r="R883" i="1"/>
  <c r="S883" i="1" s="1"/>
  <c r="R884" i="1"/>
  <c r="R885" i="1"/>
  <c r="R886" i="1"/>
  <c r="N886" i="1" s="1"/>
  <c r="R887" i="1"/>
  <c r="R888" i="1"/>
  <c r="R889" i="1"/>
  <c r="BE889" i="1" s="1"/>
  <c r="BF889" i="1" s="1"/>
  <c r="BG889" i="1" s="1"/>
  <c r="R890" i="1"/>
  <c r="BE890" i="1" s="1"/>
  <c r="BF890" i="1" s="1"/>
  <c r="BG890" i="1" s="1"/>
  <c r="R891" i="1"/>
  <c r="R892" i="1"/>
  <c r="R893" i="1"/>
  <c r="R894" i="1"/>
  <c r="R895" i="1"/>
  <c r="R896" i="1"/>
  <c r="V897" i="1"/>
  <c r="R899" i="1"/>
  <c r="R900" i="1"/>
  <c r="R901" i="1"/>
  <c r="R902" i="1"/>
  <c r="R903" i="1"/>
  <c r="R904" i="1"/>
  <c r="R905" i="1"/>
  <c r="R906" i="1"/>
  <c r="BE906" i="1" s="1"/>
  <c r="V908" i="1"/>
  <c r="W908" i="1" s="1"/>
  <c r="V909" i="1"/>
  <c r="N909" i="1" s="1"/>
  <c r="Z909" i="1" s="1"/>
  <c r="V910" i="1"/>
  <c r="N910" i="1" s="1"/>
  <c r="Z910" i="1" s="1"/>
  <c r="V911" i="1"/>
  <c r="V912" i="1"/>
  <c r="V913" i="1"/>
  <c r="N915" i="1"/>
  <c r="N916" i="1"/>
  <c r="V917" i="1"/>
  <c r="W917" i="1" s="1"/>
  <c r="X917" i="1" s="1"/>
  <c r="V918" i="1"/>
  <c r="N919" i="1"/>
  <c r="N920" i="1"/>
  <c r="N921" i="1"/>
  <c r="N923" i="1"/>
  <c r="N924" i="1"/>
  <c r="N925" i="1"/>
  <c r="N926" i="1"/>
  <c r="N927" i="1"/>
  <c r="N928" i="1"/>
  <c r="N929" i="1"/>
  <c r="N931" i="1"/>
  <c r="N932" i="1"/>
  <c r="N933" i="1"/>
  <c r="N934" i="1"/>
  <c r="R934" i="1" s="1"/>
  <c r="S934" i="1" s="1"/>
  <c r="N935" i="1"/>
  <c r="N936" i="1"/>
  <c r="N937" i="1"/>
  <c r="N939" i="1"/>
  <c r="N940" i="1"/>
  <c r="N941" i="1"/>
  <c r="N942" i="1"/>
  <c r="R942" i="1" s="1"/>
  <c r="N943" i="1"/>
  <c r="N944" i="1"/>
  <c r="N945" i="1"/>
  <c r="N947" i="1"/>
  <c r="N948" i="1"/>
  <c r="N949" i="1"/>
  <c r="N950" i="1"/>
  <c r="R950" i="1" s="1"/>
  <c r="N951" i="1"/>
  <c r="Z951" i="1" s="1"/>
  <c r="V952" i="1"/>
  <c r="V953" i="1"/>
  <c r="W953" i="1" s="1"/>
  <c r="N955" i="1"/>
  <c r="N956" i="1"/>
  <c r="N957" i="1"/>
  <c r="N958" i="1"/>
  <c r="N959" i="1"/>
  <c r="N960" i="1"/>
  <c r="N961" i="1"/>
  <c r="Z961" i="1" s="1"/>
  <c r="N963" i="1"/>
  <c r="N964" i="1"/>
  <c r="N965" i="1"/>
  <c r="Z965" i="1" s="1"/>
  <c r="N966" i="1"/>
  <c r="Z966" i="1" s="1"/>
  <c r="N967" i="1"/>
  <c r="N968" i="1"/>
  <c r="R968" i="1" s="1"/>
  <c r="N969" i="1"/>
  <c r="R969" i="1" s="1"/>
  <c r="S969" i="1" s="1"/>
  <c r="N971" i="1"/>
  <c r="N972" i="1"/>
  <c r="N973" i="1"/>
  <c r="R973" i="1" s="1"/>
  <c r="S973" i="1" s="1"/>
  <c r="N974" i="1"/>
  <c r="N975" i="1"/>
  <c r="N976" i="1"/>
  <c r="N977" i="1"/>
  <c r="N979" i="1"/>
  <c r="N980" i="1"/>
  <c r="N981" i="1"/>
  <c r="N982" i="1"/>
  <c r="N983" i="1"/>
  <c r="O983" i="1" s="1"/>
  <c r="N984" i="1"/>
  <c r="N985" i="1"/>
  <c r="N987" i="1"/>
  <c r="N988" i="1"/>
  <c r="N989" i="1"/>
  <c r="Z989" i="1" s="1"/>
  <c r="N990" i="1"/>
  <c r="Z990" i="1" s="1"/>
  <c r="AA990" i="1" s="1"/>
  <c r="N991" i="1"/>
  <c r="N992" i="1"/>
  <c r="N993" i="1"/>
  <c r="V993" i="1" s="1"/>
  <c r="N995" i="1"/>
  <c r="N996" i="1"/>
  <c r="N997" i="1"/>
  <c r="N998" i="1"/>
  <c r="V998" i="1" s="1"/>
  <c r="W998" i="1" s="1"/>
  <c r="N999" i="1"/>
  <c r="Z999" i="1" s="1"/>
  <c r="N1000" i="1"/>
  <c r="N1001" i="1"/>
  <c r="N1003" i="1"/>
  <c r="N1004" i="1"/>
  <c r="N1006" i="1"/>
  <c r="N1007" i="1"/>
  <c r="N1008" i="1"/>
  <c r="N1009" i="1"/>
  <c r="N1011" i="1"/>
  <c r="N1012" i="1"/>
  <c r="N1013" i="1"/>
  <c r="N1014" i="1"/>
  <c r="N1015" i="1"/>
  <c r="N1016" i="1"/>
  <c r="N1017" i="1"/>
  <c r="N1019" i="1"/>
  <c r="N1020" i="1"/>
  <c r="Z1020" i="1" s="1"/>
  <c r="N1021" i="1"/>
  <c r="N1022" i="1"/>
  <c r="R1022" i="1" s="1"/>
  <c r="N1023" i="1"/>
  <c r="N1024" i="1"/>
  <c r="N1025" i="1"/>
  <c r="V1028" i="1"/>
  <c r="N1028" i="1" s="1"/>
  <c r="Z1028" i="1" s="1"/>
  <c r="N1029" i="1"/>
  <c r="N1030" i="1"/>
  <c r="N1031" i="1"/>
  <c r="N1032" i="1"/>
  <c r="Z1032" i="1" s="1"/>
  <c r="N1033" i="1"/>
  <c r="N1035" i="1"/>
  <c r="N1036" i="1"/>
  <c r="V1036" i="1" s="1"/>
  <c r="N1037" i="1"/>
  <c r="R1037" i="1" s="1"/>
  <c r="S1037" i="1" s="1"/>
  <c r="T1037" i="1" s="1"/>
  <c r="N1038" i="1"/>
  <c r="R1038" i="1" s="1"/>
  <c r="S1038" i="1" s="1"/>
  <c r="N1039" i="1"/>
  <c r="N1040" i="1"/>
  <c r="N1041" i="1"/>
  <c r="N1043" i="1"/>
  <c r="O1043" i="1" s="1"/>
  <c r="N1044" i="1"/>
  <c r="N1045" i="1"/>
  <c r="N1046" i="1"/>
  <c r="N1047" i="1"/>
  <c r="N1048" i="1"/>
  <c r="V1048" i="1" s="1"/>
  <c r="N1049" i="1"/>
  <c r="N1051" i="1"/>
  <c r="N1052" i="1"/>
  <c r="V1052" i="1" s="1"/>
  <c r="N1053" i="1"/>
  <c r="R1053" i="1" s="1"/>
  <c r="N1054" i="1"/>
  <c r="N1055" i="1"/>
  <c r="N1056" i="1"/>
  <c r="N1057" i="1"/>
  <c r="N1059" i="1"/>
  <c r="N1060" i="1"/>
  <c r="N1061" i="1"/>
  <c r="O1061" i="1" s="1"/>
  <c r="N1062" i="1"/>
  <c r="N1063" i="1"/>
  <c r="Z1063" i="1" s="1"/>
  <c r="N1064" i="1"/>
  <c r="Z1064" i="1" s="1"/>
  <c r="R1065" i="1"/>
  <c r="BE1065" i="1" s="1"/>
  <c r="BF1065" i="1" s="1"/>
  <c r="BG1065" i="1" s="1"/>
  <c r="R1066" i="1"/>
  <c r="R1067" i="1"/>
  <c r="R1068" i="1"/>
  <c r="R1069" i="1"/>
  <c r="R1070" i="1"/>
  <c r="R1071" i="1"/>
  <c r="R1072" i="1"/>
  <c r="R1073" i="1"/>
  <c r="R1074" i="1"/>
  <c r="R1075" i="1"/>
  <c r="N1076" i="1"/>
  <c r="N1077" i="1"/>
  <c r="N1078" i="1"/>
  <c r="N1079" i="1"/>
  <c r="N1080" i="1"/>
  <c r="Z1080" i="1" s="1"/>
  <c r="N1081" i="1"/>
  <c r="N1082" i="1"/>
  <c r="N1083" i="1"/>
  <c r="O1083" i="1" s="1"/>
  <c r="P1083" i="1" s="1"/>
  <c r="N1084" i="1"/>
  <c r="R1085" i="1"/>
  <c r="V1086" i="1"/>
  <c r="V1087" i="1"/>
  <c r="V1088" i="1"/>
  <c r="V1089" i="1"/>
  <c r="V1090" i="1"/>
  <c r="R1091" i="1"/>
  <c r="R1092" i="1"/>
  <c r="R1094" i="1"/>
  <c r="N7" i="1"/>
  <c r="O7" i="1" s="1"/>
  <c r="P7" i="1" s="1"/>
  <c r="A1094" i="1"/>
  <c r="R1093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N1058" i="1"/>
  <c r="V1058" i="1" s="1"/>
  <c r="A1058" i="1"/>
  <c r="A1057" i="1"/>
  <c r="A1056" i="1"/>
  <c r="A1055" i="1"/>
  <c r="A1054" i="1"/>
  <c r="A1053" i="1"/>
  <c r="A1052" i="1"/>
  <c r="A1051" i="1"/>
  <c r="N1050" i="1"/>
  <c r="R1050" i="1" s="1"/>
  <c r="A1050" i="1"/>
  <c r="A1049" i="1"/>
  <c r="A1048" i="1"/>
  <c r="A1047" i="1"/>
  <c r="A1046" i="1"/>
  <c r="A1045" i="1"/>
  <c r="A1044" i="1"/>
  <c r="A1043" i="1"/>
  <c r="N1042" i="1"/>
  <c r="O1042" i="1" s="1"/>
  <c r="A1042" i="1"/>
  <c r="A1041" i="1"/>
  <c r="A1040" i="1"/>
  <c r="A1039" i="1"/>
  <c r="A1038" i="1"/>
  <c r="A1037" i="1"/>
  <c r="A1036" i="1"/>
  <c r="A1035" i="1"/>
  <c r="N1034" i="1"/>
  <c r="Z1034" i="1" s="1"/>
  <c r="A1034" i="1"/>
  <c r="A1033" i="1"/>
  <c r="A1032" i="1"/>
  <c r="A1031" i="1"/>
  <c r="A1030" i="1"/>
  <c r="A1029" i="1"/>
  <c r="A1028" i="1"/>
  <c r="N1027" i="1"/>
  <c r="A1027" i="1"/>
  <c r="N1026" i="1"/>
  <c r="A1026" i="1"/>
  <c r="A1025" i="1"/>
  <c r="A1024" i="1"/>
  <c r="A1023" i="1"/>
  <c r="A1022" i="1"/>
  <c r="A1021" i="1"/>
  <c r="A1020" i="1"/>
  <c r="A1019" i="1"/>
  <c r="N1018" i="1"/>
  <c r="A1018" i="1"/>
  <c r="A1017" i="1"/>
  <c r="A1016" i="1"/>
  <c r="A1015" i="1"/>
  <c r="A1014" i="1"/>
  <c r="A1013" i="1"/>
  <c r="A1012" i="1"/>
  <c r="A1011" i="1"/>
  <c r="N1010" i="1"/>
  <c r="R1010" i="1" s="1"/>
  <c r="A1010" i="1"/>
  <c r="A1009" i="1"/>
  <c r="A1008" i="1"/>
  <c r="A1007" i="1"/>
  <c r="A1006" i="1"/>
  <c r="N1005" i="1"/>
  <c r="A1005" i="1"/>
  <c r="A1004" i="1"/>
  <c r="A1003" i="1"/>
  <c r="N1002" i="1"/>
  <c r="A1002" i="1"/>
  <c r="A1001" i="1"/>
  <c r="A1000" i="1"/>
  <c r="A999" i="1"/>
  <c r="A998" i="1"/>
  <c r="A997" i="1"/>
  <c r="A996" i="1"/>
  <c r="A995" i="1"/>
  <c r="N994" i="1"/>
  <c r="V994" i="1" s="1"/>
  <c r="A994" i="1"/>
  <c r="A993" i="1"/>
  <c r="A992" i="1"/>
  <c r="A991" i="1"/>
  <c r="A990" i="1"/>
  <c r="A989" i="1"/>
  <c r="A988" i="1"/>
  <c r="A987" i="1"/>
  <c r="N986" i="1"/>
  <c r="A986" i="1"/>
  <c r="A985" i="1"/>
  <c r="A984" i="1"/>
  <c r="A983" i="1"/>
  <c r="A982" i="1"/>
  <c r="A981" i="1"/>
  <c r="A980" i="1"/>
  <c r="A979" i="1"/>
  <c r="N978" i="1"/>
  <c r="A978" i="1"/>
  <c r="A977" i="1"/>
  <c r="A976" i="1"/>
  <c r="A975" i="1"/>
  <c r="A974" i="1"/>
  <c r="A973" i="1"/>
  <c r="A972" i="1"/>
  <c r="A971" i="1"/>
  <c r="N970" i="1"/>
  <c r="A970" i="1"/>
  <c r="A969" i="1"/>
  <c r="A968" i="1"/>
  <c r="A967" i="1"/>
  <c r="A966" i="1"/>
  <c r="A965" i="1"/>
  <c r="A964" i="1"/>
  <c r="A963" i="1"/>
  <c r="N962" i="1"/>
  <c r="O962" i="1" s="1"/>
  <c r="P962" i="1" s="1"/>
  <c r="A962" i="1"/>
  <c r="A961" i="1"/>
  <c r="A960" i="1"/>
  <c r="A959" i="1"/>
  <c r="A958" i="1"/>
  <c r="A957" i="1"/>
  <c r="A956" i="1"/>
  <c r="A955" i="1"/>
  <c r="V954" i="1"/>
  <c r="N954" i="1" s="1"/>
  <c r="Z954" i="1" s="1"/>
  <c r="A954" i="1"/>
  <c r="A953" i="1"/>
  <c r="A952" i="1"/>
  <c r="A951" i="1"/>
  <c r="A950" i="1"/>
  <c r="A949" i="1"/>
  <c r="A948" i="1"/>
  <c r="A947" i="1"/>
  <c r="N946" i="1"/>
  <c r="A946" i="1"/>
  <c r="A945" i="1"/>
  <c r="A944" i="1"/>
  <c r="A943" i="1"/>
  <c r="A942" i="1"/>
  <c r="A941" i="1"/>
  <c r="A940" i="1"/>
  <c r="A939" i="1"/>
  <c r="N938" i="1"/>
  <c r="R938" i="1" s="1"/>
  <c r="S938" i="1" s="1"/>
  <c r="A938" i="1"/>
  <c r="A937" i="1"/>
  <c r="A936" i="1"/>
  <c r="A935" i="1"/>
  <c r="A934" i="1"/>
  <c r="A933" i="1"/>
  <c r="A932" i="1"/>
  <c r="A931" i="1"/>
  <c r="N930" i="1"/>
  <c r="A930" i="1"/>
  <c r="A929" i="1"/>
  <c r="A928" i="1"/>
  <c r="A927" i="1"/>
  <c r="A926" i="1"/>
  <c r="A925" i="1"/>
  <c r="A924" i="1"/>
  <c r="A923" i="1"/>
  <c r="N922" i="1"/>
  <c r="A922" i="1"/>
  <c r="A921" i="1"/>
  <c r="A920" i="1"/>
  <c r="A919" i="1"/>
  <c r="A918" i="1"/>
  <c r="A917" i="1"/>
  <c r="A916" i="1"/>
  <c r="A915" i="1"/>
  <c r="N914" i="1"/>
  <c r="A914" i="1"/>
  <c r="A913" i="1"/>
  <c r="A912" i="1"/>
  <c r="A911" i="1"/>
  <c r="A910" i="1"/>
  <c r="A909" i="1"/>
  <c r="A908" i="1"/>
  <c r="R907" i="1"/>
  <c r="BE907" i="1" s="1"/>
  <c r="A907" i="1"/>
  <c r="A906" i="1"/>
  <c r="A905" i="1"/>
  <c r="A904" i="1"/>
  <c r="A903" i="1"/>
  <c r="A902" i="1"/>
  <c r="A901" i="1"/>
  <c r="A900" i="1"/>
  <c r="A899" i="1"/>
  <c r="AS898" i="1"/>
  <c r="V898" i="1"/>
  <c r="AS897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R882" i="1"/>
  <c r="N882" i="1" s="1"/>
  <c r="Z882" i="1" s="1"/>
  <c r="A882" i="1"/>
  <c r="A881" i="1"/>
  <c r="A880" i="1"/>
  <c r="A879" i="1"/>
  <c r="A878" i="1"/>
  <c r="A877" i="1"/>
  <c r="A876" i="1"/>
  <c r="A875" i="1"/>
  <c r="V874" i="1"/>
  <c r="A874" i="1"/>
  <c r="A873" i="1"/>
  <c r="A872" i="1"/>
  <c r="A871" i="1"/>
  <c r="A870" i="1"/>
  <c r="A869" i="1"/>
  <c r="A868" i="1"/>
  <c r="A867" i="1"/>
  <c r="V866" i="1"/>
  <c r="A866" i="1"/>
  <c r="A865" i="1"/>
  <c r="A864" i="1"/>
  <c r="A863" i="1"/>
  <c r="A862" i="1"/>
  <c r="A861" i="1"/>
  <c r="A860" i="1"/>
  <c r="A859" i="1"/>
  <c r="V858" i="1"/>
  <c r="A858" i="1"/>
  <c r="A857" i="1"/>
  <c r="A856" i="1"/>
  <c r="A855" i="1"/>
  <c r="A854" i="1"/>
  <c r="A853" i="1"/>
  <c r="A852" i="1"/>
  <c r="A851" i="1"/>
  <c r="V850" i="1"/>
  <c r="N850" i="1" s="1"/>
  <c r="Z850" i="1" s="1"/>
  <c r="A850" i="1"/>
  <c r="A848" i="1"/>
  <c r="A847" i="1"/>
  <c r="A846" i="1"/>
  <c r="A845" i="1"/>
  <c r="A844" i="1"/>
  <c r="A843" i="1"/>
  <c r="V842" i="1"/>
  <c r="A842" i="1"/>
  <c r="A841" i="1"/>
  <c r="A840" i="1"/>
  <c r="A839" i="1"/>
  <c r="A838" i="1"/>
  <c r="A837" i="1"/>
  <c r="A836" i="1"/>
  <c r="A835" i="1"/>
  <c r="N834" i="1"/>
  <c r="A834" i="1"/>
  <c r="A833" i="1"/>
  <c r="A832" i="1"/>
  <c r="A831" i="1"/>
  <c r="A830" i="1"/>
  <c r="A829" i="1"/>
  <c r="A828" i="1"/>
  <c r="N827" i="1"/>
  <c r="A827" i="1"/>
  <c r="A826" i="1"/>
  <c r="A825" i="1"/>
  <c r="A824" i="1"/>
  <c r="N823" i="1"/>
  <c r="A823" i="1"/>
  <c r="A822" i="1"/>
  <c r="A821" i="1"/>
  <c r="A820" i="1"/>
  <c r="N819" i="1"/>
  <c r="A819" i="1"/>
  <c r="A818" i="1"/>
  <c r="A817" i="1"/>
  <c r="A816" i="1"/>
  <c r="A815" i="1"/>
  <c r="A814" i="1"/>
  <c r="N813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R788" i="1"/>
  <c r="A788" i="1"/>
  <c r="A787" i="1"/>
  <c r="V786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N761" i="1"/>
  <c r="A761" i="1"/>
  <c r="A760" i="1"/>
  <c r="A759" i="1"/>
  <c r="A758" i="1"/>
  <c r="A757" i="1"/>
  <c r="A756" i="1"/>
  <c r="A755" i="1"/>
  <c r="N754" i="1"/>
  <c r="R754" i="1" s="1"/>
  <c r="A754" i="1"/>
  <c r="N753" i="1"/>
  <c r="A753" i="1"/>
  <c r="A752" i="1"/>
  <c r="A751" i="1"/>
  <c r="A750" i="1"/>
  <c r="A749" i="1"/>
  <c r="A748" i="1"/>
  <c r="A747" i="1"/>
  <c r="A746" i="1"/>
  <c r="N745" i="1"/>
  <c r="A745" i="1"/>
  <c r="A744" i="1"/>
  <c r="A743" i="1"/>
  <c r="A742" i="1"/>
  <c r="A741" i="1"/>
  <c r="R740" i="1"/>
  <c r="A740" i="1"/>
  <c r="A739" i="1"/>
  <c r="A738" i="1"/>
  <c r="A737" i="1"/>
  <c r="R736" i="1"/>
  <c r="A736" i="1"/>
  <c r="A735" i="1"/>
  <c r="A734" i="1"/>
  <c r="A733" i="1"/>
  <c r="R732" i="1"/>
  <c r="A732" i="1"/>
  <c r="A731" i="1"/>
  <c r="A730" i="1"/>
  <c r="A729" i="1"/>
  <c r="R728" i="1"/>
  <c r="A728" i="1"/>
  <c r="A727" i="1"/>
  <c r="A726" i="1"/>
  <c r="A725" i="1"/>
  <c r="R724" i="1"/>
  <c r="A724" i="1"/>
  <c r="A723" i="1"/>
  <c r="A722" i="1"/>
  <c r="A721" i="1"/>
  <c r="R720" i="1"/>
  <c r="A720" i="1"/>
  <c r="A719" i="1"/>
  <c r="A718" i="1"/>
  <c r="A717" i="1"/>
  <c r="R716" i="1"/>
  <c r="A716" i="1"/>
  <c r="A715" i="1"/>
  <c r="A714" i="1"/>
  <c r="A713" i="1"/>
  <c r="R712" i="1"/>
  <c r="A712" i="1"/>
  <c r="A711" i="1"/>
  <c r="A710" i="1"/>
  <c r="A709" i="1"/>
  <c r="R708" i="1"/>
  <c r="A708" i="1"/>
  <c r="A707" i="1"/>
  <c r="A706" i="1"/>
  <c r="A705" i="1"/>
  <c r="R704" i="1"/>
  <c r="A704" i="1"/>
  <c r="A703" i="1"/>
  <c r="A702" i="1"/>
  <c r="A701" i="1"/>
  <c r="R700" i="1"/>
  <c r="BE700" i="1" s="1"/>
  <c r="BF700" i="1" s="1"/>
  <c r="BG700" i="1" s="1"/>
  <c r="A700" i="1"/>
  <c r="A699" i="1"/>
  <c r="A698" i="1"/>
  <c r="A697" i="1"/>
  <c r="A696" i="1"/>
  <c r="A695" i="1"/>
  <c r="N694" i="1"/>
  <c r="A694" i="1"/>
  <c r="A693" i="1"/>
  <c r="A692" i="1"/>
  <c r="A691" i="1"/>
  <c r="A690" i="1"/>
  <c r="A689" i="1"/>
  <c r="A688" i="1"/>
  <c r="A687" i="1"/>
  <c r="N686" i="1"/>
  <c r="Z686" i="1" s="1"/>
  <c r="A686" i="1"/>
  <c r="A685" i="1"/>
  <c r="A684" i="1"/>
  <c r="A683" i="1"/>
  <c r="A682" i="1"/>
  <c r="A681" i="1"/>
  <c r="A680" i="1"/>
  <c r="A679" i="1"/>
  <c r="N678" i="1"/>
  <c r="O678" i="1" s="1"/>
  <c r="A678" i="1"/>
  <c r="A677" i="1"/>
  <c r="A676" i="1"/>
  <c r="A675" i="1"/>
  <c r="A674" i="1"/>
  <c r="A673" i="1"/>
  <c r="A672" i="1"/>
  <c r="A671" i="1"/>
  <c r="N670" i="1"/>
  <c r="O670" i="1" s="1"/>
  <c r="A670" i="1"/>
  <c r="A669" i="1"/>
  <c r="A668" i="1"/>
  <c r="A667" i="1"/>
  <c r="A666" i="1"/>
  <c r="A665" i="1"/>
  <c r="A664" i="1"/>
  <c r="A663" i="1"/>
  <c r="N662" i="1"/>
  <c r="A662" i="1"/>
  <c r="A661" i="1"/>
  <c r="A660" i="1"/>
  <c r="A659" i="1"/>
  <c r="N658" i="1"/>
  <c r="R658" i="1" s="1"/>
  <c r="A658" i="1"/>
  <c r="N657" i="1"/>
  <c r="A657" i="1"/>
  <c r="A656" i="1"/>
  <c r="A655" i="1"/>
  <c r="N654" i="1"/>
  <c r="A654" i="1"/>
  <c r="A653" i="1"/>
  <c r="A652" i="1"/>
  <c r="A651" i="1"/>
  <c r="A650" i="1"/>
  <c r="A649" i="1"/>
  <c r="A648" i="1"/>
  <c r="A647" i="1"/>
  <c r="V646" i="1"/>
  <c r="N646" i="1" s="1"/>
  <c r="Z646" i="1" s="1"/>
  <c r="A646" i="1"/>
  <c r="A645" i="1"/>
  <c r="A644" i="1"/>
  <c r="A643" i="1"/>
  <c r="A642" i="1"/>
  <c r="A641" i="1"/>
  <c r="A640" i="1"/>
  <c r="A639" i="1"/>
  <c r="N638" i="1"/>
  <c r="A638" i="1"/>
  <c r="A637" i="1"/>
  <c r="A636" i="1"/>
  <c r="A635" i="1"/>
  <c r="A634" i="1"/>
  <c r="A633" i="1"/>
  <c r="A632" i="1"/>
  <c r="A631" i="1"/>
  <c r="N630" i="1"/>
  <c r="A630" i="1"/>
  <c r="A629" i="1"/>
  <c r="A628" i="1"/>
  <c r="A627" i="1"/>
  <c r="A626" i="1"/>
  <c r="A625" i="1"/>
  <c r="A624" i="1"/>
  <c r="A623" i="1"/>
  <c r="N622" i="1"/>
  <c r="A622" i="1"/>
  <c r="A621" i="1"/>
  <c r="A620" i="1"/>
  <c r="A619" i="1"/>
  <c r="A618" i="1"/>
  <c r="A617" i="1"/>
  <c r="A616" i="1"/>
  <c r="A615" i="1"/>
  <c r="N614" i="1"/>
  <c r="R614" i="1" s="1"/>
  <c r="A614" i="1"/>
  <c r="A613" i="1"/>
  <c r="A612" i="1"/>
  <c r="A611" i="1"/>
  <c r="N610" i="1"/>
  <c r="A610" i="1"/>
  <c r="A609" i="1"/>
  <c r="A608" i="1"/>
  <c r="A607" i="1"/>
  <c r="N606" i="1"/>
  <c r="A606" i="1"/>
  <c r="A605" i="1"/>
  <c r="A604" i="1"/>
  <c r="A603" i="1"/>
  <c r="A602" i="1"/>
  <c r="A601" i="1"/>
  <c r="A600" i="1"/>
  <c r="A599" i="1"/>
  <c r="V598" i="1"/>
  <c r="A598" i="1"/>
  <c r="A597" i="1"/>
  <c r="A596" i="1"/>
  <c r="A595" i="1"/>
  <c r="A594" i="1"/>
  <c r="A593" i="1"/>
  <c r="A592" i="1"/>
  <c r="A591" i="1"/>
  <c r="N590" i="1"/>
  <c r="A590" i="1"/>
  <c r="A589" i="1"/>
  <c r="A588" i="1"/>
  <c r="A587" i="1"/>
  <c r="A586" i="1"/>
  <c r="A585" i="1"/>
  <c r="A584" i="1"/>
  <c r="A583" i="1"/>
  <c r="N582" i="1"/>
  <c r="O582" i="1" s="1"/>
  <c r="A582" i="1"/>
  <c r="A581" i="1"/>
  <c r="A580" i="1"/>
  <c r="A579" i="1"/>
  <c r="A578" i="1"/>
  <c r="A577" i="1"/>
  <c r="A576" i="1"/>
  <c r="A575" i="1"/>
  <c r="N574" i="1"/>
  <c r="A574" i="1"/>
  <c r="A573" i="1"/>
  <c r="A572" i="1"/>
  <c r="A571" i="1"/>
  <c r="A570" i="1"/>
  <c r="A569" i="1"/>
  <c r="A568" i="1"/>
  <c r="A567" i="1"/>
  <c r="N566" i="1"/>
  <c r="R566" i="1" s="1"/>
  <c r="A566" i="1"/>
  <c r="A565" i="1"/>
  <c r="A564" i="1"/>
  <c r="A563" i="1"/>
  <c r="A562" i="1"/>
  <c r="A561" i="1"/>
  <c r="A560" i="1"/>
  <c r="A559" i="1"/>
  <c r="N558" i="1"/>
  <c r="R558" i="1" s="1"/>
  <c r="A558" i="1"/>
  <c r="A557" i="1"/>
  <c r="A556" i="1"/>
  <c r="A555" i="1"/>
  <c r="A554" i="1"/>
  <c r="A553" i="1"/>
  <c r="A552" i="1"/>
  <c r="A551" i="1"/>
  <c r="N550" i="1"/>
  <c r="A550" i="1"/>
  <c r="A549" i="1"/>
  <c r="A548" i="1"/>
  <c r="A547" i="1"/>
  <c r="A546" i="1"/>
  <c r="A545" i="1"/>
  <c r="A544" i="1"/>
  <c r="A543" i="1"/>
  <c r="V542" i="1"/>
  <c r="A542" i="1"/>
  <c r="A541" i="1"/>
  <c r="A540" i="1"/>
  <c r="A539" i="1"/>
  <c r="A538" i="1"/>
  <c r="A537" i="1"/>
  <c r="A536" i="1"/>
  <c r="A535" i="1"/>
  <c r="N534" i="1"/>
  <c r="V534" i="1" s="1"/>
  <c r="A534" i="1"/>
  <c r="A533" i="1"/>
  <c r="A532" i="1"/>
  <c r="A531" i="1"/>
  <c r="A530" i="1"/>
  <c r="A529" i="1"/>
  <c r="A528" i="1"/>
  <c r="A527" i="1"/>
  <c r="N526" i="1"/>
  <c r="O526" i="1" s="1"/>
  <c r="A526" i="1"/>
  <c r="A525" i="1"/>
  <c r="A524" i="1"/>
  <c r="A523" i="1"/>
  <c r="A522" i="1"/>
  <c r="A521" i="1"/>
  <c r="A520" i="1"/>
  <c r="A519" i="1"/>
  <c r="N518" i="1"/>
  <c r="A518" i="1"/>
  <c r="A517" i="1"/>
  <c r="A516" i="1"/>
  <c r="A515" i="1"/>
  <c r="A514" i="1"/>
  <c r="A513" i="1"/>
  <c r="A512" i="1"/>
  <c r="A511" i="1"/>
  <c r="N510" i="1"/>
  <c r="A510" i="1"/>
  <c r="A509" i="1"/>
  <c r="A508" i="1"/>
  <c r="A507" i="1"/>
  <c r="A506" i="1"/>
  <c r="A505" i="1"/>
  <c r="A504" i="1"/>
  <c r="A503" i="1"/>
  <c r="N502" i="1"/>
  <c r="A502" i="1"/>
  <c r="A501" i="1"/>
  <c r="A500" i="1"/>
  <c r="A499" i="1"/>
  <c r="A498" i="1"/>
  <c r="A497" i="1"/>
  <c r="A496" i="1"/>
  <c r="A495" i="1"/>
  <c r="N494" i="1"/>
  <c r="A494" i="1"/>
  <c r="A493" i="1"/>
  <c r="A492" i="1"/>
  <c r="A491" i="1"/>
  <c r="A490" i="1"/>
  <c r="A489" i="1"/>
  <c r="A488" i="1"/>
  <c r="A487" i="1"/>
  <c r="N486" i="1"/>
  <c r="R486" i="1" s="1"/>
  <c r="A486" i="1"/>
  <c r="A485" i="1"/>
  <c r="A484" i="1"/>
  <c r="A483" i="1"/>
  <c r="A482" i="1"/>
  <c r="A481" i="1"/>
  <c r="A480" i="1"/>
  <c r="A479" i="1"/>
  <c r="N478" i="1"/>
  <c r="R478" i="1" s="1"/>
  <c r="A478" i="1"/>
  <c r="A477" i="1"/>
  <c r="A476" i="1"/>
  <c r="A475" i="1"/>
  <c r="A474" i="1"/>
  <c r="A473" i="1"/>
  <c r="A472" i="1"/>
  <c r="A471" i="1"/>
  <c r="N470" i="1"/>
  <c r="R470" i="1" s="1"/>
  <c r="S470" i="1" s="1"/>
  <c r="A470" i="1"/>
  <c r="A469" i="1"/>
  <c r="A468" i="1"/>
  <c r="A467" i="1"/>
  <c r="A466" i="1"/>
  <c r="N465" i="1"/>
  <c r="Z465" i="1" s="1"/>
  <c r="A465" i="1"/>
  <c r="A464" i="1"/>
  <c r="A463" i="1"/>
  <c r="N462" i="1"/>
  <c r="Z462" i="1" s="1"/>
  <c r="A462" i="1"/>
  <c r="A461" i="1"/>
  <c r="A460" i="1"/>
  <c r="A459" i="1"/>
  <c r="A458" i="1"/>
  <c r="A457" i="1"/>
  <c r="A456" i="1"/>
  <c r="A455" i="1"/>
  <c r="N454" i="1"/>
  <c r="A454" i="1"/>
  <c r="A453" i="1"/>
  <c r="A452" i="1"/>
  <c r="A451" i="1"/>
  <c r="A450" i="1"/>
  <c r="A449" i="1"/>
  <c r="A448" i="1"/>
  <c r="A447" i="1"/>
  <c r="N446" i="1"/>
  <c r="Z446" i="1" s="1"/>
  <c r="A446" i="1"/>
  <c r="A445" i="1"/>
  <c r="A444" i="1"/>
  <c r="A443" i="1"/>
  <c r="A442" i="1"/>
  <c r="A441" i="1"/>
  <c r="A440" i="1"/>
  <c r="A439" i="1"/>
  <c r="N438" i="1"/>
  <c r="A438" i="1"/>
  <c r="A437" i="1"/>
  <c r="A436" i="1"/>
  <c r="A435" i="1"/>
  <c r="A434" i="1"/>
  <c r="A433" i="1"/>
  <c r="A432" i="1"/>
  <c r="A431" i="1"/>
  <c r="N430" i="1"/>
  <c r="R430" i="1" s="1"/>
  <c r="A430" i="1"/>
  <c r="A429" i="1"/>
  <c r="A428" i="1"/>
  <c r="A427" i="1"/>
  <c r="A426" i="1"/>
  <c r="A425" i="1"/>
  <c r="A424" i="1"/>
  <c r="A423" i="1"/>
  <c r="N422" i="1"/>
  <c r="R422" i="1" s="1"/>
  <c r="A422" i="1"/>
  <c r="A421" i="1"/>
  <c r="A420" i="1"/>
  <c r="A419" i="1"/>
  <c r="A418" i="1"/>
  <c r="A417" i="1"/>
  <c r="A416" i="1"/>
  <c r="A415" i="1"/>
  <c r="N414" i="1"/>
  <c r="R414" i="1" s="1"/>
  <c r="A414" i="1"/>
  <c r="A413" i="1"/>
  <c r="A412" i="1"/>
  <c r="A411" i="1"/>
  <c r="A410" i="1"/>
  <c r="A409" i="1"/>
  <c r="A408" i="1"/>
  <c r="A407" i="1"/>
  <c r="N406" i="1"/>
  <c r="R406" i="1" s="1"/>
  <c r="A406" i="1"/>
  <c r="A405" i="1"/>
  <c r="A404" i="1"/>
  <c r="A403" i="1"/>
  <c r="A402" i="1"/>
  <c r="A401" i="1"/>
  <c r="A400" i="1"/>
  <c r="A399" i="1"/>
  <c r="V398" i="1"/>
  <c r="A397" i="1"/>
  <c r="A396" i="1"/>
  <c r="A395" i="1"/>
  <c r="A394" i="1"/>
  <c r="A393" i="1"/>
  <c r="A392" i="1"/>
  <c r="A391" i="1"/>
  <c r="N390" i="1"/>
  <c r="A390" i="1"/>
  <c r="A389" i="1"/>
  <c r="A388" i="1"/>
  <c r="A387" i="1"/>
  <c r="A386" i="1"/>
  <c r="A385" i="1"/>
  <c r="A384" i="1"/>
  <c r="A383" i="1"/>
  <c r="V382" i="1"/>
  <c r="A382" i="1"/>
  <c r="A381" i="1"/>
  <c r="A380" i="1"/>
  <c r="A379" i="1"/>
  <c r="A378" i="1"/>
  <c r="A377" i="1"/>
  <c r="A376" i="1"/>
  <c r="A375" i="1"/>
  <c r="N374" i="1"/>
  <c r="A374" i="1"/>
  <c r="A373" i="1"/>
  <c r="A372" i="1"/>
  <c r="A371" i="1"/>
  <c r="A370" i="1"/>
  <c r="A369" i="1"/>
  <c r="A368" i="1"/>
  <c r="A367" i="1"/>
  <c r="N366" i="1"/>
  <c r="A366" i="1"/>
  <c r="A365" i="1"/>
  <c r="A364" i="1"/>
  <c r="A363" i="1"/>
  <c r="A362" i="1"/>
  <c r="A361" i="1"/>
  <c r="A360" i="1"/>
  <c r="A359" i="1"/>
  <c r="V358" i="1"/>
  <c r="A358" i="1"/>
  <c r="A357" i="1"/>
  <c r="A356" i="1"/>
  <c r="A355" i="1"/>
  <c r="N353" i="1"/>
  <c r="A353" i="1"/>
  <c r="A352" i="1"/>
  <c r="A351" i="1"/>
  <c r="N350" i="1"/>
  <c r="A350" i="1"/>
  <c r="A349" i="1"/>
  <c r="A348" i="1"/>
  <c r="A347" i="1"/>
  <c r="A346" i="1"/>
  <c r="A345" i="1"/>
  <c r="A344" i="1"/>
  <c r="A343" i="1"/>
  <c r="N342" i="1"/>
  <c r="A342" i="1"/>
  <c r="A341" i="1"/>
  <c r="A340" i="1"/>
  <c r="A339" i="1"/>
  <c r="A338" i="1"/>
  <c r="A337" i="1"/>
  <c r="A336" i="1"/>
  <c r="A335" i="1"/>
  <c r="N334" i="1"/>
  <c r="A334" i="1"/>
  <c r="A333" i="1"/>
  <c r="A332" i="1"/>
  <c r="A331" i="1"/>
  <c r="A330" i="1"/>
  <c r="A329" i="1"/>
  <c r="A328" i="1"/>
  <c r="A327" i="1"/>
  <c r="N326" i="1"/>
  <c r="A326" i="1"/>
  <c r="A325" i="1"/>
  <c r="A324" i="1"/>
  <c r="A323" i="1"/>
  <c r="A322" i="1"/>
  <c r="A321" i="1"/>
  <c r="A320" i="1"/>
  <c r="A319" i="1"/>
  <c r="N318" i="1"/>
  <c r="A318" i="1"/>
  <c r="A317" i="1"/>
  <c r="A316" i="1"/>
  <c r="A315" i="1"/>
  <c r="A314" i="1"/>
  <c r="A313" i="1"/>
  <c r="A312" i="1"/>
  <c r="A311" i="1"/>
  <c r="N310" i="1"/>
  <c r="A310" i="1"/>
  <c r="A309" i="1"/>
  <c r="A308" i="1"/>
  <c r="A307" i="1"/>
  <c r="A306" i="1"/>
  <c r="A305" i="1"/>
  <c r="A303" i="1"/>
  <c r="V302" i="1"/>
  <c r="A302" i="1"/>
  <c r="A301" i="1"/>
  <c r="A300" i="1"/>
  <c r="A299" i="1"/>
  <c r="A298" i="1"/>
  <c r="A297" i="1"/>
  <c r="A296" i="1"/>
  <c r="A295" i="1"/>
  <c r="N294" i="1"/>
  <c r="A294" i="1"/>
  <c r="A293" i="1"/>
  <c r="A292" i="1"/>
  <c r="A291" i="1"/>
  <c r="A290" i="1"/>
  <c r="A289" i="1"/>
  <c r="A288" i="1"/>
  <c r="A287" i="1"/>
  <c r="V286" i="1"/>
  <c r="A286" i="1"/>
  <c r="A285" i="1"/>
  <c r="A284" i="1"/>
  <c r="A283" i="1"/>
  <c r="A282" i="1"/>
  <c r="A281" i="1"/>
  <c r="R280" i="1"/>
  <c r="BE280" i="1" s="1"/>
  <c r="A280" i="1"/>
  <c r="A279" i="1"/>
  <c r="A278" i="1"/>
  <c r="A277" i="1"/>
  <c r="R276" i="1"/>
  <c r="BE276" i="1" s="1"/>
  <c r="A276" i="1"/>
  <c r="A275" i="1"/>
  <c r="A274" i="1"/>
  <c r="A273" i="1"/>
  <c r="R272" i="1"/>
  <c r="BE272" i="1" s="1"/>
  <c r="A272" i="1"/>
  <c r="R271" i="1"/>
  <c r="BE271" i="1" s="1"/>
  <c r="A271" i="1"/>
  <c r="A270" i="1"/>
  <c r="A269" i="1"/>
  <c r="A268" i="1"/>
  <c r="R266" i="1"/>
  <c r="A266" i="1"/>
  <c r="A265" i="1"/>
  <c r="A264" i="1"/>
  <c r="A263" i="1"/>
  <c r="A262" i="1"/>
  <c r="A261" i="1"/>
  <c r="A260" i="1"/>
  <c r="A259" i="1"/>
  <c r="R258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R226" i="1"/>
  <c r="A226" i="1"/>
  <c r="A225" i="1"/>
  <c r="A224" i="1"/>
  <c r="A223" i="1"/>
  <c r="A222" i="1"/>
  <c r="A221" i="1"/>
  <c r="A220" i="1"/>
  <c r="A219" i="1"/>
  <c r="A218" i="1"/>
  <c r="A217" i="1"/>
  <c r="AS216" i="1"/>
  <c r="A216" i="1"/>
  <c r="AS215" i="1"/>
  <c r="A215" i="1"/>
  <c r="AS214" i="1"/>
  <c r="AT214" i="1" s="1"/>
  <c r="AU214" i="1" s="1"/>
  <c r="A214" i="1"/>
  <c r="AS213" i="1"/>
  <c r="AT213" i="1" s="1"/>
  <c r="A213" i="1"/>
  <c r="AS212" i="1"/>
  <c r="AT212" i="1" s="1"/>
  <c r="AU212" i="1" s="1"/>
  <c r="A212" i="1"/>
  <c r="AS211" i="1"/>
  <c r="AT211" i="1" s="1"/>
  <c r="A211" i="1"/>
  <c r="AS210" i="1"/>
  <c r="V210" i="1"/>
  <c r="A210" i="1"/>
  <c r="AS209" i="1"/>
  <c r="AS208" i="1"/>
  <c r="A208" i="1"/>
  <c r="AS207" i="1"/>
  <c r="AT207" i="1" s="1"/>
  <c r="AU207" i="1" s="1"/>
  <c r="A207" i="1"/>
  <c r="AS206" i="1"/>
  <c r="A206" i="1"/>
  <c r="AS205" i="1"/>
  <c r="AT205" i="1" s="1"/>
  <c r="A205" i="1"/>
  <c r="AS204" i="1"/>
  <c r="A204" i="1"/>
  <c r="AS203" i="1"/>
  <c r="AT203" i="1" s="1"/>
  <c r="AU203" i="1" s="1"/>
  <c r="A203" i="1"/>
  <c r="AS202" i="1"/>
  <c r="AT202" i="1" s="1"/>
  <c r="V202" i="1"/>
  <c r="A202" i="1"/>
  <c r="AS201" i="1"/>
  <c r="AT201" i="1" s="1"/>
  <c r="A201" i="1"/>
  <c r="AS200" i="1"/>
  <c r="A200" i="1"/>
  <c r="AS199" i="1"/>
  <c r="AT199" i="1" s="1"/>
  <c r="AU199" i="1" s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R149" i="1"/>
  <c r="A149" i="1"/>
  <c r="A148" i="1"/>
  <c r="A146" i="1"/>
  <c r="A143" i="1"/>
  <c r="A142" i="1"/>
  <c r="N141" i="1"/>
  <c r="A141" i="1"/>
  <c r="A140" i="1"/>
  <c r="A139" i="1"/>
  <c r="A138" i="1"/>
  <c r="A137" i="1"/>
  <c r="A136" i="1"/>
  <c r="A135" i="1"/>
  <c r="A134" i="1"/>
  <c r="V133" i="1"/>
  <c r="A132" i="1"/>
  <c r="A131" i="1"/>
  <c r="A130" i="1"/>
  <c r="A129" i="1"/>
  <c r="A128" i="1"/>
  <c r="A127" i="1"/>
  <c r="A126" i="1"/>
  <c r="V125" i="1"/>
  <c r="A125" i="1"/>
  <c r="A124" i="1"/>
  <c r="A123" i="1"/>
  <c r="A122" i="1"/>
  <c r="A121" i="1"/>
  <c r="A120" i="1"/>
  <c r="A119" i="1"/>
  <c r="A118" i="1"/>
  <c r="V117" i="1"/>
  <c r="A117" i="1"/>
  <c r="A116" i="1"/>
  <c r="A115" i="1"/>
  <c r="A114" i="1"/>
  <c r="A113" i="1"/>
  <c r="A112" i="1"/>
  <c r="A111" i="1"/>
  <c r="A110" i="1"/>
  <c r="V109" i="1"/>
  <c r="A109" i="1"/>
  <c r="A107" i="1"/>
  <c r="A106" i="1"/>
  <c r="A105" i="1"/>
  <c r="A103" i="1"/>
  <c r="A102" i="1"/>
  <c r="V101" i="1"/>
  <c r="A101" i="1"/>
  <c r="A100" i="1"/>
  <c r="A99" i="1"/>
  <c r="A98" i="1"/>
  <c r="A97" i="1"/>
  <c r="A96" i="1"/>
  <c r="A95" i="1"/>
  <c r="A94" i="1"/>
  <c r="V93" i="1"/>
  <c r="A93" i="1"/>
  <c r="A92" i="1"/>
  <c r="A91" i="1"/>
  <c r="A90" i="1"/>
  <c r="A89" i="1"/>
  <c r="A88" i="1"/>
  <c r="A87" i="1"/>
  <c r="A86" i="1"/>
  <c r="V85" i="1"/>
  <c r="A85" i="1"/>
  <c r="A84" i="1"/>
  <c r="A83" i="1"/>
  <c r="A82" i="1"/>
  <c r="A81" i="1"/>
  <c r="A80" i="1"/>
  <c r="A79" i="1"/>
  <c r="A78" i="1"/>
  <c r="N77" i="1"/>
  <c r="A77" i="1"/>
  <c r="A76" i="1"/>
  <c r="A75" i="1"/>
  <c r="A74" i="1"/>
  <c r="A73" i="1"/>
  <c r="A72" i="1"/>
  <c r="A71" i="1"/>
  <c r="A70" i="1"/>
  <c r="N69" i="1"/>
  <c r="R69" i="1" s="1"/>
  <c r="A69" i="1"/>
  <c r="A68" i="1"/>
  <c r="A67" i="1"/>
  <c r="A66" i="1"/>
  <c r="A65" i="1"/>
  <c r="A64" i="1"/>
  <c r="A63" i="1"/>
  <c r="A62" i="1"/>
  <c r="N61" i="1"/>
  <c r="Z61" i="1" s="1"/>
  <c r="A61" i="1"/>
  <c r="A60" i="1"/>
  <c r="A59" i="1"/>
  <c r="A58" i="1"/>
  <c r="A57" i="1"/>
  <c r="A56" i="1"/>
  <c r="A55" i="1"/>
  <c r="A54" i="1"/>
  <c r="V53" i="1"/>
  <c r="A53" i="1"/>
  <c r="A52" i="1"/>
  <c r="A51" i="1"/>
  <c r="A50" i="1"/>
  <c r="A49" i="1"/>
  <c r="A48" i="1"/>
  <c r="A47" i="1"/>
  <c r="A46" i="1"/>
  <c r="R45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N25" i="1"/>
  <c r="A25" i="1"/>
  <c r="A24" i="1"/>
  <c r="A23" i="1"/>
  <c r="A22" i="1"/>
  <c r="A21" i="1"/>
  <c r="A20" i="1"/>
  <c r="A19" i="1"/>
  <c r="N18" i="1"/>
  <c r="A18" i="1"/>
  <c r="N17" i="1"/>
  <c r="Z17" i="1" s="1"/>
  <c r="A17" i="1"/>
  <c r="A16" i="1"/>
  <c r="A15" i="1"/>
  <c r="A14" i="1"/>
  <c r="A13" i="1"/>
  <c r="N12" i="1"/>
  <c r="A12" i="1"/>
  <c r="A11" i="1"/>
  <c r="A10" i="1"/>
  <c r="N9" i="1"/>
  <c r="A9" i="1"/>
  <c r="A8" i="1"/>
  <c r="A7" i="1"/>
  <c r="BE270" i="1" l="1"/>
  <c r="BF270" i="1" s="1"/>
  <c r="BG270" i="1" s="1"/>
  <c r="BF271" i="1"/>
  <c r="BG271" i="1" s="1"/>
  <c r="BF272" i="1"/>
  <c r="BG272" i="1" s="1"/>
  <c r="BF273" i="1"/>
  <c r="BG273" i="1" s="1"/>
  <c r="BF274" i="1"/>
  <c r="BG274" i="1" s="1"/>
  <c r="BF275" i="1"/>
  <c r="BG275" i="1" s="1"/>
  <c r="BF276" i="1"/>
  <c r="BG276" i="1" s="1"/>
  <c r="BF277" i="1"/>
  <c r="BG277" i="1" s="1"/>
  <c r="BF278" i="1"/>
  <c r="BG278" i="1" s="1"/>
  <c r="BF279" i="1"/>
  <c r="BG279" i="1" s="1"/>
  <c r="BF280" i="1"/>
  <c r="BG280" i="1" s="1"/>
  <c r="BF281" i="1"/>
  <c r="BG281" i="1" s="1"/>
  <c r="BF906" i="1"/>
  <c r="BG906" i="1" s="1"/>
  <c r="BF907" i="1"/>
  <c r="BG907" i="1" s="1"/>
  <c r="BE701" i="1"/>
  <c r="BF701" i="1" s="1"/>
  <c r="BG701" i="1" s="1"/>
  <c r="AG167" i="1"/>
  <c r="AH167" i="1" s="1"/>
  <c r="AI167" i="1" s="1"/>
  <c r="AG698" i="1"/>
  <c r="AH698" i="1" s="1"/>
  <c r="AI698" i="1" s="1"/>
  <c r="BG175" i="1"/>
  <c r="BF163" i="1"/>
  <c r="BG163" i="1" s="1"/>
  <c r="BF159" i="1"/>
  <c r="BG159" i="1" s="1"/>
  <c r="AG169" i="1"/>
  <c r="AH169" i="1" s="1"/>
  <c r="AI169" i="1" s="1"/>
  <c r="AG700" i="1"/>
  <c r="AH700" i="1" s="1"/>
  <c r="AI700" i="1" s="1"/>
  <c r="AG170" i="1"/>
  <c r="AH170" i="1" s="1"/>
  <c r="AI170" i="1" s="1"/>
  <c r="BE170" i="1"/>
  <c r="BF170" i="1" s="1"/>
  <c r="BG170" i="1" s="1"/>
  <c r="AG166" i="1"/>
  <c r="AH166" i="1" s="1"/>
  <c r="AI166" i="1" s="1"/>
  <c r="BE166" i="1"/>
  <c r="BF166" i="1" s="1"/>
  <c r="BG166" i="1" s="1"/>
  <c r="AG162" i="1"/>
  <c r="AH162" i="1" s="1"/>
  <c r="AI162" i="1" s="1"/>
  <c r="BE162" i="1"/>
  <c r="BF162" i="1" s="1"/>
  <c r="BG162" i="1" s="1"/>
  <c r="AG165" i="1"/>
  <c r="AH165" i="1" s="1"/>
  <c r="AI165" i="1" s="1"/>
  <c r="AG702" i="1"/>
  <c r="AH702" i="1" s="1"/>
  <c r="AI702" i="1" s="1"/>
  <c r="AG158" i="1"/>
  <c r="AH158" i="1" s="1"/>
  <c r="AI158" i="1" s="1"/>
  <c r="BE158" i="1"/>
  <c r="BF158" i="1" s="1"/>
  <c r="BG158" i="1" s="1"/>
  <c r="BF161" i="1"/>
  <c r="BG161" i="1" s="1"/>
  <c r="AG163" i="1"/>
  <c r="AH163" i="1" s="1"/>
  <c r="AI163" i="1" s="1"/>
  <c r="BE157" i="1"/>
  <c r="BF173" i="1"/>
  <c r="BG173" i="1" s="1"/>
  <c r="AS174" i="1"/>
  <c r="AT174" i="1" s="1"/>
  <c r="AU174" i="1" s="1"/>
  <c r="AG174" i="1"/>
  <c r="AH174" i="1" s="1"/>
  <c r="AI174" i="1" s="1"/>
  <c r="BE174" i="1"/>
  <c r="BF174" i="1" s="1"/>
  <c r="BG174" i="1" s="1"/>
  <c r="BF177" i="1"/>
  <c r="BG177" i="1" s="1"/>
  <c r="AG161" i="1"/>
  <c r="AH161" i="1" s="1"/>
  <c r="AI161" i="1" s="1"/>
  <c r="AG177" i="1"/>
  <c r="AH177" i="1" s="1"/>
  <c r="AI177" i="1" s="1"/>
  <c r="AG703" i="1"/>
  <c r="AH703" i="1" s="1"/>
  <c r="AI703" i="1" s="1"/>
  <c r="BF171" i="1"/>
  <c r="BG171" i="1" s="1"/>
  <c r="BF165" i="1"/>
  <c r="BG165" i="1" s="1"/>
  <c r="AG159" i="1"/>
  <c r="AH159" i="1" s="1"/>
  <c r="AI159" i="1" s="1"/>
  <c r="AG175" i="1"/>
  <c r="AH175" i="1" s="1"/>
  <c r="AI175" i="1" s="1"/>
  <c r="AG699" i="1"/>
  <c r="AH699" i="1" s="1"/>
  <c r="AI699" i="1" s="1"/>
  <c r="AG1065" i="1"/>
  <c r="AH1065" i="1" s="1"/>
  <c r="AI1065" i="1" s="1"/>
  <c r="AG889" i="1"/>
  <c r="AH889" i="1" s="1"/>
  <c r="AI889" i="1" s="1"/>
  <c r="AS176" i="1"/>
  <c r="AG176" i="1"/>
  <c r="AH176" i="1" s="1"/>
  <c r="AI176" i="1" s="1"/>
  <c r="BE176" i="1"/>
  <c r="BF176" i="1" s="1"/>
  <c r="BG176" i="1" s="1"/>
  <c r="AG172" i="1"/>
  <c r="AH172" i="1" s="1"/>
  <c r="AI172" i="1" s="1"/>
  <c r="AS172" i="1"/>
  <c r="AT172" i="1" s="1"/>
  <c r="AU172" i="1" s="1"/>
  <c r="BE172" i="1"/>
  <c r="BF172" i="1" s="1"/>
  <c r="BG172" i="1" s="1"/>
  <c r="AG168" i="1"/>
  <c r="AH168" i="1" s="1"/>
  <c r="AI168" i="1" s="1"/>
  <c r="BE168" i="1"/>
  <c r="BF168" i="1" s="1"/>
  <c r="BG168" i="1" s="1"/>
  <c r="BE164" i="1"/>
  <c r="BF164" i="1" s="1"/>
  <c r="BG164" i="1" s="1"/>
  <c r="AG164" i="1"/>
  <c r="AH164" i="1" s="1"/>
  <c r="AI164" i="1" s="1"/>
  <c r="BE160" i="1"/>
  <c r="BF160" i="1" s="1"/>
  <c r="BG160" i="1" s="1"/>
  <c r="AG160" i="1"/>
  <c r="AH160" i="1" s="1"/>
  <c r="AI160" i="1" s="1"/>
  <c r="AG173" i="1"/>
  <c r="AH173" i="1" s="1"/>
  <c r="AI173" i="1" s="1"/>
  <c r="BF169" i="1"/>
  <c r="BG169" i="1" s="1"/>
  <c r="AG171" i="1"/>
  <c r="AH171" i="1" s="1"/>
  <c r="AI171" i="1" s="1"/>
  <c r="AG890" i="1"/>
  <c r="AH890" i="1" s="1"/>
  <c r="AI890" i="1" s="1"/>
  <c r="BF167" i="1"/>
  <c r="BG167" i="1" s="1"/>
  <c r="BE255" i="1"/>
  <c r="BF255" i="1" s="1"/>
  <c r="AS255" i="1"/>
  <c r="AT255" i="1" s="1"/>
  <c r="AU255" i="1" s="1"/>
  <c r="BE251" i="1"/>
  <c r="BF251" i="1" s="1"/>
  <c r="AS251" i="1"/>
  <c r="AT251" i="1" s="1"/>
  <c r="AU251" i="1" s="1"/>
  <c r="AS243" i="1"/>
  <c r="AT243" i="1" s="1"/>
  <c r="AU243" i="1" s="1"/>
  <c r="BE243" i="1"/>
  <c r="BE239" i="1"/>
  <c r="AS239" i="1"/>
  <c r="AS170" i="1"/>
  <c r="AS166" i="1"/>
  <c r="AS162" i="1"/>
  <c r="AT176" i="1"/>
  <c r="AU176" i="1" s="1"/>
  <c r="BE254" i="1"/>
  <c r="AS254" i="1"/>
  <c r="AT254" i="1" s="1"/>
  <c r="AU254" i="1" s="1"/>
  <c r="AS165" i="1"/>
  <c r="AT165" i="1" s="1"/>
  <c r="AU165" i="1" s="1"/>
  <c r="AS700" i="1"/>
  <c r="AS702" i="1"/>
  <c r="AS698" i="1"/>
  <c r="AS169" i="1"/>
  <c r="AT169" i="1" s="1"/>
  <c r="AS703" i="1"/>
  <c r="BE242" i="1"/>
  <c r="AS242" i="1"/>
  <c r="AT242" i="1" s="1"/>
  <c r="AU242" i="1" s="1"/>
  <c r="AS701" i="1"/>
  <c r="AS249" i="1"/>
  <c r="AT249" i="1" s="1"/>
  <c r="AU249" i="1" s="1"/>
  <c r="BE247" i="1"/>
  <c r="BF247" i="1" s="1"/>
  <c r="AS247" i="1"/>
  <c r="AT247" i="1" s="1"/>
  <c r="AU247" i="1" s="1"/>
  <c r="AS890" i="1"/>
  <c r="BE250" i="1"/>
  <c r="AS250" i="1"/>
  <c r="AT250" i="1" s="1"/>
  <c r="AU250" i="1" s="1"/>
  <c r="AS177" i="1"/>
  <c r="AS175" i="1"/>
  <c r="AS173" i="1"/>
  <c r="AS157" i="1"/>
  <c r="AT157" i="1" s="1"/>
  <c r="AU157" i="1" s="1"/>
  <c r="AS158" i="1"/>
  <c r="AT158" i="1" s="1"/>
  <c r="AU158" i="1" s="1"/>
  <c r="BE902" i="1"/>
  <c r="BF902" i="1" s="1"/>
  <c r="BG902" i="1" s="1"/>
  <c r="AS902" i="1"/>
  <c r="AT902" i="1" s="1"/>
  <c r="AS889" i="1"/>
  <c r="BE253" i="1"/>
  <c r="BF253" i="1" s="1"/>
  <c r="AS253" i="1"/>
  <c r="AT253" i="1" s="1"/>
  <c r="AU253" i="1" s="1"/>
  <c r="BF249" i="1"/>
  <c r="BG249" i="1" s="1"/>
  <c r="AS245" i="1"/>
  <c r="BE245" i="1"/>
  <c r="BF245" i="1" s="1"/>
  <c r="AS241" i="1"/>
  <c r="AT241" i="1" s="1"/>
  <c r="AU241" i="1" s="1"/>
  <c r="BE241" i="1"/>
  <c r="BE237" i="1"/>
  <c r="AS237" i="1"/>
  <c r="AS168" i="1"/>
  <c r="AT168" i="1" s="1"/>
  <c r="AS164" i="1"/>
  <c r="AS160" i="1"/>
  <c r="AS156" i="1"/>
  <c r="AT156" i="1" s="1"/>
  <c r="AU156" i="1" s="1"/>
  <c r="AS161" i="1"/>
  <c r="AT161" i="1" s="1"/>
  <c r="AU161" i="1" s="1"/>
  <c r="BF246" i="1"/>
  <c r="BG246" i="1" s="1"/>
  <c r="AS699" i="1"/>
  <c r="BE238" i="1"/>
  <c r="AS238" i="1"/>
  <c r="BE256" i="1"/>
  <c r="AS256" i="1"/>
  <c r="BE252" i="1"/>
  <c r="AS252" i="1"/>
  <c r="BE248" i="1"/>
  <c r="BF248" i="1" s="1"/>
  <c r="AS248" i="1"/>
  <c r="BE244" i="1"/>
  <c r="AS244" i="1"/>
  <c r="AT244" i="1" s="1"/>
  <c r="AU244" i="1" s="1"/>
  <c r="BE240" i="1"/>
  <c r="AS240" i="1"/>
  <c r="N171" i="1"/>
  <c r="V171" i="1" s="1"/>
  <c r="AS171" i="1"/>
  <c r="AS167" i="1"/>
  <c r="AT167" i="1" s="1"/>
  <c r="AU167" i="1" s="1"/>
  <c r="AS163" i="1"/>
  <c r="AT163" i="1" s="1"/>
  <c r="AU163" i="1" s="1"/>
  <c r="AS159" i="1"/>
  <c r="AS246" i="1"/>
  <c r="BG216" i="1"/>
  <c r="BF213" i="1"/>
  <c r="BG213" i="1" s="1"/>
  <c r="AG156" i="1"/>
  <c r="BE1075" i="1"/>
  <c r="BF1075" i="1" s="1"/>
  <c r="BG1075" i="1" s="1"/>
  <c r="AG1075" i="1"/>
  <c r="AH1075" i="1" s="1"/>
  <c r="AI1075" i="1" s="1"/>
  <c r="BE806" i="1"/>
  <c r="BF806" i="1" s="1"/>
  <c r="AG806" i="1"/>
  <c r="AH806" i="1" s="1"/>
  <c r="AI806" i="1" s="1"/>
  <c r="BE771" i="1"/>
  <c r="AG771" i="1"/>
  <c r="AH771" i="1" s="1"/>
  <c r="BE221" i="1"/>
  <c r="BF221" i="1" s="1"/>
  <c r="AG221" i="1"/>
  <c r="AH221" i="1" s="1"/>
  <c r="AI221" i="1" s="1"/>
  <c r="BE192" i="1"/>
  <c r="BF192" i="1" s="1"/>
  <c r="BG192" i="1" s="1"/>
  <c r="AG192" i="1"/>
  <c r="AH192" i="1" s="1"/>
  <c r="AI192" i="1" s="1"/>
  <c r="AS178" i="1"/>
  <c r="BE178" i="1"/>
  <c r="BH211" i="1"/>
  <c r="AJ211" i="1"/>
  <c r="AK211" i="1" s="1"/>
  <c r="AL211" i="1" s="1"/>
  <c r="AG243" i="1"/>
  <c r="AH243" i="1" s="1"/>
  <c r="AI243" i="1" s="1"/>
  <c r="AG254" i="1"/>
  <c r="AH254" i="1" s="1"/>
  <c r="AI254" i="1" s="1"/>
  <c r="BE739" i="1"/>
  <c r="BF739" i="1" s="1"/>
  <c r="AG739" i="1"/>
  <c r="AH739" i="1" s="1"/>
  <c r="BE795" i="1"/>
  <c r="AG795" i="1"/>
  <c r="AH795" i="1" s="1"/>
  <c r="AI795" i="1" s="1"/>
  <c r="AG187" i="1"/>
  <c r="AH187" i="1" s="1"/>
  <c r="AI187" i="1" s="1"/>
  <c r="AG191" i="1"/>
  <c r="AH191" i="1" s="1"/>
  <c r="AI191" i="1" s="1"/>
  <c r="BE235" i="1"/>
  <c r="BF235" i="1" s="1"/>
  <c r="BG235" i="1" s="1"/>
  <c r="AG235" i="1"/>
  <c r="AH235" i="1" s="1"/>
  <c r="AI235" i="1" s="1"/>
  <c r="AG246" i="1"/>
  <c r="AH246" i="1" s="1"/>
  <c r="AI246" i="1" s="1"/>
  <c r="BE1073" i="1"/>
  <c r="BF1073" i="1" s="1"/>
  <c r="BG1073" i="1" s="1"/>
  <c r="AG1073" i="1"/>
  <c r="AH1073" i="1" s="1"/>
  <c r="AI1073" i="1" s="1"/>
  <c r="AG902" i="1"/>
  <c r="AH902" i="1" s="1"/>
  <c r="AI902" i="1" s="1"/>
  <c r="BE802" i="1"/>
  <c r="AG802" i="1"/>
  <c r="BE779" i="1"/>
  <c r="BF779" i="1" s="1"/>
  <c r="BG779" i="1" s="1"/>
  <c r="AG779" i="1"/>
  <c r="AH779" i="1" s="1"/>
  <c r="BE233" i="1"/>
  <c r="BF233" i="1" s="1"/>
  <c r="BG233" i="1" s="1"/>
  <c r="AG233" i="1"/>
  <c r="AH233" i="1" s="1"/>
  <c r="AI233" i="1" s="1"/>
  <c r="S227" i="1"/>
  <c r="T227" i="1" s="1"/>
  <c r="BE227" i="1"/>
  <c r="BF227" i="1" s="1"/>
  <c r="BG227" i="1" s="1"/>
  <c r="AG227" i="1"/>
  <c r="AH227" i="1" s="1"/>
  <c r="AI227" i="1" s="1"/>
  <c r="BE230" i="1"/>
  <c r="BF230" i="1" s="1"/>
  <c r="BG230" i="1" s="1"/>
  <c r="AG230" i="1"/>
  <c r="AH230" i="1" s="1"/>
  <c r="AI230" i="1" s="1"/>
  <c r="AG238" i="1"/>
  <c r="AH238" i="1" s="1"/>
  <c r="AI238" i="1" s="1"/>
  <c r="BE776" i="1"/>
  <c r="BF776" i="1" s="1"/>
  <c r="BG776" i="1" s="1"/>
  <c r="AG776" i="1"/>
  <c r="AH776" i="1" s="1"/>
  <c r="BE804" i="1"/>
  <c r="BF804" i="1" s="1"/>
  <c r="AG804" i="1"/>
  <c r="AH804" i="1" s="1"/>
  <c r="AI804" i="1" s="1"/>
  <c r="BE807" i="1"/>
  <c r="BF807" i="1" s="1"/>
  <c r="BG807" i="1" s="1"/>
  <c r="AG807" i="1"/>
  <c r="AH807" i="1" s="1"/>
  <c r="AI807" i="1" s="1"/>
  <c r="BE891" i="1"/>
  <c r="BF891" i="1" s="1"/>
  <c r="BG891" i="1" s="1"/>
  <c r="AG891" i="1"/>
  <c r="AH891" i="1" s="1"/>
  <c r="AI891" i="1" s="1"/>
  <c r="BE900" i="1"/>
  <c r="BF900" i="1" s="1"/>
  <c r="BG900" i="1" s="1"/>
  <c r="AG900" i="1"/>
  <c r="AH900" i="1" s="1"/>
  <c r="AI900" i="1" s="1"/>
  <c r="BE903" i="1"/>
  <c r="BF903" i="1" s="1"/>
  <c r="BG903" i="1" s="1"/>
  <c r="AG903" i="1"/>
  <c r="AH903" i="1" s="1"/>
  <c r="AI903" i="1" s="1"/>
  <c r="BE1085" i="1"/>
  <c r="BF1085" i="1" s="1"/>
  <c r="BG1085" i="1" s="1"/>
  <c r="AG1085" i="1"/>
  <c r="AH1085" i="1" s="1"/>
  <c r="AI1085" i="1" s="1"/>
  <c r="BE735" i="1"/>
  <c r="BF735" i="1" s="1"/>
  <c r="BG735" i="1" s="1"/>
  <c r="AG735" i="1"/>
  <c r="AH735" i="1" s="1"/>
  <c r="BE731" i="1"/>
  <c r="BF731" i="1" s="1"/>
  <c r="BG731" i="1" s="1"/>
  <c r="AG731" i="1"/>
  <c r="BE727" i="1"/>
  <c r="BF727" i="1" s="1"/>
  <c r="BG727" i="1" s="1"/>
  <c r="AG727" i="1"/>
  <c r="BE723" i="1"/>
  <c r="BF723" i="1" s="1"/>
  <c r="BG723" i="1" s="1"/>
  <c r="AG723" i="1"/>
  <c r="BE719" i="1"/>
  <c r="AG719" i="1"/>
  <c r="BE715" i="1"/>
  <c r="BF715" i="1" s="1"/>
  <c r="BG715" i="1" s="1"/>
  <c r="AG715" i="1"/>
  <c r="BE711" i="1"/>
  <c r="BF711" i="1" s="1"/>
  <c r="BG711" i="1" s="1"/>
  <c r="AG711" i="1"/>
  <c r="BE707" i="1"/>
  <c r="BF707" i="1" s="1"/>
  <c r="BG707" i="1" s="1"/>
  <c r="AG707" i="1"/>
  <c r="BH216" i="1"/>
  <c r="AJ216" i="1"/>
  <c r="BH208" i="1"/>
  <c r="BI208" i="1" s="1"/>
  <c r="AJ208" i="1"/>
  <c r="BH200" i="1"/>
  <c r="AJ200" i="1"/>
  <c r="AG178" i="1"/>
  <c r="AH178" i="1" s="1"/>
  <c r="AG182" i="1"/>
  <c r="AH182" i="1" s="1"/>
  <c r="AI182" i="1" s="1"/>
  <c r="AG186" i="1"/>
  <c r="AH186" i="1" s="1"/>
  <c r="AI186" i="1" s="1"/>
  <c r="BE773" i="1"/>
  <c r="BF773" i="1" s="1"/>
  <c r="BG773" i="1" s="1"/>
  <c r="AG773" i="1"/>
  <c r="AH773" i="1" s="1"/>
  <c r="AI773" i="1" s="1"/>
  <c r="AG241" i="1"/>
  <c r="AH241" i="1" s="1"/>
  <c r="AI241" i="1" s="1"/>
  <c r="BE193" i="1"/>
  <c r="AG193" i="1"/>
  <c r="AH193" i="1" s="1"/>
  <c r="AI193" i="1" s="1"/>
  <c r="BH202" i="1"/>
  <c r="AJ202" i="1"/>
  <c r="AK202" i="1" s="1"/>
  <c r="BH205" i="1"/>
  <c r="AJ205" i="1"/>
  <c r="AK205" i="1" s="1"/>
  <c r="AL205" i="1" s="1"/>
  <c r="AG255" i="1"/>
  <c r="AH255" i="1" s="1"/>
  <c r="AI255" i="1" s="1"/>
  <c r="BE717" i="1"/>
  <c r="BF717" i="1" s="1"/>
  <c r="BG717" i="1" s="1"/>
  <c r="AG717" i="1"/>
  <c r="BE720" i="1"/>
  <c r="BF720" i="1" s="1"/>
  <c r="BG720" i="1" s="1"/>
  <c r="AG720" i="1"/>
  <c r="AH720" i="1" s="1"/>
  <c r="AI720" i="1" s="1"/>
  <c r="BE740" i="1"/>
  <c r="AG740" i="1"/>
  <c r="AH740" i="1" s="1"/>
  <c r="BE768" i="1"/>
  <c r="BF768" i="1" s="1"/>
  <c r="BG768" i="1" s="1"/>
  <c r="AG768" i="1"/>
  <c r="AH768" i="1" s="1"/>
  <c r="BE894" i="1"/>
  <c r="BF894" i="1" s="1"/>
  <c r="BG894" i="1" s="1"/>
  <c r="AG894" i="1"/>
  <c r="AH894" i="1" s="1"/>
  <c r="AI894" i="1" s="1"/>
  <c r="BE1091" i="1"/>
  <c r="BF1091" i="1" s="1"/>
  <c r="BG1091" i="1" s="1"/>
  <c r="AG1091" i="1"/>
  <c r="AH1091" i="1" s="1"/>
  <c r="AI1091" i="1" s="1"/>
  <c r="BE1072" i="1"/>
  <c r="BF1072" i="1" s="1"/>
  <c r="BG1072" i="1" s="1"/>
  <c r="AG1072" i="1"/>
  <c r="AH1072" i="1" s="1"/>
  <c r="AI1072" i="1" s="1"/>
  <c r="BE1068" i="1"/>
  <c r="BF1068" i="1" s="1"/>
  <c r="BG1068" i="1" s="1"/>
  <c r="AG1068" i="1"/>
  <c r="AH1068" i="1" s="1"/>
  <c r="AI1068" i="1" s="1"/>
  <c r="BE901" i="1"/>
  <c r="BF901" i="1" s="1"/>
  <c r="BG901" i="1" s="1"/>
  <c r="AG901" i="1"/>
  <c r="AH901" i="1" s="1"/>
  <c r="AI901" i="1" s="1"/>
  <c r="BE896" i="1"/>
  <c r="BF896" i="1" s="1"/>
  <c r="BG896" i="1" s="1"/>
  <c r="AG896" i="1"/>
  <c r="AH896" i="1" s="1"/>
  <c r="AI896" i="1" s="1"/>
  <c r="BE892" i="1"/>
  <c r="BF892" i="1" s="1"/>
  <c r="BG892" i="1" s="1"/>
  <c r="AG892" i="1"/>
  <c r="AH892" i="1" s="1"/>
  <c r="AI892" i="1" s="1"/>
  <c r="BE805" i="1"/>
  <c r="BF805" i="1" s="1"/>
  <c r="AG805" i="1"/>
  <c r="AH805" i="1" s="1"/>
  <c r="AI805" i="1" s="1"/>
  <c r="BE801" i="1"/>
  <c r="AG801" i="1"/>
  <c r="AH801" i="1" s="1"/>
  <c r="AI801" i="1" s="1"/>
  <c r="BE797" i="1"/>
  <c r="BF797" i="1" s="1"/>
  <c r="AG797" i="1"/>
  <c r="AH797" i="1" s="1"/>
  <c r="AI797" i="1" s="1"/>
  <c r="BE793" i="1"/>
  <c r="BF793" i="1" s="1"/>
  <c r="BG793" i="1" s="1"/>
  <c r="AG793" i="1"/>
  <c r="AH793" i="1" s="1"/>
  <c r="BE789" i="1"/>
  <c r="BF789" i="1" s="1"/>
  <c r="BG789" i="1" s="1"/>
  <c r="AG789" i="1"/>
  <c r="BE778" i="1"/>
  <c r="BF778" i="1" s="1"/>
  <c r="BG778" i="1" s="1"/>
  <c r="AG778" i="1"/>
  <c r="BE774" i="1"/>
  <c r="BF774" i="1" s="1"/>
  <c r="BG774" i="1" s="1"/>
  <c r="AG774" i="1"/>
  <c r="AH774" i="1" s="1"/>
  <c r="BE770" i="1"/>
  <c r="BF770" i="1" s="1"/>
  <c r="BG770" i="1" s="1"/>
  <c r="AG770" i="1"/>
  <c r="AH770" i="1" s="1"/>
  <c r="BE766" i="1"/>
  <c r="BF766" i="1" s="1"/>
  <c r="BG766" i="1" s="1"/>
  <c r="AG766" i="1"/>
  <c r="AH766" i="1" s="1"/>
  <c r="AG256" i="1"/>
  <c r="AG252" i="1"/>
  <c r="AH252" i="1" s="1"/>
  <c r="AI252" i="1" s="1"/>
  <c r="AG248" i="1"/>
  <c r="AH248" i="1" s="1"/>
  <c r="AI248" i="1" s="1"/>
  <c r="AG244" i="1"/>
  <c r="AH244" i="1" s="1"/>
  <c r="AI244" i="1" s="1"/>
  <c r="AG240" i="1"/>
  <c r="BE236" i="1"/>
  <c r="BF236" i="1" s="1"/>
  <c r="BG236" i="1" s="1"/>
  <c r="AG236" i="1"/>
  <c r="AH236" i="1" s="1"/>
  <c r="AI236" i="1" s="1"/>
  <c r="BE228" i="1"/>
  <c r="BF228" i="1" s="1"/>
  <c r="BG228" i="1" s="1"/>
  <c r="AG228" i="1"/>
  <c r="AH228" i="1" s="1"/>
  <c r="AI228" i="1" s="1"/>
  <c r="BE224" i="1"/>
  <c r="BF224" i="1" s="1"/>
  <c r="BG224" i="1" s="1"/>
  <c r="AG224" i="1"/>
  <c r="BE220" i="1"/>
  <c r="BF220" i="1" s="1"/>
  <c r="BG220" i="1" s="1"/>
  <c r="AG220" i="1"/>
  <c r="BH215" i="1"/>
  <c r="AJ215" i="1"/>
  <c r="AK215" i="1" s="1"/>
  <c r="AL215" i="1" s="1"/>
  <c r="BH207" i="1"/>
  <c r="AJ207" i="1"/>
  <c r="AK207" i="1" s="1"/>
  <c r="AL207" i="1" s="1"/>
  <c r="BH199" i="1"/>
  <c r="AJ199" i="1"/>
  <c r="AK199" i="1" s="1"/>
  <c r="AL199" i="1" s="1"/>
  <c r="BE195" i="1"/>
  <c r="AG195" i="1"/>
  <c r="BF191" i="1"/>
  <c r="BG191" i="1" s="1"/>
  <c r="BF187" i="1"/>
  <c r="BG187" i="1" s="1"/>
  <c r="S183" i="1"/>
  <c r="T183" i="1" s="1"/>
  <c r="BE183" i="1"/>
  <c r="BF183" i="1" s="1"/>
  <c r="BG183" i="1" s="1"/>
  <c r="AG190" i="1"/>
  <c r="AH190" i="1" s="1"/>
  <c r="AI190" i="1" s="1"/>
  <c r="AG194" i="1"/>
  <c r="AH194" i="1" s="1"/>
  <c r="AI194" i="1" s="1"/>
  <c r="BE1069" i="1"/>
  <c r="BF1069" i="1" s="1"/>
  <c r="BG1069" i="1" s="1"/>
  <c r="AG1069" i="1"/>
  <c r="AH1069" i="1" s="1"/>
  <c r="AI1069" i="1" s="1"/>
  <c r="BE790" i="1"/>
  <c r="BF790" i="1" s="1"/>
  <c r="BG790" i="1" s="1"/>
  <c r="AG790" i="1"/>
  <c r="AG249" i="1"/>
  <c r="AH249" i="1" s="1"/>
  <c r="AI249" i="1" s="1"/>
  <c r="BE225" i="1"/>
  <c r="BF225" i="1" s="1"/>
  <c r="BG225" i="1" s="1"/>
  <c r="AG225" i="1"/>
  <c r="AH225" i="1" s="1"/>
  <c r="AI225" i="1" s="1"/>
  <c r="BE196" i="1"/>
  <c r="BF196" i="1" s="1"/>
  <c r="BG196" i="1" s="1"/>
  <c r="AG196" i="1"/>
  <c r="AH196" i="1" s="1"/>
  <c r="AI196" i="1" s="1"/>
  <c r="BE219" i="1"/>
  <c r="BF219" i="1" s="1"/>
  <c r="BG219" i="1" s="1"/>
  <c r="AG219" i="1"/>
  <c r="AH219" i="1" s="1"/>
  <c r="AI219" i="1" s="1"/>
  <c r="BE222" i="1"/>
  <c r="BF222" i="1" s="1"/>
  <c r="BG222" i="1" s="1"/>
  <c r="AG222" i="1"/>
  <c r="AH222" i="1" s="1"/>
  <c r="AI222" i="1" s="1"/>
  <c r="AG247" i="1"/>
  <c r="AH247" i="1" s="1"/>
  <c r="AI247" i="1" s="1"/>
  <c r="AG250" i="1"/>
  <c r="BE712" i="1"/>
  <c r="BF712" i="1" s="1"/>
  <c r="BG712" i="1" s="1"/>
  <c r="AG712" i="1"/>
  <c r="AH712" i="1" s="1"/>
  <c r="AI712" i="1" s="1"/>
  <c r="BE732" i="1"/>
  <c r="BF732" i="1" s="1"/>
  <c r="BG732" i="1" s="1"/>
  <c r="AG732" i="1"/>
  <c r="BE788" i="1"/>
  <c r="BF788" i="1" s="1"/>
  <c r="BG788" i="1" s="1"/>
  <c r="AG788" i="1"/>
  <c r="AH788" i="1" s="1"/>
  <c r="BE791" i="1"/>
  <c r="BF791" i="1" s="1"/>
  <c r="BG791" i="1" s="1"/>
  <c r="AG791" i="1"/>
  <c r="AH791" i="1" s="1"/>
  <c r="BE796" i="1"/>
  <c r="BF796" i="1" s="1"/>
  <c r="AG796" i="1"/>
  <c r="AH796" i="1" s="1"/>
  <c r="AI796" i="1" s="1"/>
  <c r="BE799" i="1"/>
  <c r="BF799" i="1" s="1"/>
  <c r="AG799" i="1"/>
  <c r="BH898" i="1"/>
  <c r="AJ898" i="1"/>
  <c r="BE1067" i="1"/>
  <c r="BF1067" i="1" s="1"/>
  <c r="BG1067" i="1" s="1"/>
  <c r="AG1067" i="1"/>
  <c r="AH1067" i="1" s="1"/>
  <c r="AI1067" i="1" s="1"/>
  <c r="BE1070" i="1"/>
  <c r="BF1070" i="1" s="1"/>
  <c r="BG1070" i="1" s="1"/>
  <c r="AG1070" i="1"/>
  <c r="AH1070" i="1" s="1"/>
  <c r="AI1070" i="1" s="1"/>
  <c r="BE742" i="1"/>
  <c r="BF742" i="1" s="1"/>
  <c r="BG742" i="1" s="1"/>
  <c r="AG742" i="1"/>
  <c r="AH742" i="1" s="1"/>
  <c r="BE738" i="1"/>
  <c r="AG738" i="1"/>
  <c r="AH738" i="1" s="1"/>
  <c r="AI738" i="1" s="1"/>
  <c r="BE734" i="1"/>
  <c r="AG734" i="1"/>
  <c r="AH734" i="1" s="1"/>
  <c r="BE730" i="1"/>
  <c r="AG730" i="1"/>
  <c r="BE726" i="1"/>
  <c r="BF726" i="1" s="1"/>
  <c r="BG726" i="1" s="1"/>
  <c r="AG726" i="1"/>
  <c r="BE722" i="1"/>
  <c r="BF722" i="1" s="1"/>
  <c r="BG722" i="1" s="1"/>
  <c r="AG722" i="1"/>
  <c r="BE718" i="1"/>
  <c r="BF718" i="1" s="1"/>
  <c r="BG718" i="1" s="1"/>
  <c r="AG718" i="1"/>
  <c r="AH718" i="1" s="1"/>
  <c r="AI718" i="1" s="1"/>
  <c r="BE714" i="1"/>
  <c r="BF714" i="1" s="1"/>
  <c r="BG714" i="1" s="1"/>
  <c r="AG714" i="1"/>
  <c r="AH714" i="1" s="1"/>
  <c r="AI714" i="1" s="1"/>
  <c r="BE710" i="1"/>
  <c r="BF710" i="1" s="1"/>
  <c r="BG710" i="1" s="1"/>
  <c r="AG710" i="1"/>
  <c r="AH710" i="1" s="1"/>
  <c r="AI710" i="1" s="1"/>
  <c r="BE706" i="1"/>
  <c r="BF706" i="1" s="1"/>
  <c r="BG706" i="1" s="1"/>
  <c r="AG706" i="1"/>
  <c r="AH706" i="1" s="1"/>
  <c r="AI706" i="1" s="1"/>
  <c r="BH214" i="1"/>
  <c r="BI214" i="1" s="1"/>
  <c r="AJ214" i="1"/>
  <c r="AK214" i="1" s="1"/>
  <c r="BH206" i="1"/>
  <c r="AJ206" i="1"/>
  <c r="AK206" i="1" s="1"/>
  <c r="AG181" i="1"/>
  <c r="AH181" i="1" s="1"/>
  <c r="AI181" i="1" s="1"/>
  <c r="AG185" i="1"/>
  <c r="AH185" i="1" s="1"/>
  <c r="AI185" i="1" s="1"/>
  <c r="AG229" i="1"/>
  <c r="AH229" i="1" s="1"/>
  <c r="AI229" i="1" s="1"/>
  <c r="AG253" i="1"/>
  <c r="AH253" i="1" s="1"/>
  <c r="AI253" i="1" s="1"/>
  <c r="BE708" i="1"/>
  <c r="BF708" i="1" s="1"/>
  <c r="BG708" i="1" s="1"/>
  <c r="AG708" i="1"/>
  <c r="AH708" i="1" s="1"/>
  <c r="AI708" i="1" s="1"/>
  <c r="BE728" i="1"/>
  <c r="BF728" i="1" s="1"/>
  <c r="BG728" i="1" s="1"/>
  <c r="AG728" i="1"/>
  <c r="BE1066" i="1"/>
  <c r="BF1066" i="1" s="1"/>
  <c r="BG1066" i="1" s="1"/>
  <c r="AG1066" i="1"/>
  <c r="AH1066" i="1" s="1"/>
  <c r="AI1066" i="1" s="1"/>
  <c r="BH897" i="1"/>
  <c r="BI897" i="1" s="1"/>
  <c r="BJ897" i="1" s="1"/>
  <c r="AJ897" i="1"/>
  <c r="AK897" i="1" s="1"/>
  <c r="AL897" i="1" s="1"/>
  <c r="BE893" i="1"/>
  <c r="BF893" i="1" s="1"/>
  <c r="BG893" i="1" s="1"/>
  <c r="AG893" i="1"/>
  <c r="AH893" i="1" s="1"/>
  <c r="AI893" i="1" s="1"/>
  <c r="BE775" i="1"/>
  <c r="BF775" i="1" s="1"/>
  <c r="BG775" i="1" s="1"/>
  <c r="AG775" i="1"/>
  <c r="AH775" i="1" s="1"/>
  <c r="AG245" i="1"/>
  <c r="BH210" i="1"/>
  <c r="BI210" i="1" s="1"/>
  <c r="AJ210" i="1"/>
  <c r="AK210" i="1" s="1"/>
  <c r="BH213" i="1"/>
  <c r="AJ213" i="1"/>
  <c r="AK213" i="1" s="1"/>
  <c r="AL213" i="1" s="1"/>
  <c r="AG239" i="1"/>
  <c r="AH239" i="1" s="1"/>
  <c r="AI239" i="1" s="1"/>
  <c r="AG242" i="1"/>
  <c r="AH242" i="1" s="1"/>
  <c r="AI242" i="1" s="1"/>
  <c r="BE777" i="1"/>
  <c r="BF777" i="1" s="1"/>
  <c r="BG777" i="1" s="1"/>
  <c r="AG777" i="1"/>
  <c r="AH777" i="1" s="1"/>
  <c r="BE780" i="1"/>
  <c r="BF780" i="1" s="1"/>
  <c r="BG780" i="1" s="1"/>
  <c r="AG780" i="1"/>
  <c r="AH780" i="1" s="1"/>
  <c r="BE904" i="1"/>
  <c r="BF904" i="1" s="1"/>
  <c r="BG904" i="1" s="1"/>
  <c r="AG904" i="1"/>
  <c r="AH904" i="1" s="1"/>
  <c r="AI904" i="1" s="1"/>
  <c r="BE787" i="1"/>
  <c r="BF787" i="1" s="1"/>
  <c r="BG787" i="1" s="1"/>
  <c r="AG787" i="1"/>
  <c r="AH787" i="1" s="1"/>
  <c r="BE1092" i="1"/>
  <c r="BF1092" i="1" s="1"/>
  <c r="BG1092" i="1" s="1"/>
  <c r="AG1092" i="1"/>
  <c r="AH1092" i="1" s="1"/>
  <c r="AI1092" i="1" s="1"/>
  <c r="BE794" i="1"/>
  <c r="BF794" i="1" s="1"/>
  <c r="AG794" i="1"/>
  <c r="AH794" i="1" s="1"/>
  <c r="AI794" i="1" s="1"/>
  <c r="AG237" i="1"/>
  <c r="AH237" i="1" s="1"/>
  <c r="AI237" i="1" s="1"/>
  <c r="BH209" i="1"/>
  <c r="AJ209" i="1"/>
  <c r="AK209" i="1" s="1"/>
  <c r="AL209" i="1" s="1"/>
  <c r="BE197" i="1"/>
  <c r="AG197" i="1"/>
  <c r="AH197" i="1" s="1"/>
  <c r="AI197" i="1" s="1"/>
  <c r="BH203" i="1"/>
  <c r="AJ203" i="1"/>
  <c r="AK203" i="1" s="1"/>
  <c r="AL203" i="1" s="1"/>
  <c r="BE231" i="1"/>
  <c r="BF231" i="1" s="1"/>
  <c r="BG231" i="1" s="1"/>
  <c r="AG231" i="1"/>
  <c r="AH231" i="1" s="1"/>
  <c r="AI231" i="1" s="1"/>
  <c r="BE234" i="1"/>
  <c r="BF234" i="1" s="1"/>
  <c r="BG234" i="1" s="1"/>
  <c r="AG234" i="1"/>
  <c r="AH234" i="1" s="1"/>
  <c r="AI234" i="1" s="1"/>
  <c r="BE704" i="1"/>
  <c r="BF704" i="1" s="1"/>
  <c r="AG704" i="1"/>
  <c r="AH704" i="1" s="1"/>
  <c r="AI704" i="1" s="1"/>
  <c r="BE724" i="1"/>
  <c r="BF724" i="1" s="1"/>
  <c r="BG724" i="1" s="1"/>
  <c r="AG724" i="1"/>
  <c r="BE769" i="1"/>
  <c r="BF769" i="1" s="1"/>
  <c r="BG769" i="1" s="1"/>
  <c r="AG769" i="1"/>
  <c r="AH769" i="1" s="1"/>
  <c r="BE772" i="1"/>
  <c r="BF772" i="1" s="1"/>
  <c r="BG772" i="1" s="1"/>
  <c r="AG772" i="1"/>
  <c r="AH772" i="1" s="1"/>
  <c r="AI772" i="1" s="1"/>
  <c r="BE895" i="1"/>
  <c r="BF895" i="1" s="1"/>
  <c r="BG895" i="1" s="1"/>
  <c r="AG895" i="1"/>
  <c r="AH895" i="1" s="1"/>
  <c r="AI895" i="1" s="1"/>
  <c r="BE1074" i="1"/>
  <c r="BF1074" i="1" s="1"/>
  <c r="BG1074" i="1" s="1"/>
  <c r="AG1074" i="1"/>
  <c r="AH1074" i="1" s="1"/>
  <c r="AI1074" i="1" s="1"/>
  <c r="BE1093" i="1"/>
  <c r="BF1093" i="1" s="1"/>
  <c r="BG1093" i="1" s="1"/>
  <c r="AG1093" i="1"/>
  <c r="AH1093" i="1" s="1"/>
  <c r="AI1093" i="1" s="1"/>
  <c r="BE741" i="1"/>
  <c r="AG741" i="1"/>
  <c r="AH741" i="1" s="1"/>
  <c r="AI741" i="1" s="1"/>
  <c r="BE737" i="1"/>
  <c r="BF737" i="1" s="1"/>
  <c r="AG737" i="1"/>
  <c r="AH737" i="1" s="1"/>
  <c r="BE733" i="1"/>
  <c r="AG733" i="1"/>
  <c r="AH733" i="1" s="1"/>
  <c r="BE729" i="1"/>
  <c r="BF729" i="1" s="1"/>
  <c r="BG729" i="1" s="1"/>
  <c r="AG729" i="1"/>
  <c r="BE725" i="1"/>
  <c r="BF725" i="1" s="1"/>
  <c r="BG725" i="1" s="1"/>
  <c r="AG725" i="1"/>
  <c r="BE721" i="1"/>
  <c r="BF721" i="1" s="1"/>
  <c r="BG721" i="1" s="1"/>
  <c r="AG721" i="1"/>
  <c r="BE713" i="1"/>
  <c r="BF713" i="1" s="1"/>
  <c r="BG713" i="1" s="1"/>
  <c r="AG713" i="1"/>
  <c r="BE709" i="1"/>
  <c r="BF709" i="1" s="1"/>
  <c r="BG709" i="1" s="1"/>
  <c r="AG709" i="1"/>
  <c r="BE705" i="1"/>
  <c r="BF705" i="1" s="1"/>
  <c r="BG705" i="1" s="1"/>
  <c r="AG705" i="1"/>
  <c r="BH212" i="1"/>
  <c r="BI212" i="1" s="1"/>
  <c r="AJ212" i="1"/>
  <c r="BH204" i="1"/>
  <c r="AJ204" i="1"/>
  <c r="AG179" i="1"/>
  <c r="AH179" i="1" s="1"/>
  <c r="AI179" i="1" s="1"/>
  <c r="AG180" i="1"/>
  <c r="AH180" i="1" s="1"/>
  <c r="AI180" i="1" s="1"/>
  <c r="AG184" i="1"/>
  <c r="AH184" i="1" s="1"/>
  <c r="AI184" i="1" s="1"/>
  <c r="BE198" i="1"/>
  <c r="AG198" i="1"/>
  <c r="AH198" i="1" s="1"/>
  <c r="AI198" i="1" s="1"/>
  <c r="BE218" i="1"/>
  <c r="BF218" i="1" s="1"/>
  <c r="BG218" i="1" s="1"/>
  <c r="AG218" i="1"/>
  <c r="AH218" i="1" s="1"/>
  <c r="AI218" i="1" s="1"/>
  <c r="BE1094" i="1"/>
  <c r="BF1094" i="1" s="1"/>
  <c r="BG1094" i="1" s="1"/>
  <c r="AG1094" i="1"/>
  <c r="AH1094" i="1" s="1"/>
  <c r="AI1094" i="1" s="1"/>
  <c r="BE798" i="1"/>
  <c r="AG798" i="1"/>
  <c r="BE767" i="1"/>
  <c r="BF767" i="1" s="1"/>
  <c r="BG767" i="1" s="1"/>
  <c r="AG767" i="1"/>
  <c r="AH767" i="1" s="1"/>
  <c r="AI767" i="1" s="1"/>
  <c r="BE217" i="1"/>
  <c r="AG217" i="1"/>
  <c r="AH217" i="1" s="1"/>
  <c r="AI217" i="1" s="1"/>
  <c r="BH201" i="1"/>
  <c r="AJ201" i="1"/>
  <c r="AK201" i="1" s="1"/>
  <c r="AL201" i="1" s="1"/>
  <c r="BE189" i="1"/>
  <c r="AG189" i="1"/>
  <c r="AH189" i="1" s="1"/>
  <c r="AI189" i="1" s="1"/>
  <c r="BE223" i="1"/>
  <c r="BF223" i="1" s="1"/>
  <c r="AG223" i="1"/>
  <c r="AH223" i="1" s="1"/>
  <c r="AI223" i="1" s="1"/>
  <c r="BE226" i="1"/>
  <c r="BF226" i="1" s="1"/>
  <c r="BG226" i="1" s="1"/>
  <c r="AG226" i="1"/>
  <c r="AH226" i="1" s="1"/>
  <c r="AI226" i="1" s="1"/>
  <c r="AG251" i="1"/>
  <c r="AH251" i="1" s="1"/>
  <c r="AI251" i="1" s="1"/>
  <c r="BE716" i="1"/>
  <c r="BF716" i="1" s="1"/>
  <c r="AG716" i="1"/>
  <c r="AH716" i="1" s="1"/>
  <c r="AI716" i="1" s="1"/>
  <c r="BE736" i="1"/>
  <c r="BF736" i="1" s="1"/>
  <c r="AG736" i="1"/>
  <c r="AH736" i="1" s="1"/>
  <c r="BE792" i="1"/>
  <c r="BF792" i="1" s="1"/>
  <c r="BG792" i="1" s="1"/>
  <c r="AG792" i="1"/>
  <c r="BE800" i="1"/>
  <c r="AG800" i="1"/>
  <c r="BE803" i="1"/>
  <c r="AG803" i="1"/>
  <c r="BE899" i="1"/>
  <c r="BF899" i="1" s="1"/>
  <c r="BG899" i="1" s="1"/>
  <c r="AG899" i="1"/>
  <c r="AH899" i="1" s="1"/>
  <c r="AI899" i="1" s="1"/>
  <c r="BE1071" i="1"/>
  <c r="BF1071" i="1" s="1"/>
  <c r="BG1071" i="1" s="1"/>
  <c r="AG1071" i="1"/>
  <c r="AH1071" i="1" s="1"/>
  <c r="AI1071" i="1" s="1"/>
  <c r="AG188" i="1"/>
  <c r="AH188" i="1" s="1"/>
  <c r="AI188" i="1" s="1"/>
  <c r="AG232" i="1"/>
  <c r="AH232" i="1" s="1"/>
  <c r="AI898" i="1"/>
  <c r="BF214" i="1"/>
  <c r="BG214" i="1" s="1"/>
  <c r="BF207" i="1"/>
  <c r="BG207" i="1" s="1"/>
  <c r="BF202" i="1"/>
  <c r="BG202" i="1" s="1"/>
  <c r="BF212" i="1"/>
  <c r="BG212" i="1" s="1"/>
  <c r="BG211" i="1"/>
  <c r="BF200" i="1"/>
  <c r="BG200" i="1" s="1"/>
  <c r="BF898" i="1"/>
  <c r="BG898" i="1" s="1"/>
  <c r="BF229" i="1"/>
  <c r="BG229" i="1" s="1"/>
  <c r="BF232" i="1"/>
  <c r="BG232" i="1" s="1"/>
  <c r="BF719" i="1"/>
  <c r="BG719" i="1" s="1"/>
  <c r="BF771" i="1"/>
  <c r="BG771" i="1" s="1"/>
  <c r="AH199" i="1"/>
  <c r="AI199" i="1" s="1"/>
  <c r="AH183" i="1"/>
  <c r="AI183" i="1" s="1"/>
  <c r="AH205" i="1"/>
  <c r="AI205" i="1" s="1"/>
  <c r="AH213" i="1"/>
  <c r="AI213" i="1" s="1"/>
  <c r="AH215" i="1"/>
  <c r="AI215" i="1" s="1"/>
  <c r="AH203" i="1"/>
  <c r="AI203" i="1" s="1"/>
  <c r="AH211" i="1"/>
  <c r="AI211" i="1" s="1"/>
  <c r="AH195" i="1"/>
  <c r="AI195" i="1" s="1"/>
  <c r="AH207" i="1"/>
  <c r="AI207" i="1" s="1"/>
  <c r="AH220" i="1"/>
  <c r="AI220" i="1" s="1"/>
  <c r="AH201" i="1"/>
  <c r="AI201" i="1" s="1"/>
  <c r="AH209" i="1"/>
  <c r="AI209" i="1" s="1"/>
  <c r="AH224" i="1"/>
  <c r="AI224" i="1" s="1"/>
  <c r="AH240" i="1"/>
  <c r="AI240" i="1" s="1"/>
  <c r="AH245" i="1"/>
  <c r="AI245" i="1" s="1"/>
  <c r="AH250" i="1"/>
  <c r="AI250" i="1" s="1"/>
  <c r="AI734" i="1"/>
  <c r="N802" i="1"/>
  <c r="Z802" i="1" s="1"/>
  <c r="AA802" i="1" s="1"/>
  <c r="AB802" i="1" s="1"/>
  <c r="S712" i="1"/>
  <c r="T712" i="1" s="1"/>
  <c r="AS769" i="1"/>
  <c r="AT769" i="1" s="1"/>
  <c r="AU769" i="1" s="1"/>
  <c r="N899" i="1"/>
  <c r="V899" i="1" s="1"/>
  <c r="W899" i="1" s="1"/>
  <c r="X899" i="1" s="1"/>
  <c r="AS1069" i="1"/>
  <c r="AT1069" i="1" s="1"/>
  <c r="AU1069" i="1" s="1"/>
  <c r="N806" i="1"/>
  <c r="Z806" i="1" s="1"/>
  <c r="N265" i="1"/>
  <c r="Z265" i="1" s="1"/>
  <c r="N715" i="1"/>
  <c r="Z715" i="1" s="1"/>
  <c r="AA715" i="1" s="1"/>
  <c r="AB715" i="1" s="1"/>
  <c r="AS780" i="1"/>
  <c r="AT780" i="1" s="1"/>
  <c r="AU780" i="1" s="1"/>
  <c r="AS1071" i="1"/>
  <c r="AT1071" i="1" s="1"/>
  <c r="AU1071" i="1" s="1"/>
  <c r="N1074" i="1"/>
  <c r="V1074" i="1" s="1"/>
  <c r="AV1074" i="1" s="1"/>
  <c r="AS1085" i="1"/>
  <c r="AT1085" i="1" s="1"/>
  <c r="AU1085" i="1" s="1"/>
  <c r="S735" i="1"/>
  <c r="T735" i="1" s="1"/>
  <c r="S731" i="1"/>
  <c r="T731" i="1" s="1"/>
  <c r="N719" i="1"/>
  <c r="Z719" i="1" s="1"/>
  <c r="AA719" i="1" s="1"/>
  <c r="AB719" i="1" s="1"/>
  <c r="N707" i="1"/>
  <c r="Z707" i="1" s="1"/>
  <c r="N211" i="1"/>
  <c r="Z211" i="1" s="1"/>
  <c r="AA211" i="1" s="1"/>
  <c r="AB211" i="1" s="1"/>
  <c r="AS1065" i="1"/>
  <c r="AT1065" i="1" s="1"/>
  <c r="AU1065" i="1" s="1"/>
  <c r="W216" i="1"/>
  <c r="X216" i="1" s="1"/>
  <c r="N710" i="1"/>
  <c r="Z710" i="1" s="1"/>
  <c r="N728" i="1"/>
  <c r="V728" i="1" s="1"/>
  <c r="W728" i="1" s="1"/>
  <c r="X728" i="1" s="1"/>
  <c r="S738" i="1"/>
  <c r="T738" i="1" s="1"/>
  <c r="AS900" i="1"/>
  <c r="AT900" i="1" s="1"/>
  <c r="AU900" i="1" s="1"/>
  <c r="AS1066" i="1"/>
  <c r="AS1072" i="1"/>
  <c r="AT1072" i="1" s="1"/>
  <c r="AU1072" i="1" s="1"/>
  <c r="AS1068" i="1"/>
  <c r="AT1068" i="1" s="1"/>
  <c r="AU1068" i="1" s="1"/>
  <c r="N805" i="1"/>
  <c r="Z805" i="1" s="1"/>
  <c r="N770" i="1"/>
  <c r="Z770" i="1" s="1"/>
  <c r="N766" i="1"/>
  <c r="V766" i="1" s="1"/>
  <c r="W207" i="1"/>
  <c r="X207" i="1" s="1"/>
  <c r="S700" i="1"/>
  <c r="T700" i="1" s="1"/>
  <c r="S708" i="1"/>
  <c r="T708" i="1" s="1"/>
  <c r="AS773" i="1"/>
  <c r="AT773" i="1" s="1"/>
  <c r="AU773" i="1" s="1"/>
  <c r="S722" i="1"/>
  <c r="T722" i="1" s="1"/>
  <c r="N740" i="1"/>
  <c r="V740" i="1" s="1"/>
  <c r="N718" i="1"/>
  <c r="Z718" i="1" s="1"/>
  <c r="AY718" i="1" s="1"/>
  <c r="N768" i="1"/>
  <c r="V768" i="1" s="1"/>
  <c r="AS1075" i="1"/>
  <c r="AT1075" i="1" s="1"/>
  <c r="AU1075" i="1" s="1"/>
  <c r="N772" i="1"/>
  <c r="Z772" i="1" s="1"/>
  <c r="N803" i="1"/>
  <c r="Z803" i="1" s="1"/>
  <c r="S235" i="1"/>
  <c r="N776" i="1"/>
  <c r="V776" i="1" s="1"/>
  <c r="AS1067" i="1"/>
  <c r="AT1067" i="1" s="1"/>
  <c r="AU1067" i="1" s="1"/>
  <c r="N741" i="1"/>
  <c r="Z741" i="1" s="1"/>
  <c r="AY741" i="1" s="1"/>
  <c r="S733" i="1"/>
  <c r="T733" i="1" s="1"/>
  <c r="S729" i="1"/>
  <c r="T729" i="1" s="1"/>
  <c r="N721" i="1"/>
  <c r="Z721" i="1" s="1"/>
  <c r="AA721" i="1" s="1"/>
  <c r="AB721" i="1" s="1"/>
  <c r="S701" i="1"/>
  <c r="T701" i="1" s="1"/>
  <c r="N243" i="1"/>
  <c r="Z243" i="1" s="1"/>
  <c r="N266" i="1"/>
  <c r="Z266" i="1" s="1"/>
  <c r="S734" i="1"/>
  <c r="T734" i="1" s="1"/>
  <c r="AS779" i="1"/>
  <c r="AT779" i="1" s="1"/>
  <c r="AU779" i="1" s="1"/>
  <c r="AS775" i="1"/>
  <c r="AS771" i="1"/>
  <c r="AT771" i="1" s="1"/>
  <c r="AU771" i="1" s="1"/>
  <c r="N241" i="1"/>
  <c r="Z241" i="1" s="1"/>
  <c r="S233" i="1"/>
  <c r="T233" i="1" s="1"/>
  <c r="S229" i="1"/>
  <c r="T229" i="1" s="1"/>
  <c r="S217" i="1"/>
  <c r="AS903" i="1"/>
  <c r="AT903" i="1" s="1"/>
  <c r="Z994" i="1"/>
  <c r="AA994" i="1" s="1"/>
  <c r="S717" i="1"/>
  <c r="T717" i="1" s="1"/>
  <c r="V347" i="1"/>
  <c r="W347" i="1" s="1"/>
  <c r="X347" i="1" s="1"/>
  <c r="R352" i="1"/>
  <c r="S352" i="1" s="1"/>
  <c r="T352" i="1" s="1"/>
  <c r="O368" i="1"/>
  <c r="P368" i="1" s="1"/>
  <c r="N598" i="1"/>
  <c r="Z598" i="1" s="1"/>
  <c r="AA598" i="1" s="1"/>
  <c r="N842" i="1"/>
  <c r="Z842" i="1" s="1"/>
  <c r="AA842" i="1" s="1"/>
  <c r="AB842" i="1" s="1"/>
  <c r="N43" i="1"/>
  <c r="Z43" i="1" s="1"/>
  <c r="AA43" i="1" s="1"/>
  <c r="AB43" i="1" s="1"/>
  <c r="V475" i="1"/>
  <c r="W475" i="1" s="1"/>
  <c r="V380" i="1"/>
  <c r="W380" i="1" s="1"/>
  <c r="V452" i="1"/>
  <c r="W452" i="1" s="1"/>
  <c r="X452" i="1" s="1"/>
  <c r="N738" i="1"/>
  <c r="Z738" i="1" s="1"/>
  <c r="O961" i="1"/>
  <c r="P961" i="1" s="1"/>
  <c r="S230" i="1"/>
  <c r="T230" i="1" s="1"/>
  <c r="R294" i="1"/>
  <c r="S294" i="1" s="1"/>
  <c r="T294" i="1" s="1"/>
  <c r="S1085" i="1"/>
  <c r="T1085" i="1" s="1"/>
  <c r="W114" i="1"/>
  <c r="N209" i="1"/>
  <c r="Z209" i="1" s="1"/>
  <c r="N729" i="1"/>
  <c r="V729" i="1" s="1"/>
  <c r="AV729" i="1" s="1"/>
  <c r="Z506" i="1"/>
  <c r="AA506" i="1" s="1"/>
  <c r="AB506" i="1" s="1"/>
  <c r="R619" i="1"/>
  <c r="S619" i="1" s="1"/>
  <c r="T619" i="1" s="1"/>
  <c r="O666" i="1"/>
  <c r="P666" i="1" s="1"/>
  <c r="N230" i="1"/>
  <c r="N249" i="1"/>
  <c r="Z249" i="1" s="1"/>
  <c r="Z828" i="1"/>
  <c r="AA828" i="1" s="1"/>
  <c r="V833" i="1"/>
  <c r="W833" i="1" s="1"/>
  <c r="X833" i="1" s="1"/>
  <c r="N873" i="1"/>
  <c r="Z873" i="1" s="1"/>
  <c r="AA873" i="1" s="1"/>
  <c r="AB873" i="1" s="1"/>
  <c r="O460" i="1"/>
  <c r="P460" i="1" s="1"/>
  <c r="O584" i="1"/>
  <c r="P584" i="1" s="1"/>
  <c r="O998" i="1"/>
  <c r="N135" i="1"/>
  <c r="Z135" i="1" s="1"/>
  <c r="N227" i="1"/>
  <c r="Z227" i="1" s="1"/>
  <c r="AA227" i="1" s="1"/>
  <c r="AB227" i="1" s="1"/>
  <c r="N258" i="1"/>
  <c r="V258" i="1" s="1"/>
  <c r="V574" i="1"/>
  <c r="W574" i="1" s="1"/>
  <c r="W592" i="1"/>
  <c r="X592" i="1" s="1"/>
  <c r="Z631" i="1"/>
  <c r="Z652" i="1"/>
  <c r="S704" i="1"/>
  <c r="T704" i="1" s="1"/>
  <c r="R821" i="1"/>
  <c r="S821" i="1" s="1"/>
  <c r="T821" i="1" s="1"/>
  <c r="W1086" i="1"/>
  <c r="X1086" i="1" s="1"/>
  <c r="V15" i="1"/>
  <c r="W15" i="1" s="1"/>
  <c r="X15" i="1" s="1"/>
  <c r="Z452" i="1"/>
  <c r="R982" i="1"/>
  <c r="S982" i="1" s="1"/>
  <c r="T982" i="1" s="1"/>
  <c r="R1062" i="1"/>
  <c r="S1062" i="1" s="1"/>
  <c r="T1062" i="1" s="1"/>
  <c r="R495" i="1"/>
  <c r="S495" i="1" s="1"/>
  <c r="T495" i="1" s="1"/>
  <c r="O994" i="1"/>
  <c r="P994" i="1" s="1"/>
  <c r="Z1079" i="1"/>
  <c r="O376" i="1"/>
  <c r="P376" i="1" s="1"/>
  <c r="Z478" i="1"/>
  <c r="R682" i="1"/>
  <c r="S682" i="1" s="1"/>
  <c r="T682" i="1" s="1"/>
  <c r="R756" i="1"/>
  <c r="S756" i="1" s="1"/>
  <c r="S882" i="1"/>
  <c r="T882" i="1" s="1"/>
  <c r="V341" i="1"/>
  <c r="W341" i="1" s="1"/>
  <c r="O480" i="1"/>
  <c r="P480" i="1" s="1"/>
  <c r="O764" i="1"/>
  <c r="P764" i="1" s="1"/>
  <c r="O294" i="1"/>
  <c r="P294" i="1" s="1"/>
  <c r="R428" i="1"/>
  <c r="S428" i="1" s="1"/>
  <c r="T428" i="1" s="1"/>
  <c r="N879" i="1"/>
  <c r="Z879" i="1" s="1"/>
  <c r="AA879" i="1" s="1"/>
  <c r="AB879" i="1" s="1"/>
  <c r="V19" i="1"/>
  <c r="W19" i="1" s="1"/>
  <c r="X19" i="1" s="1"/>
  <c r="Z33" i="1"/>
  <c r="AA33" i="1" s="1"/>
  <c r="AB33" i="1" s="1"/>
  <c r="N224" i="1"/>
  <c r="Z224" i="1" s="1"/>
  <c r="Z432" i="1"/>
  <c r="V480" i="1"/>
  <c r="W480" i="1" s="1"/>
  <c r="O690" i="1"/>
  <c r="S773" i="1"/>
  <c r="T773" i="1" s="1"/>
  <c r="W913" i="1"/>
  <c r="X913" i="1" s="1"/>
  <c r="Z969" i="1"/>
  <c r="AA969" i="1" s="1"/>
  <c r="AB969" i="1" s="1"/>
  <c r="O1050" i="1"/>
  <c r="P1050" i="1" s="1"/>
  <c r="Z19" i="1"/>
  <c r="N253" i="1"/>
  <c r="Z253" i="1" s="1"/>
  <c r="V294" i="1"/>
  <c r="W294" i="1" s="1"/>
  <c r="X294" i="1" s="1"/>
  <c r="V331" i="1"/>
  <c r="W331" i="1" s="1"/>
  <c r="X331" i="1" s="1"/>
  <c r="V406" i="1"/>
  <c r="W406" i="1" s="1"/>
  <c r="X406" i="1" s="1"/>
  <c r="V455" i="1"/>
  <c r="W455" i="1" s="1"/>
  <c r="Z486" i="1"/>
  <c r="AA486" i="1" s="1"/>
  <c r="AB486" i="1" s="1"/>
  <c r="R583" i="1"/>
  <c r="S583" i="1" s="1"/>
  <c r="Z611" i="1"/>
  <c r="AA611" i="1" s="1"/>
  <c r="AB611" i="1" s="1"/>
  <c r="V643" i="1"/>
  <c r="W643" i="1" s="1"/>
  <c r="X643" i="1" s="1"/>
  <c r="W910" i="1"/>
  <c r="X910" i="1" s="1"/>
  <c r="V950" i="1"/>
  <c r="W950" i="1" s="1"/>
  <c r="X950" i="1" s="1"/>
  <c r="R1014" i="1"/>
  <c r="S1014" i="1" s="1"/>
  <c r="T1014" i="1" s="1"/>
  <c r="N1067" i="1"/>
  <c r="Z1067" i="1" s="1"/>
  <c r="N108" i="1"/>
  <c r="Z108" i="1" s="1"/>
  <c r="N183" i="1"/>
  <c r="V183" i="1" s="1"/>
  <c r="S231" i="1"/>
  <c r="N255" i="1"/>
  <c r="Z255" i="1" s="1"/>
  <c r="N260" i="1"/>
  <c r="Z260" i="1" s="1"/>
  <c r="Z420" i="1"/>
  <c r="R459" i="1"/>
  <c r="S459" i="1" s="1"/>
  <c r="T459" i="1" s="1"/>
  <c r="R615" i="1"/>
  <c r="S615" i="1" s="1"/>
  <c r="N791" i="1"/>
  <c r="Z791" i="1" s="1"/>
  <c r="O821" i="1"/>
  <c r="P821" i="1" s="1"/>
  <c r="W842" i="1"/>
  <c r="X842" i="1" s="1"/>
  <c r="Z1014" i="1"/>
  <c r="AA1014" i="1" s="1"/>
  <c r="AB1014" i="1" s="1"/>
  <c r="R994" i="1"/>
  <c r="S994" i="1" s="1"/>
  <c r="V368" i="1"/>
  <c r="W368" i="1" s="1"/>
  <c r="V424" i="1"/>
  <c r="W424" i="1" s="1"/>
  <c r="V582" i="1"/>
  <c r="W582" i="1" s="1"/>
  <c r="X582" i="1" s="1"/>
  <c r="Z606" i="1"/>
  <c r="AA606" i="1" s="1"/>
  <c r="AB606" i="1" s="1"/>
  <c r="O674" i="1"/>
  <c r="P674" i="1" s="1"/>
  <c r="Z758" i="1"/>
  <c r="AA758" i="1" s="1"/>
  <c r="AB758" i="1" s="1"/>
  <c r="Z816" i="1"/>
  <c r="AA816" i="1" s="1"/>
  <c r="AB816" i="1" s="1"/>
  <c r="Z824" i="1"/>
  <c r="AA824" i="1" s="1"/>
  <c r="AB824" i="1" s="1"/>
  <c r="O1036" i="1"/>
  <c r="P1036" i="1" s="1"/>
  <c r="W397" i="1"/>
  <c r="X397" i="1" s="1"/>
  <c r="V467" i="1"/>
  <c r="W467" i="1" s="1"/>
  <c r="X467" i="1" s="1"/>
  <c r="O534" i="1"/>
  <c r="P534" i="1" s="1"/>
  <c r="R599" i="1"/>
  <c r="S599" i="1" s="1"/>
  <c r="T599" i="1" s="1"/>
  <c r="O974" i="1"/>
  <c r="P974" i="1" s="1"/>
  <c r="S219" i="1"/>
  <c r="T219" i="1" s="1"/>
  <c r="V317" i="1"/>
  <c r="W317" i="1" s="1"/>
  <c r="X317" i="1" s="1"/>
  <c r="R380" i="1"/>
  <c r="S380" i="1" s="1"/>
  <c r="Z571" i="1"/>
  <c r="AA571" i="1" s="1"/>
  <c r="AB571" i="1" s="1"/>
  <c r="V631" i="1"/>
  <c r="W631" i="1" s="1"/>
  <c r="X631" i="1" s="1"/>
  <c r="N863" i="1"/>
  <c r="Z863" i="1" s="1"/>
  <c r="AA863" i="1" s="1"/>
  <c r="AB863" i="1" s="1"/>
  <c r="R998" i="1"/>
  <c r="S998" i="1" s="1"/>
  <c r="W199" i="1"/>
  <c r="X199" i="1" s="1"/>
  <c r="O27" i="1"/>
  <c r="P27" i="1" s="1"/>
  <c r="W92" i="1"/>
  <c r="X92" i="1" s="1"/>
  <c r="N92" i="1"/>
  <c r="Z92" i="1" s="1"/>
  <c r="AA92" i="1" s="1"/>
  <c r="AB92" i="1" s="1"/>
  <c r="R555" i="1"/>
  <c r="S555" i="1" s="1"/>
  <c r="T555" i="1" s="1"/>
  <c r="Z555" i="1"/>
  <c r="V555" i="1"/>
  <c r="W555" i="1" s="1"/>
  <c r="X555" i="1" s="1"/>
  <c r="O555" i="1"/>
  <c r="P555" i="1" s="1"/>
  <c r="O1009" i="1"/>
  <c r="P1009" i="1" s="1"/>
  <c r="R1009" i="1"/>
  <c r="S1009" i="1" s="1"/>
  <c r="T1009" i="1" s="1"/>
  <c r="Z1076" i="1"/>
  <c r="AA1076" i="1" s="1"/>
  <c r="AB1076" i="1" s="1"/>
  <c r="V1076" i="1"/>
  <c r="W1076" i="1" s="1"/>
  <c r="O29" i="1"/>
  <c r="P29" i="1" s="1"/>
  <c r="O77" i="1"/>
  <c r="P77" i="1" s="1"/>
  <c r="R77" i="1"/>
  <c r="S77" i="1" s="1"/>
  <c r="T77" i="1" s="1"/>
  <c r="Z473" i="1"/>
  <c r="AA473" i="1" s="1"/>
  <c r="AB473" i="1" s="1"/>
  <c r="R473" i="1"/>
  <c r="S473" i="1" s="1"/>
  <c r="T473" i="1" s="1"/>
  <c r="W542" i="1"/>
  <c r="X542" i="1" s="1"/>
  <c r="Z616" i="1"/>
  <c r="R616" i="1"/>
  <c r="S616" i="1" s="1"/>
  <c r="T616" i="1" s="1"/>
  <c r="O616" i="1"/>
  <c r="P616" i="1" s="1"/>
  <c r="N716" i="1"/>
  <c r="Z716" i="1" s="1"/>
  <c r="AA716" i="1" s="1"/>
  <c r="AB716" i="1" s="1"/>
  <c r="S716" i="1"/>
  <c r="T716" i="1" s="1"/>
  <c r="R955" i="1"/>
  <c r="S955" i="1" s="1"/>
  <c r="T955" i="1" s="1"/>
  <c r="R17" i="1"/>
  <c r="S17" i="1" s="1"/>
  <c r="T17" i="1" s="1"/>
  <c r="R35" i="1"/>
  <c r="S35" i="1" s="1"/>
  <c r="T35" i="1" s="1"/>
  <c r="N223" i="1"/>
  <c r="Z223" i="1" s="1"/>
  <c r="Z684" i="1"/>
  <c r="R813" i="1"/>
  <c r="S813" i="1" s="1"/>
  <c r="T813" i="1" s="1"/>
  <c r="Z1029" i="1"/>
  <c r="AA1029" i="1" s="1"/>
  <c r="AB1029" i="1" s="1"/>
  <c r="V1029" i="1"/>
  <c r="W1029" i="1" s="1"/>
  <c r="S703" i="1"/>
  <c r="T703" i="1" s="1"/>
  <c r="R946" i="1"/>
  <c r="S946" i="1" s="1"/>
  <c r="T946" i="1" s="1"/>
  <c r="O946" i="1"/>
  <c r="P946" i="1" s="1"/>
  <c r="S45" i="1"/>
  <c r="T45" i="1" s="1"/>
  <c r="N45" i="1"/>
  <c r="Z45" i="1" s="1"/>
  <c r="AA45" i="1" s="1"/>
  <c r="AB45" i="1" s="1"/>
  <c r="S44" i="1"/>
  <c r="N44" i="1"/>
  <c r="Z44" i="1" s="1"/>
  <c r="AA44" i="1" s="1"/>
  <c r="AB44" i="1" s="1"/>
  <c r="S48" i="1"/>
  <c r="T48" i="1" s="1"/>
  <c r="W115" i="1"/>
  <c r="X115" i="1" s="1"/>
  <c r="N304" i="1"/>
  <c r="Z304" i="1" s="1"/>
  <c r="Z333" i="1"/>
  <c r="AA333" i="1" s="1"/>
  <c r="AB333" i="1" s="1"/>
  <c r="V333" i="1"/>
  <c r="W333" i="1" s="1"/>
  <c r="O333" i="1"/>
  <c r="P333" i="1" s="1"/>
  <c r="Z348" i="1"/>
  <c r="AA348" i="1" s="1"/>
  <c r="AB348" i="1" s="1"/>
  <c r="O11" i="1"/>
  <c r="P11" i="1" s="1"/>
  <c r="R58" i="1"/>
  <c r="S58" i="1" s="1"/>
  <c r="T58" i="1" s="1"/>
  <c r="Z58" i="1"/>
  <c r="AA58" i="1" s="1"/>
  <c r="AB58" i="1" s="1"/>
  <c r="W136" i="1"/>
  <c r="X136" i="1" s="1"/>
  <c r="N136" i="1"/>
  <c r="Z136" i="1" s="1"/>
  <c r="AA136" i="1" s="1"/>
  <c r="AB136" i="1" s="1"/>
  <c r="O138" i="1"/>
  <c r="P138" i="1" s="1"/>
  <c r="V364" i="1"/>
  <c r="W364" i="1" s="1"/>
  <c r="R364" i="1"/>
  <c r="S364" i="1" s="1"/>
  <c r="N541" i="1"/>
  <c r="Z541" i="1" s="1"/>
  <c r="AA541" i="1" s="1"/>
  <c r="AB541" i="1" s="1"/>
  <c r="W541" i="1"/>
  <c r="X541" i="1" s="1"/>
  <c r="W862" i="1"/>
  <c r="X862" i="1" s="1"/>
  <c r="N862" i="1"/>
  <c r="Z862" i="1" s="1"/>
  <c r="AA862" i="1" s="1"/>
  <c r="AB862" i="1" s="1"/>
  <c r="R977" i="1"/>
  <c r="S977" i="1" s="1"/>
  <c r="T977" i="1" s="1"/>
  <c r="O977" i="1"/>
  <c r="P977" i="1" s="1"/>
  <c r="Z1054" i="1"/>
  <c r="AA1054" i="1" s="1"/>
  <c r="AB1054" i="1" s="1"/>
  <c r="O1054" i="1"/>
  <c r="P1054" i="1" s="1"/>
  <c r="S47" i="1"/>
  <c r="T47" i="1" s="1"/>
  <c r="N47" i="1"/>
  <c r="Z47" i="1" s="1"/>
  <c r="AA47" i="1" s="1"/>
  <c r="AB47" i="1" s="1"/>
  <c r="S887" i="1"/>
  <c r="T887" i="1" s="1"/>
  <c r="Z21" i="1"/>
  <c r="AA21" i="1" s="1"/>
  <c r="AB21" i="1" s="1"/>
  <c r="Z461" i="1"/>
  <c r="AA461" i="1" s="1"/>
  <c r="AB461" i="1" s="1"/>
  <c r="N792" i="1"/>
  <c r="Z792" i="1" s="1"/>
  <c r="N804" i="1"/>
  <c r="N251" i="1"/>
  <c r="Z251" i="1" s="1"/>
  <c r="R376" i="1"/>
  <c r="S376" i="1" s="1"/>
  <c r="V428" i="1"/>
  <c r="W428" i="1" s="1"/>
  <c r="N912" i="1"/>
  <c r="Z912" i="1" s="1"/>
  <c r="AA912" i="1" s="1"/>
  <c r="AB912" i="1" s="1"/>
  <c r="V974" i="1"/>
  <c r="W974" i="1" s="1"/>
  <c r="O61" i="1"/>
  <c r="P61" i="1" s="1"/>
  <c r="W116" i="1"/>
  <c r="X116" i="1" s="1"/>
  <c r="S260" i="1"/>
  <c r="T260" i="1" s="1"/>
  <c r="R292" i="1"/>
  <c r="S292" i="1" s="1"/>
  <c r="T292" i="1" s="1"/>
  <c r="R328" i="1"/>
  <c r="S328" i="1" s="1"/>
  <c r="O345" i="1"/>
  <c r="P345" i="1" s="1"/>
  <c r="O432" i="1"/>
  <c r="P432" i="1" s="1"/>
  <c r="Z450" i="1"/>
  <c r="AA450" i="1" s="1"/>
  <c r="AB450" i="1" s="1"/>
  <c r="R475" i="1"/>
  <c r="S475" i="1" s="1"/>
  <c r="T475" i="1" s="1"/>
  <c r="O478" i="1"/>
  <c r="P478" i="1" s="1"/>
  <c r="O514" i="1"/>
  <c r="V519" i="1"/>
  <c r="W519" i="1" s="1"/>
  <c r="O528" i="1"/>
  <c r="P528" i="1" s="1"/>
  <c r="Z580" i="1"/>
  <c r="AA580" i="1" s="1"/>
  <c r="AB580" i="1" s="1"/>
  <c r="R603" i="1"/>
  <c r="S603" i="1" s="1"/>
  <c r="W651" i="1"/>
  <c r="X651" i="1" s="1"/>
  <c r="V656" i="1"/>
  <c r="W656" i="1" s="1"/>
  <c r="X656" i="1" s="1"/>
  <c r="N704" i="1"/>
  <c r="Z704" i="1" s="1"/>
  <c r="S721" i="1"/>
  <c r="T721" i="1" s="1"/>
  <c r="Z962" i="1"/>
  <c r="AA962" i="1" s="1"/>
  <c r="Z974" i="1"/>
  <c r="AA974" i="1" s="1"/>
  <c r="AB974" i="1" s="1"/>
  <c r="O1020" i="1"/>
  <c r="P1020" i="1" s="1"/>
  <c r="O1046" i="1"/>
  <c r="P1046" i="1" s="1"/>
  <c r="Z67" i="1"/>
  <c r="R140" i="1"/>
  <c r="S140" i="1" s="1"/>
  <c r="T140" i="1" s="1"/>
  <c r="N221" i="1"/>
  <c r="Z221" i="1" s="1"/>
  <c r="AA221" i="1" s="1"/>
  <c r="AB221" i="1" s="1"/>
  <c r="S224" i="1"/>
  <c r="T224" i="1" s="1"/>
  <c r="N246" i="1"/>
  <c r="Z246" i="1" s="1"/>
  <c r="N301" i="1"/>
  <c r="Z301" i="1" s="1"/>
  <c r="O325" i="1"/>
  <c r="P325" i="1" s="1"/>
  <c r="V345" i="1"/>
  <c r="W345" i="1" s="1"/>
  <c r="O380" i="1"/>
  <c r="V402" i="1"/>
  <c r="W402" i="1" s="1"/>
  <c r="X402" i="1" s="1"/>
  <c r="R424" i="1"/>
  <c r="S424" i="1" s="1"/>
  <c r="T424" i="1" s="1"/>
  <c r="Z514" i="1"/>
  <c r="O579" i="1"/>
  <c r="P579" i="1" s="1"/>
  <c r="O587" i="1"/>
  <c r="P587" i="1" s="1"/>
  <c r="O637" i="1"/>
  <c r="P637" i="1" s="1"/>
  <c r="N708" i="1"/>
  <c r="Z708" i="1" s="1"/>
  <c r="V758" i="1"/>
  <c r="V828" i="1"/>
  <c r="W828" i="1" s="1"/>
  <c r="X828" i="1" s="1"/>
  <c r="N841" i="1"/>
  <c r="Z841" i="1" s="1"/>
  <c r="AA841" i="1" s="1"/>
  <c r="AB841" i="1" s="1"/>
  <c r="W864" i="1"/>
  <c r="X864" i="1" s="1"/>
  <c r="V973" i="1"/>
  <c r="O996" i="1"/>
  <c r="P996" i="1" s="1"/>
  <c r="O997" i="1"/>
  <c r="P997" i="1" s="1"/>
  <c r="V460" i="1"/>
  <c r="W460" i="1" s="1"/>
  <c r="Z470" i="1"/>
  <c r="V528" i="1"/>
  <c r="W528" i="1" s="1"/>
  <c r="Z579" i="1"/>
  <c r="AA579" i="1" s="1"/>
  <c r="O602" i="1"/>
  <c r="P602" i="1" s="1"/>
  <c r="O612" i="1"/>
  <c r="P612" i="1" s="1"/>
  <c r="Z637" i="1"/>
  <c r="O664" i="1"/>
  <c r="P664" i="1" s="1"/>
  <c r="S713" i="1"/>
  <c r="T713" i="1" s="1"/>
  <c r="O812" i="1"/>
  <c r="Z823" i="1"/>
  <c r="AA823" i="1" s="1"/>
  <c r="AB823" i="1" s="1"/>
  <c r="W846" i="1"/>
  <c r="X846" i="1" s="1"/>
  <c r="S886" i="1"/>
  <c r="T886" i="1" s="1"/>
  <c r="V1002" i="1"/>
  <c r="W1002" i="1" s="1"/>
  <c r="X1002" i="1" s="1"/>
  <c r="V1083" i="1"/>
  <c r="W1083" i="1" s="1"/>
  <c r="N145" i="1"/>
  <c r="Z145" i="1" s="1"/>
  <c r="AA145" i="1" s="1"/>
  <c r="AB145" i="1" s="1"/>
  <c r="S221" i="1"/>
  <c r="T221" i="1" s="1"/>
  <c r="N222" i="1"/>
  <c r="N236" i="1"/>
  <c r="Z236" i="1" s="1"/>
  <c r="N247" i="1"/>
  <c r="Z247" i="1" s="1"/>
  <c r="R291" i="1"/>
  <c r="S291" i="1" s="1"/>
  <c r="T291" i="1" s="1"/>
  <c r="R344" i="1"/>
  <c r="Z424" i="1"/>
  <c r="R449" i="1"/>
  <c r="S449" i="1" s="1"/>
  <c r="O496" i="1"/>
  <c r="P496" i="1" s="1"/>
  <c r="V511" i="1"/>
  <c r="W511" i="1" s="1"/>
  <c r="X511" i="1" s="1"/>
  <c r="R632" i="1"/>
  <c r="S632" i="1" s="1"/>
  <c r="V664" i="1"/>
  <c r="W664" i="1" s="1"/>
  <c r="X664" i="1" s="1"/>
  <c r="Z690" i="1"/>
  <c r="AA690" i="1" s="1"/>
  <c r="AB690" i="1" s="1"/>
  <c r="O762" i="1"/>
  <c r="P762" i="1" s="1"/>
  <c r="S771" i="1"/>
  <c r="T771" i="1" s="1"/>
  <c r="N790" i="1"/>
  <c r="Z790" i="1" s="1"/>
  <c r="V824" i="1"/>
  <c r="W824" i="1" s="1"/>
  <c r="X824" i="1" s="1"/>
  <c r="W879" i="1"/>
  <c r="X879" i="1" s="1"/>
  <c r="O938" i="1"/>
  <c r="P938" i="1" s="1"/>
  <c r="V961" i="1"/>
  <c r="W961" i="1" s="1"/>
  <c r="V996" i="1"/>
  <c r="W996" i="1" s="1"/>
  <c r="O1007" i="1"/>
  <c r="P1007" i="1" s="1"/>
  <c r="O1015" i="1"/>
  <c r="P1015" i="1" s="1"/>
  <c r="Z1043" i="1"/>
  <c r="AA1043" i="1" s="1"/>
  <c r="O1052" i="1"/>
  <c r="P1052" i="1" s="1"/>
  <c r="S1073" i="1"/>
  <c r="T1073" i="1" s="1"/>
  <c r="R1082" i="1"/>
  <c r="S1082" i="1" s="1"/>
  <c r="Z1083" i="1"/>
  <c r="AA1083" i="1" s="1"/>
  <c r="S253" i="1"/>
  <c r="T253" i="1" s="1"/>
  <c r="W284" i="1"/>
  <c r="X284" i="1" s="1"/>
  <c r="Z309" i="1"/>
  <c r="V420" i="1"/>
  <c r="W420" i="1" s="1"/>
  <c r="O436" i="1"/>
  <c r="P436" i="1" s="1"/>
  <c r="O462" i="1"/>
  <c r="P462" i="1" s="1"/>
  <c r="Z480" i="1"/>
  <c r="V491" i="1"/>
  <c r="W491" i="1" s="1"/>
  <c r="X491" i="1" s="1"/>
  <c r="O571" i="1"/>
  <c r="P571" i="1" s="1"/>
  <c r="Z576" i="1"/>
  <c r="AA576" i="1" s="1"/>
  <c r="V622" i="1"/>
  <c r="W622" i="1" s="1"/>
  <c r="X622" i="1" s="1"/>
  <c r="O631" i="1"/>
  <c r="P631" i="1" s="1"/>
  <c r="V632" i="1"/>
  <c r="S740" i="1"/>
  <c r="T740" i="1" s="1"/>
  <c r="O748" i="1"/>
  <c r="P748" i="1" s="1"/>
  <c r="V762" i="1"/>
  <c r="W762" i="1" s="1"/>
  <c r="X762" i="1" s="1"/>
  <c r="O819" i="1"/>
  <c r="P819" i="1" s="1"/>
  <c r="W863" i="1"/>
  <c r="X863" i="1" s="1"/>
  <c r="V938" i="1"/>
  <c r="W938" i="1" s="1"/>
  <c r="X938" i="1" s="1"/>
  <c r="R956" i="1"/>
  <c r="S956" i="1" s="1"/>
  <c r="V978" i="1"/>
  <c r="W978" i="1" s="1"/>
  <c r="Z996" i="1"/>
  <c r="AA996" i="1" s="1"/>
  <c r="AB996" i="1" s="1"/>
  <c r="O1004" i="1"/>
  <c r="P1004" i="1" s="1"/>
  <c r="R1007" i="1"/>
  <c r="S1007" i="1" s="1"/>
  <c r="R1052" i="1"/>
  <c r="S1052" i="1" s="1"/>
  <c r="V1082" i="1"/>
  <c r="W1082" i="1" s="1"/>
  <c r="S43" i="1"/>
  <c r="T43" i="1" s="1"/>
  <c r="W53" i="1"/>
  <c r="X53" i="1" s="1"/>
  <c r="W145" i="1"/>
  <c r="X145" i="1" s="1"/>
  <c r="S222" i="1"/>
  <c r="Z341" i="1"/>
  <c r="R360" i="1"/>
  <c r="S360" i="1" s="1"/>
  <c r="V436" i="1"/>
  <c r="W436" i="1" s="1"/>
  <c r="V532" i="1"/>
  <c r="W532" i="1" s="1"/>
  <c r="V571" i="1"/>
  <c r="W571" i="1" s="1"/>
  <c r="X571" i="1" s="1"/>
  <c r="R606" i="1"/>
  <c r="S606" i="1" s="1"/>
  <c r="T606" i="1" s="1"/>
  <c r="O643" i="1"/>
  <c r="P643" i="1" s="1"/>
  <c r="R748" i="1"/>
  <c r="S748" i="1" s="1"/>
  <c r="Z762" i="1"/>
  <c r="AA762" i="1" s="1"/>
  <c r="AB762" i="1" s="1"/>
  <c r="O816" i="1"/>
  <c r="P816" i="1" s="1"/>
  <c r="V951" i="1"/>
  <c r="W951" i="1" s="1"/>
  <c r="X951" i="1" s="1"/>
  <c r="V956" i="1"/>
  <c r="W956" i="1" s="1"/>
  <c r="Z1004" i="1"/>
  <c r="AA1004" i="1" s="1"/>
  <c r="AB1004" i="1" s="1"/>
  <c r="Z1007" i="1"/>
  <c r="AA1007" i="1" s="1"/>
  <c r="Z454" i="1"/>
  <c r="O454" i="1"/>
  <c r="P454" i="1" s="1"/>
  <c r="O13" i="1"/>
  <c r="P13" i="1" s="1"/>
  <c r="O15" i="1"/>
  <c r="P15" i="1" s="1"/>
  <c r="Z25" i="1"/>
  <c r="N166" i="1"/>
  <c r="V166" i="1" s="1"/>
  <c r="Z321" i="1"/>
  <c r="O321" i="1"/>
  <c r="P321" i="1" s="1"/>
  <c r="R378" i="1"/>
  <c r="S378" i="1" s="1"/>
  <c r="T378" i="1" s="1"/>
  <c r="Z463" i="1"/>
  <c r="V463" i="1"/>
  <c r="W463" i="1" s="1"/>
  <c r="Z492" i="1"/>
  <c r="AA492" i="1" s="1"/>
  <c r="AB492" i="1" s="1"/>
  <c r="O492" i="1"/>
  <c r="P492" i="1" s="1"/>
  <c r="Z375" i="1"/>
  <c r="AA375" i="1" s="1"/>
  <c r="AB375" i="1" s="1"/>
  <c r="Z427" i="1"/>
  <c r="Z483" i="1"/>
  <c r="AA483" i="1" s="1"/>
  <c r="AB483" i="1" s="1"/>
  <c r="V483" i="1"/>
  <c r="W483" i="1" s="1"/>
  <c r="X483" i="1" s="1"/>
  <c r="R483" i="1"/>
  <c r="S483" i="1" s="1"/>
  <c r="T483" i="1" s="1"/>
  <c r="R13" i="1"/>
  <c r="S13" i="1" s="1"/>
  <c r="T13" i="1" s="1"/>
  <c r="R9" i="1"/>
  <c r="S9" i="1" s="1"/>
  <c r="T9" i="1" s="1"/>
  <c r="V13" i="1"/>
  <c r="W13" i="1" s="1"/>
  <c r="X13" i="1" s="1"/>
  <c r="O21" i="1"/>
  <c r="P21" i="1" s="1"/>
  <c r="W55" i="1"/>
  <c r="X55" i="1" s="1"/>
  <c r="N96" i="1"/>
  <c r="Z96" i="1" s="1"/>
  <c r="N126" i="1"/>
  <c r="Z126" i="1" s="1"/>
  <c r="W126" i="1"/>
  <c r="X126" i="1" s="1"/>
  <c r="N202" i="1"/>
  <c r="Z202" i="1" s="1"/>
  <c r="AY202" i="1" s="1"/>
  <c r="R410" i="1"/>
  <c r="S410" i="1" s="1"/>
  <c r="T410" i="1" s="1"/>
  <c r="V410" i="1"/>
  <c r="W410" i="1" s="1"/>
  <c r="X410" i="1" s="1"/>
  <c r="R447" i="1"/>
  <c r="S447" i="1" s="1"/>
  <c r="T447" i="1" s="1"/>
  <c r="V447" i="1"/>
  <c r="W447" i="1" s="1"/>
  <c r="X447" i="1" s="1"/>
  <c r="S737" i="1"/>
  <c r="T737" i="1" s="1"/>
  <c r="Z431" i="1"/>
  <c r="R518" i="1"/>
  <c r="S518" i="1" s="1"/>
  <c r="T518" i="1" s="1"/>
  <c r="Z518" i="1"/>
  <c r="O518" i="1"/>
  <c r="P518" i="1" s="1"/>
  <c r="S723" i="1"/>
  <c r="T723" i="1" s="1"/>
  <c r="AA13" i="1"/>
  <c r="AB13" i="1" s="1"/>
  <c r="O17" i="1"/>
  <c r="P17" i="1" s="1"/>
  <c r="O39" i="1"/>
  <c r="P39" i="1" s="1"/>
  <c r="V80" i="1"/>
  <c r="W80" i="1" s="1"/>
  <c r="X80" i="1" s="1"/>
  <c r="N248" i="1"/>
  <c r="Z248" i="1" s="1"/>
  <c r="R293" i="1"/>
  <c r="S293" i="1" s="1"/>
  <c r="T293" i="1" s="1"/>
  <c r="O365" i="1"/>
  <c r="P365" i="1" s="1"/>
  <c r="N107" i="1"/>
  <c r="Z107" i="1" s="1"/>
  <c r="W107" i="1"/>
  <c r="X107" i="1" s="1"/>
  <c r="V17" i="1"/>
  <c r="W17" i="1" s="1"/>
  <c r="X17" i="1" s="1"/>
  <c r="O23" i="1"/>
  <c r="P23" i="1" s="1"/>
  <c r="R290" i="1"/>
  <c r="S290" i="1" s="1"/>
  <c r="T290" i="1" s="1"/>
  <c r="O290" i="1"/>
  <c r="P290" i="1" s="1"/>
  <c r="N82" i="1"/>
  <c r="Z82" i="1" s="1"/>
  <c r="AA82" i="1" s="1"/>
  <c r="AB82" i="1" s="1"/>
  <c r="V138" i="1"/>
  <c r="W138" i="1" s="1"/>
  <c r="X138" i="1" s="1"/>
  <c r="N215" i="1"/>
  <c r="Z215" i="1" s="1"/>
  <c r="AA215" i="1" s="1"/>
  <c r="AB215" i="1" s="1"/>
  <c r="N284" i="1"/>
  <c r="Z284" i="1" s="1"/>
  <c r="AA284" i="1" s="1"/>
  <c r="AB284" i="1" s="1"/>
  <c r="Z294" i="1"/>
  <c r="Z428" i="1"/>
  <c r="R432" i="1"/>
  <c r="S432" i="1" s="1"/>
  <c r="T432" i="1" s="1"/>
  <c r="V459" i="1"/>
  <c r="W459" i="1" s="1"/>
  <c r="Z460" i="1"/>
  <c r="AA460" i="1" s="1"/>
  <c r="AB460" i="1" s="1"/>
  <c r="R510" i="1"/>
  <c r="S510" i="1" s="1"/>
  <c r="T510" i="1" s="1"/>
  <c r="Z510" i="1"/>
  <c r="AA510" i="1" s="1"/>
  <c r="AB510" i="1" s="1"/>
  <c r="N731" i="1"/>
  <c r="O1031" i="1"/>
  <c r="P1031" i="1" s="1"/>
  <c r="Z1056" i="1"/>
  <c r="AA1056" i="1" s="1"/>
  <c r="AB1056" i="1" s="1"/>
  <c r="O60" i="1"/>
  <c r="P60" i="1" s="1"/>
  <c r="O75" i="1"/>
  <c r="P75" i="1" s="1"/>
  <c r="N110" i="1"/>
  <c r="Z110" i="1" s="1"/>
  <c r="AA110" i="1" s="1"/>
  <c r="AB110" i="1" s="1"/>
  <c r="Z138" i="1"/>
  <c r="AA138" i="1" s="1"/>
  <c r="AB138" i="1" s="1"/>
  <c r="N219" i="1"/>
  <c r="Z219" i="1" s="1"/>
  <c r="S223" i="1"/>
  <c r="T223" i="1" s="1"/>
  <c r="N225" i="1"/>
  <c r="V225" i="1" s="1"/>
  <c r="N231" i="1"/>
  <c r="Z231" i="1" s="1"/>
  <c r="S251" i="1"/>
  <c r="T251" i="1" s="1"/>
  <c r="S255" i="1"/>
  <c r="T255" i="1" s="1"/>
  <c r="V306" i="1"/>
  <c r="W306" i="1" s="1"/>
  <c r="X306" i="1" s="1"/>
  <c r="V313" i="1"/>
  <c r="W313" i="1" s="1"/>
  <c r="Z359" i="1"/>
  <c r="AA359" i="1" s="1"/>
  <c r="AB359" i="1" s="1"/>
  <c r="Z367" i="1"/>
  <c r="AA367" i="1" s="1"/>
  <c r="AB367" i="1" s="1"/>
  <c r="N394" i="1"/>
  <c r="Z394" i="1" s="1"/>
  <c r="AA394" i="1" s="1"/>
  <c r="AB394" i="1" s="1"/>
  <c r="N398" i="1"/>
  <c r="Z398" i="1" s="1"/>
  <c r="AA398" i="1" s="1"/>
  <c r="AB398" i="1" s="1"/>
  <c r="W399" i="1"/>
  <c r="X399" i="1" s="1"/>
  <c r="V414" i="1"/>
  <c r="V432" i="1"/>
  <c r="W432" i="1" s="1"/>
  <c r="V442" i="1"/>
  <c r="W442" i="1" s="1"/>
  <c r="O452" i="1"/>
  <c r="P452" i="1" s="1"/>
  <c r="Z476" i="1"/>
  <c r="O510" i="1"/>
  <c r="P510" i="1" s="1"/>
  <c r="R543" i="1"/>
  <c r="S543" i="1" s="1"/>
  <c r="T543" i="1" s="1"/>
  <c r="V543" i="1"/>
  <c r="W543" i="1" s="1"/>
  <c r="X543" i="1" s="1"/>
  <c r="Z628" i="1"/>
  <c r="R628" i="1"/>
  <c r="S628" i="1" s="1"/>
  <c r="T628" i="1" s="1"/>
  <c r="R678" i="1"/>
  <c r="S678" i="1" s="1"/>
  <c r="T678" i="1" s="1"/>
  <c r="S725" i="1"/>
  <c r="T725" i="1" s="1"/>
  <c r="N807" i="1"/>
  <c r="Z807" i="1" s="1"/>
  <c r="Z827" i="1"/>
  <c r="AA827" i="1" s="1"/>
  <c r="AB827" i="1" s="1"/>
  <c r="Z60" i="1"/>
  <c r="W82" i="1"/>
  <c r="X82" i="1" s="1"/>
  <c r="AU202" i="1"/>
  <c r="AU213" i="1"/>
  <c r="W215" i="1"/>
  <c r="X215" i="1" s="1"/>
  <c r="S240" i="1"/>
  <c r="T240" i="1" s="1"/>
  <c r="N245" i="1"/>
  <c r="Z245" i="1" s="1"/>
  <c r="S249" i="1"/>
  <c r="T249" i="1" s="1"/>
  <c r="R547" i="1"/>
  <c r="S547" i="1" s="1"/>
  <c r="T547" i="1" s="1"/>
  <c r="V547" i="1"/>
  <c r="W547" i="1" s="1"/>
  <c r="X547" i="1" s="1"/>
  <c r="O547" i="1"/>
  <c r="P547" i="1" s="1"/>
  <c r="W591" i="1"/>
  <c r="X591" i="1" s="1"/>
  <c r="W647" i="1"/>
  <c r="X647" i="1" s="1"/>
  <c r="Z835" i="1"/>
  <c r="V835" i="1"/>
  <c r="W835" i="1" s="1"/>
  <c r="X835" i="1" s="1"/>
  <c r="R835" i="1"/>
  <c r="S835" i="1" s="1"/>
  <c r="T835" i="1" s="1"/>
  <c r="V27" i="1"/>
  <c r="W27" i="1" s="1"/>
  <c r="X27" i="1" s="1"/>
  <c r="V36" i="1"/>
  <c r="O74" i="1"/>
  <c r="P74" i="1" s="1"/>
  <c r="N132" i="1"/>
  <c r="Z132" i="1" s="1"/>
  <c r="AA132" i="1" s="1"/>
  <c r="AB132" i="1" s="1"/>
  <c r="S175" i="1"/>
  <c r="T175" i="1" s="1"/>
  <c r="S225" i="1"/>
  <c r="S247" i="1"/>
  <c r="T247" i="1" s="1"/>
  <c r="N257" i="1"/>
  <c r="Z257" i="1" s="1"/>
  <c r="Z292" i="1"/>
  <c r="O305" i="1"/>
  <c r="P305" i="1" s="1"/>
  <c r="R348" i="1"/>
  <c r="S348" i="1" s="1"/>
  <c r="T348" i="1" s="1"/>
  <c r="O349" i="1"/>
  <c r="P349" i="1" s="1"/>
  <c r="O361" i="1"/>
  <c r="P361" i="1" s="1"/>
  <c r="R374" i="1"/>
  <c r="S374" i="1" s="1"/>
  <c r="T374" i="1" s="1"/>
  <c r="W394" i="1"/>
  <c r="X394" i="1" s="1"/>
  <c r="W398" i="1"/>
  <c r="X398" i="1" s="1"/>
  <c r="V418" i="1"/>
  <c r="W418" i="1" s="1"/>
  <c r="X418" i="1" s="1"/>
  <c r="R453" i="1"/>
  <c r="S453" i="1" s="1"/>
  <c r="T453" i="1" s="1"/>
  <c r="V468" i="1"/>
  <c r="W468" i="1" s="1"/>
  <c r="R503" i="1"/>
  <c r="S503" i="1" s="1"/>
  <c r="T503" i="1" s="1"/>
  <c r="Z524" i="1"/>
  <c r="V524" i="1"/>
  <c r="W524" i="1" s="1"/>
  <c r="O524" i="1"/>
  <c r="P524" i="1" s="1"/>
  <c r="AA584" i="1"/>
  <c r="AB584" i="1" s="1"/>
  <c r="Z618" i="1"/>
  <c r="AA618" i="1" s="1"/>
  <c r="AB618" i="1" s="1"/>
  <c r="V618" i="1"/>
  <c r="W618" i="1" s="1"/>
  <c r="X618" i="1" s="1"/>
  <c r="R618" i="1"/>
  <c r="S618" i="1" s="1"/>
  <c r="T618" i="1" s="1"/>
  <c r="O618" i="1"/>
  <c r="P618" i="1" s="1"/>
  <c r="Z654" i="1"/>
  <c r="AA654" i="1" s="1"/>
  <c r="AB654" i="1" s="1"/>
  <c r="V654" i="1"/>
  <c r="W654" i="1" s="1"/>
  <c r="X654" i="1" s="1"/>
  <c r="S726" i="1"/>
  <c r="T726" i="1" s="1"/>
  <c r="Z27" i="1"/>
  <c r="AA27" i="1" s="1"/>
  <c r="AB27" i="1" s="1"/>
  <c r="O59" i="1"/>
  <c r="P59" i="1" s="1"/>
  <c r="Z74" i="1"/>
  <c r="AA74" i="1" s="1"/>
  <c r="AB74" i="1" s="1"/>
  <c r="W84" i="1"/>
  <c r="X84" i="1" s="1"/>
  <c r="W89" i="1"/>
  <c r="X89" i="1" s="1"/>
  <c r="N105" i="1"/>
  <c r="Z105" i="1" s="1"/>
  <c r="N226" i="1"/>
  <c r="V226" i="1" s="1"/>
  <c r="N235" i="1"/>
  <c r="Z235" i="1" s="1"/>
  <c r="N237" i="1"/>
  <c r="Z237" i="1" s="1"/>
  <c r="AA237" i="1" s="1"/>
  <c r="AB237" i="1" s="1"/>
  <c r="S245" i="1"/>
  <c r="T245" i="1" s="1"/>
  <c r="O317" i="1"/>
  <c r="P317" i="1" s="1"/>
  <c r="V323" i="1"/>
  <c r="W323" i="1" s="1"/>
  <c r="X323" i="1" s="1"/>
  <c r="V339" i="1"/>
  <c r="W339" i="1" s="1"/>
  <c r="X339" i="1" s="1"/>
  <c r="V348" i="1"/>
  <c r="W348" i="1" s="1"/>
  <c r="X348" i="1" s="1"/>
  <c r="W358" i="1"/>
  <c r="X358" i="1" s="1"/>
  <c r="Z361" i="1"/>
  <c r="AA361" i="1" s="1"/>
  <c r="R420" i="1"/>
  <c r="S420" i="1" s="1"/>
  <c r="T420" i="1" s="1"/>
  <c r="V439" i="1"/>
  <c r="W439" i="1" s="1"/>
  <c r="X439" i="1" s="1"/>
  <c r="V451" i="1"/>
  <c r="W451" i="1" s="1"/>
  <c r="R467" i="1"/>
  <c r="S467" i="1" s="1"/>
  <c r="T467" i="1" s="1"/>
  <c r="Z516" i="1"/>
  <c r="V516" i="1"/>
  <c r="W516" i="1" s="1"/>
  <c r="O516" i="1"/>
  <c r="P516" i="1" s="1"/>
  <c r="R654" i="1"/>
  <c r="S654" i="1" s="1"/>
  <c r="T654" i="1" s="1"/>
  <c r="Z71" i="1"/>
  <c r="N88" i="1"/>
  <c r="Z88" i="1" s="1"/>
  <c r="N250" i="1"/>
  <c r="Z250" i="1" s="1"/>
  <c r="S257" i="1"/>
  <c r="T257" i="1" s="1"/>
  <c r="N307" i="1"/>
  <c r="Z307" i="1" s="1"/>
  <c r="AA307" i="1" s="1"/>
  <c r="AB307" i="1" s="1"/>
  <c r="R349" i="1"/>
  <c r="S349" i="1" s="1"/>
  <c r="T349" i="1" s="1"/>
  <c r="Z488" i="1"/>
  <c r="V488" i="1"/>
  <c r="W488" i="1" s="1"/>
  <c r="Z493" i="1"/>
  <c r="AA493" i="1" s="1"/>
  <c r="AB493" i="1" s="1"/>
  <c r="R493" i="1"/>
  <c r="S493" i="1" s="1"/>
  <c r="T493" i="1" s="1"/>
  <c r="Z536" i="1"/>
  <c r="O536" i="1"/>
  <c r="P536" i="1" s="1"/>
  <c r="R538" i="1"/>
  <c r="S538" i="1" s="1"/>
  <c r="T538" i="1" s="1"/>
  <c r="O538" i="1"/>
  <c r="P538" i="1" s="1"/>
  <c r="Z627" i="1"/>
  <c r="R627" i="1"/>
  <c r="S627" i="1" s="1"/>
  <c r="T627" i="1" s="1"/>
  <c r="O627" i="1"/>
  <c r="P627" i="1" s="1"/>
  <c r="R670" i="1"/>
  <c r="S670" i="1" s="1"/>
  <c r="T670" i="1" s="1"/>
  <c r="AS722" i="1"/>
  <c r="N722" i="1"/>
  <c r="Z722" i="1" s="1"/>
  <c r="AA722" i="1" s="1"/>
  <c r="AB722" i="1" s="1"/>
  <c r="O33" i="1"/>
  <c r="P33" i="1" s="1"/>
  <c r="O58" i="1"/>
  <c r="P58" i="1" s="1"/>
  <c r="S165" i="1"/>
  <c r="T165" i="1" s="1"/>
  <c r="S220" i="1"/>
  <c r="T220" i="1" s="1"/>
  <c r="S237" i="1"/>
  <c r="T237" i="1" s="1"/>
  <c r="V349" i="1"/>
  <c r="W349" i="1" s="1"/>
  <c r="R490" i="1"/>
  <c r="S490" i="1" s="1"/>
  <c r="T490" i="1" s="1"/>
  <c r="O490" i="1"/>
  <c r="P490" i="1" s="1"/>
  <c r="R513" i="1"/>
  <c r="S513" i="1" s="1"/>
  <c r="T513" i="1" s="1"/>
  <c r="Z660" i="1"/>
  <c r="R688" i="1"/>
  <c r="S688" i="1" s="1"/>
  <c r="T688" i="1" s="1"/>
  <c r="Z688" i="1"/>
  <c r="AA688" i="1" s="1"/>
  <c r="AB688" i="1" s="1"/>
  <c r="V688" i="1"/>
  <c r="W688" i="1" s="1"/>
  <c r="X688" i="1" s="1"/>
  <c r="S710" i="1"/>
  <c r="T710" i="1" s="1"/>
  <c r="S736" i="1"/>
  <c r="T736" i="1" s="1"/>
  <c r="R574" i="1"/>
  <c r="S574" i="1" s="1"/>
  <c r="R586" i="1"/>
  <c r="S586" i="1" s="1"/>
  <c r="T586" i="1" s="1"/>
  <c r="V606" i="1"/>
  <c r="W606" i="1" s="1"/>
  <c r="X606" i="1" s="1"/>
  <c r="O611" i="1"/>
  <c r="P611" i="1" s="1"/>
  <c r="O615" i="1"/>
  <c r="P615" i="1" s="1"/>
  <c r="O658" i="1"/>
  <c r="P658" i="1" s="1"/>
  <c r="Z664" i="1"/>
  <c r="V690" i="1"/>
  <c r="W690" i="1" s="1"/>
  <c r="S720" i="1"/>
  <c r="T720" i="1" s="1"/>
  <c r="AS777" i="1"/>
  <c r="AT777" i="1" s="1"/>
  <c r="AU777" i="1" s="1"/>
  <c r="S777" i="1"/>
  <c r="T777" i="1" s="1"/>
  <c r="N904" i="1"/>
  <c r="V904" i="1" s="1"/>
  <c r="Z1006" i="1"/>
  <c r="AA1006" i="1" s="1"/>
  <c r="AB1006" i="1" s="1"/>
  <c r="R1006" i="1"/>
  <c r="S1006" i="1" s="1"/>
  <c r="T1006" i="1" s="1"/>
  <c r="O1006" i="1"/>
  <c r="P1006" i="1" s="1"/>
  <c r="S1092" i="1"/>
  <c r="T1092" i="1" s="1"/>
  <c r="R981" i="1"/>
  <c r="S981" i="1" s="1"/>
  <c r="T981" i="1" s="1"/>
  <c r="O981" i="1"/>
  <c r="P981" i="1" s="1"/>
  <c r="N1094" i="1"/>
  <c r="V1094" i="1" s="1"/>
  <c r="W1094" i="1" s="1"/>
  <c r="X1094" i="1" s="1"/>
  <c r="Z574" i="1"/>
  <c r="AA574" i="1" s="1"/>
  <c r="AB574" i="1" s="1"/>
  <c r="Z615" i="1"/>
  <c r="AA615" i="1" s="1"/>
  <c r="AB615" i="1" s="1"/>
  <c r="Z760" i="1"/>
  <c r="V760" i="1"/>
  <c r="W760" i="1" s="1"/>
  <c r="X760" i="1" s="1"/>
  <c r="O760" i="1"/>
  <c r="P760" i="1" s="1"/>
  <c r="AS1070" i="1"/>
  <c r="AT1070" i="1" s="1"/>
  <c r="AU1070" i="1" s="1"/>
  <c r="N1070" i="1"/>
  <c r="V1070" i="1" s="1"/>
  <c r="N1088" i="1"/>
  <c r="Z1088" i="1" s="1"/>
  <c r="AA1088" i="1" s="1"/>
  <c r="AB1088" i="1" s="1"/>
  <c r="W1088" i="1"/>
  <c r="X1088" i="1" s="1"/>
  <c r="V523" i="1"/>
  <c r="W523" i="1" s="1"/>
  <c r="R533" i="1"/>
  <c r="S533" i="1" s="1"/>
  <c r="T533" i="1" s="1"/>
  <c r="R554" i="1"/>
  <c r="S554" i="1" s="1"/>
  <c r="T554" i="1" s="1"/>
  <c r="O569" i="1"/>
  <c r="P569" i="1" s="1"/>
  <c r="O588" i="1"/>
  <c r="P588" i="1" s="1"/>
  <c r="W598" i="1"/>
  <c r="X598" i="1" s="1"/>
  <c r="R607" i="1"/>
  <c r="S607" i="1" s="1"/>
  <c r="T607" i="1" s="1"/>
  <c r="O620" i="1"/>
  <c r="P620" i="1" s="1"/>
  <c r="O624" i="1"/>
  <c r="P624" i="1" s="1"/>
  <c r="Z662" i="1"/>
  <c r="O672" i="1"/>
  <c r="P672" i="1" s="1"/>
  <c r="Z680" i="1"/>
  <c r="N789" i="1"/>
  <c r="Z789" i="1" s="1"/>
  <c r="Z943" i="1"/>
  <c r="AA943" i="1" s="1"/>
  <c r="AB943" i="1" s="1"/>
  <c r="V943" i="1"/>
  <c r="W943" i="1" s="1"/>
  <c r="X943" i="1" s="1"/>
  <c r="W952" i="1"/>
  <c r="X952" i="1" s="1"/>
  <c r="R1008" i="1"/>
  <c r="S1008" i="1" s="1"/>
  <c r="T1008" i="1" s="1"/>
  <c r="O1008" i="1"/>
  <c r="P1008" i="1" s="1"/>
  <c r="Z1024" i="1"/>
  <c r="AA1024" i="1" s="1"/>
  <c r="V559" i="1"/>
  <c r="W559" i="1" s="1"/>
  <c r="X559" i="1" s="1"/>
  <c r="Z569" i="1"/>
  <c r="AA569" i="1" s="1"/>
  <c r="AB569" i="1" s="1"/>
  <c r="AA588" i="1"/>
  <c r="Z607" i="1"/>
  <c r="AA607" i="1" s="1"/>
  <c r="AB607" i="1" s="1"/>
  <c r="Z620" i="1"/>
  <c r="AA620" i="1" s="1"/>
  <c r="AB620" i="1" s="1"/>
  <c r="R623" i="1"/>
  <c r="S623" i="1" s="1"/>
  <c r="T623" i="1" s="1"/>
  <c r="R624" i="1"/>
  <c r="S624" i="1" s="1"/>
  <c r="T624" i="1" s="1"/>
  <c r="O652" i="1"/>
  <c r="P652" i="1" s="1"/>
  <c r="O656" i="1"/>
  <c r="P656" i="1" s="1"/>
  <c r="R672" i="1"/>
  <c r="S672" i="1" s="1"/>
  <c r="T672" i="1" s="1"/>
  <c r="O1017" i="1"/>
  <c r="P1017" i="1" s="1"/>
  <c r="O482" i="1"/>
  <c r="P482" i="1" s="1"/>
  <c r="R487" i="1"/>
  <c r="S487" i="1" s="1"/>
  <c r="T487" i="1" s="1"/>
  <c r="V499" i="1"/>
  <c r="W499" i="1" s="1"/>
  <c r="R509" i="1"/>
  <c r="S509" i="1" s="1"/>
  <c r="T509" i="1" s="1"/>
  <c r="R546" i="1"/>
  <c r="S546" i="1" s="1"/>
  <c r="T546" i="1" s="1"/>
  <c r="Z559" i="1"/>
  <c r="O580" i="1"/>
  <c r="P580" i="1" s="1"/>
  <c r="O603" i="1"/>
  <c r="P603" i="1" s="1"/>
  <c r="O606" i="1"/>
  <c r="P606" i="1" s="1"/>
  <c r="O622" i="1"/>
  <c r="P622" i="1" s="1"/>
  <c r="R652" i="1"/>
  <c r="S652" i="1" s="1"/>
  <c r="T652" i="1" s="1"/>
  <c r="N720" i="1"/>
  <c r="Z720" i="1" s="1"/>
  <c r="R820" i="1"/>
  <c r="S820" i="1" s="1"/>
  <c r="T820" i="1" s="1"/>
  <c r="V820" i="1"/>
  <c r="O820" i="1"/>
  <c r="P820" i="1" s="1"/>
  <c r="S1010" i="1"/>
  <c r="T1010" i="1" s="1"/>
  <c r="Z754" i="1"/>
  <c r="AA754" i="1" s="1"/>
  <c r="AB754" i="1" s="1"/>
  <c r="V754" i="1"/>
  <c r="W754" i="1" s="1"/>
  <c r="X754" i="1" s="1"/>
  <c r="V927" i="1"/>
  <c r="W927" i="1" s="1"/>
  <c r="X927" i="1" s="1"/>
  <c r="Z958" i="1"/>
  <c r="AA958" i="1" s="1"/>
  <c r="AB958" i="1" s="1"/>
  <c r="O958" i="1"/>
  <c r="P958" i="1" s="1"/>
  <c r="Z1049" i="1"/>
  <c r="AA1049" i="1" s="1"/>
  <c r="R1049" i="1"/>
  <c r="S1049" i="1" s="1"/>
  <c r="T1049" i="1" s="1"/>
  <c r="V813" i="1"/>
  <c r="W813" i="1" s="1"/>
  <c r="X813" i="1" s="1"/>
  <c r="N846" i="1"/>
  <c r="Z846" i="1" s="1"/>
  <c r="AA846" i="1" s="1"/>
  <c r="AB846" i="1" s="1"/>
  <c r="N901" i="1"/>
  <c r="V901" i="1" s="1"/>
  <c r="W901" i="1" s="1"/>
  <c r="X901" i="1" s="1"/>
  <c r="Z946" i="1"/>
  <c r="AA946" i="1" s="1"/>
  <c r="AB946" i="1" s="1"/>
  <c r="V982" i="1"/>
  <c r="W982" i="1" s="1"/>
  <c r="R996" i="1"/>
  <c r="S996" i="1" s="1"/>
  <c r="V1046" i="1"/>
  <c r="W1046" i="1" s="1"/>
  <c r="N845" i="1"/>
  <c r="Z845" i="1" s="1"/>
  <c r="AA845" i="1" s="1"/>
  <c r="AB845" i="1" s="1"/>
  <c r="N851" i="1"/>
  <c r="Z851" i="1" s="1"/>
  <c r="AA851" i="1" s="1"/>
  <c r="AB851" i="1" s="1"/>
  <c r="Z978" i="1"/>
  <c r="O923" i="1"/>
  <c r="P923" i="1" s="1"/>
  <c r="O934" i="1"/>
  <c r="P934" i="1" s="1"/>
  <c r="O966" i="1"/>
  <c r="P966" i="1" s="1"/>
  <c r="O988" i="1"/>
  <c r="P988" i="1" s="1"/>
  <c r="O992" i="1"/>
  <c r="P992" i="1" s="1"/>
  <c r="O1038" i="1"/>
  <c r="P1038" i="1" s="1"/>
  <c r="R1048" i="1"/>
  <c r="S1048" i="1" s="1"/>
  <c r="Z1058" i="1"/>
  <c r="AA1058" i="1" s="1"/>
  <c r="AB1058" i="1" s="1"/>
  <c r="V756" i="1"/>
  <c r="W756" i="1" s="1"/>
  <c r="X756" i="1" s="1"/>
  <c r="R764" i="1"/>
  <c r="S764" i="1" s="1"/>
  <c r="W782" i="1"/>
  <c r="X782" i="1" s="1"/>
  <c r="N784" i="1"/>
  <c r="Z784" i="1" s="1"/>
  <c r="AA784" i="1" s="1"/>
  <c r="AB784" i="1" s="1"/>
  <c r="N787" i="1"/>
  <c r="Z787" i="1" s="1"/>
  <c r="N793" i="1"/>
  <c r="Z793" i="1" s="1"/>
  <c r="V837" i="1"/>
  <c r="W837" i="1" s="1"/>
  <c r="X837" i="1" s="1"/>
  <c r="W851" i="1"/>
  <c r="X851" i="1" s="1"/>
  <c r="N875" i="1"/>
  <c r="Z875" i="1" s="1"/>
  <c r="AA875" i="1" s="1"/>
  <c r="AB875" i="1" s="1"/>
  <c r="S891" i="1"/>
  <c r="T891" i="1" s="1"/>
  <c r="N903" i="1"/>
  <c r="V903" i="1" s="1"/>
  <c r="AV903" i="1" s="1"/>
  <c r="R914" i="1"/>
  <c r="S914" i="1" s="1"/>
  <c r="R919" i="1"/>
  <c r="S919" i="1" s="1"/>
  <c r="R923" i="1"/>
  <c r="S923" i="1" s="1"/>
  <c r="V934" i="1"/>
  <c r="W934" i="1" s="1"/>
  <c r="X934" i="1" s="1"/>
  <c r="Z938" i="1"/>
  <c r="AA938" i="1" s="1"/>
  <c r="AB938" i="1" s="1"/>
  <c r="O939" i="1"/>
  <c r="P939" i="1" s="1"/>
  <c r="V942" i="1"/>
  <c r="W942" i="1" s="1"/>
  <c r="X942" i="1" s="1"/>
  <c r="O969" i="1"/>
  <c r="P969" i="1" s="1"/>
  <c r="R987" i="1"/>
  <c r="S987" i="1" s="1"/>
  <c r="O990" i="1"/>
  <c r="P990" i="1" s="1"/>
  <c r="R992" i="1"/>
  <c r="S992" i="1" s="1"/>
  <c r="O993" i="1"/>
  <c r="P993" i="1" s="1"/>
  <c r="O1002" i="1"/>
  <c r="P1002" i="1" s="1"/>
  <c r="R1004" i="1"/>
  <c r="S1004" i="1" s="1"/>
  <c r="T1004" i="1" s="1"/>
  <c r="Z756" i="1"/>
  <c r="AA756" i="1" s="1"/>
  <c r="AB756" i="1" s="1"/>
  <c r="O823" i="1"/>
  <c r="P823" i="1" s="1"/>
  <c r="R825" i="1"/>
  <c r="S825" i="1" s="1"/>
  <c r="T825" i="1" s="1"/>
  <c r="Z837" i="1"/>
  <c r="O880" i="1"/>
  <c r="P880" i="1" s="1"/>
  <c r="W912" i="1"/>
  <c r="X912" i="1" s="1"/>
  <c r="V914" i="1"/>
  <c r="W914" i="1" s="1"/>
  <c r="X914" i="1" s="1"/>
  <c r="O915" i="1"/>
  <c r="P915" i="1" s="1"/>
  <c r="V919" i="1"/>
  <c r="W919" i="1" s="1"/>
  <c r="X919" i="1" s="1"/>
  <c r="O920" i="1"/>
  <c r="P920" i="1" s="1"/>
  <c r="V923" i="1"/>
  <c r="W923" i="1" s="1"/>
  <c r="X923" i="1" s="1"/>
  <c r="Z934" i="1"/>
  <c r="AA934" i="1" s="1"/>
  <c r="AB934" i="1" s="1"/>
  <c r="V939" i="1"/>
  <c r="W939" i="1" s="1"/>
  <c r="X939" i="1" s="1"/>
  <c r="O984" i="1"/>
  <c r="P984" i="1" s="1"/>
  <c r="R988" i="1"/>
  <c r="O989" i="1"/>
  <c r="P989" i="1" s="1"/>
  <c r="R990" i="1"/>
  <c r="S990" i="1" s="1"/>
  <c r="T990" i="1" s="1"/>
  <c r="V992" i="1"/>
  <c r="W992" i="1" s="1"/>
  <c r="V1004" i="1"/>
  <c r="W1004" i="1" s="1"/>
  <c r="X1004" i="1" s="1"/>
  <c r="O1062" i="1"/>
  <c r="P1062" i="1" s="1"/>
  <c r="V1079" i="1"/>
  <c r="W1079" i="1" s="1"/>
  <c r="X1079" i="1" s="1"/>
  <c r="V1080" i="1"/>
  <c r="W1080" i="1" s="1"/>
  <c r="R758" i="1"/>
  <c r="S758" i="1" s="1"/>
  <c r="T758" i="1" s="1"/>
  <c r="S766" i="1"/>
  <c r="T766" i="1" s="1"/>
  <c r="S769" i="1"/>
  <c r="T769" i="1" s="1"/>
  <c r="S779" i="1"/>
  <c r="T779" i="1" s="1"/>
  <c r="N780" i="1"/>
  <c r="X784" i="1"/>
  <c r="N788" i="1"/>
  <c r="V788" i="1" s="1"/>
  <c r="Z880" i="1"/>
  <c r="AA880" i="1" s="1"/>
  <c r="AB880" i="1" s="1"/>
  <c r="N887" i="1"/>
  <c r="Z887" i="1" s="1"/>
  <c r="AA887" i="1" s="1"/>
  <c r="AB887" i="1" s="1"/>
  <c r="Z914" i="1"/>
  <c r="N917" i="1"/>
  <c r="Z917" i="1" s="1"/>
  <c r="AA917" i="1" s="1"/>
  <c r="AB917" i="1" s="1"/>
  <c r="Z919" i="1"/>
  <c r="Z939" i="1"/>
  <c r="AA939" i="1" s="1"/>
  <c r="AB939" i="1" s="1"/>
  <c r="V962" i="1"/>
  <c r="W962" i="1" s="1"/>
  <c r="R965" i="1"/>
  <c r="S965" i="1" s="1"/>
  <c r="T965" i="1" s="1"/>
  <c r="V968" i="1"/>
  <c r="W968" i="1" s="1"/>
  <c r="V969" i="1"/>
  <c r="W969" i="1" s="1"/>
  <c r="X969" i="1" s="1"/>
  <c r="R984" i="1"/>
  <c r="S984" i="1" s="1"/>
  <c r="T984" i="1" s="1"/>
  <c r="V990" i="1"/>
  <c r="W990" i="1" s="1"/>
  <c r="P998" i="1"/>
  <c r="R1002" i="1"/>
  <c r="S1002" i="1" s="1"/>
  <c r="T1002" i="1" s="1"/>
  <c r="O1010" i="1"/>
  <c r="P1010" i="1" s="1"/>
  <c r="O1029" i="1"/>
  <c r="P1029" i="1" s="1"/>
  <c r="O1034" i="1"/>
  <c r="P1034" i="1" s="1"/>
  <c r="AA17" i="1"/>
  <c r="AB17" i="1" s="1"/>
  <c r="N239" i="1"/>
  <c r="S239" i="1"/>
  <c r="T239" i="1" s="1"/>
  <c r="N382" i="1"/>
  <c r="Z382" i="1" s="1"/>
  <c r="AA382" i="1" s="1"/>
  <c r="AB382" i="1" s="1"/>
  <c r="W382" i="1"/>
  <c r="X382" i="1" s="1"/>
  <c r="V7" i="1"/>
  <c r="W7" i="1" s="1"/>
  <c r="X7" i="1" s="1"/>
  <c r="V9" i="1"/>
  <c r="W9" i="1" s="1"/>
  <c r="X9" i="1" s="1"/>
  <c r="R21" i="1"/>
  <c r="S21" i="1" s="1"/>
  <c r="T21" i="1" s="1"/>
  <c r="V23" i="1"/>
  <c r="W23" i="1" s="1"/>
  <c r="X23" i="1" s="1"/>
  <c r="Z34" i="1"/>
  <c r="V34" i="1"/>
  <c r="W34" i="1" s="1"/>
  <c r="X34" i="1" s="1"/>
  <c r="N97" i="1"/>
  <c r="Z97" i="1" s="1"/>
  <c r="W97" i="1"/>
  <c r="X97" i="1" s="1"/>
  <c r="N112" i="1"/>
  <c r="Z112" i="1" s="1"/>
  <c r="W112" i="1"/>
  <c r="X112" i="1" s="1"/>
  <c r="N264" i="1"/>
  <c r="Z264" i="1" s="1"/>
  <c r="S264" i="1"/>
  <c r="T264" i="1" s="1"/>
  <c r="N287" i="1"/>
  <c r="Z287" i="1" s="1"/>
  <c r="O311" i="1"/>
  <c r="P311" i="1" s="1"/>
  <c r="Z311" i="1"/>
  <c r="V311" i="1"/>
  <c r="W311" i="1" s="1"/>
  <c r="X311" i="1" s="1"/>
  <c r="R311" i="1"/>
  <c r="S311" i="1" s="1"/>
  <c r="T311" i="1" s="1"/>
  <c r="Z419" i="1"/>
  <c r="V419" i="1"/>
  <c r="W419" i="1" s="1"/>
  <c r="X419" i="1" s="1"/>
  <c r="R419" i="1"/>
  <c r="N51" i="1"/>
  <c r="Z51" i="1" s="1"/>
  <c r="W51" i="1"/>
  <c r="X51" i="1" s="1"/>
  <c r="Z142" i="1"/>
  <c r="O142" i="1"/>
  <c r="P142" i="1" s="1"/>
  <c r="N238" i="1"/>
  <c r="Z238" i="1" s="1"/>
  <c r="S238" i="1"/>
  <c r="T238" i="1" s="1"/>
  <c r="Z7" i="1"/>
  <c r="Z9" i="1"/>
  <c r="Z23" i="1"/>
  <c r="Z31" i="1"/>
  <c r="AA31" i="1" s="1"/>
  <c r="R31" i="1"/>
  <c r="O31" i="1"/>
  <c r="P31" i="1" s="1"/>
  <c r="AA61" i="1"/>
  <c r="AB61" i="1" s="1"/>
  <c r="N234" i="1"/>
  <c r="Z234" i="1" s="1"/>
  <c r="S234" i="1"/>
  <c r="T234" i="1" s="1"/>
  <c r="Z412" i="1"/>
  <c r="V412" i="1"/>
  <c r="W412" i="1" s="1"/>
  <c r="R412" i="1"/>
  <c r="O412" i="1"/>
  <c r="P412" i="1" s="1"/>
  <c r="Z63" i="1"/>
  <c r="R63" i="1"/>
  <c r="S63" i="1" s="1"/>
  <c r="T63" i="1" s="1"/>
  <c r="O63" i="1"/>
  <c r="P63" i="1" s="1"/>
  <c r="Z78" i="1"/>
  <c r="AA78" i="1" s="1"/>
  <c r="AB78" i="1" s="1"/>
  <c r="R78" i="1"/>
  <c r="S78" i="1" s="1"/>
  <c r="T78" i="1" s="1"/>
  <c r="O78" i="1"/>
  <c r="P78" i="1" s="1"/>
  <c r="N208" i="1"/>
  <c r="Z208" i="1" s="1"/>
  <c r="W208" i="1"/>
  <c r="X208" i="1" s="1"/>
  <c r="N228" i="1"/>
  <c r="Z228" i="1" s="1"/>
  <c r="S228" i="1"/>
  <c r="T228" i="1" s="1"/>
  <c r="N256" i="1"/>
  <c r="S256" i="1"/>
  <c r="T256" i="1" s="1"/>
  <c r="O25" i="1"/>
  <c r="P25" i="1" s="1"/>
  <c r="Z29" i="1"/>
  <c r="S60" i="1"/>
  <c r="T60" i="1" s="1"/>
  <c r="R141" i="1"/>
  <c r="S141" i="1" s="1"/>
  <c r="T141" i="1" s="1"/>
  <c r="Z403" i="1"/>
  <c r="AA403" i="1" s="1"/>
  <c r="AB403" i="1" s="1"/>
  <c r="R403" i="1"/>
  <c r="N57" i="1"/>
  <c r="Z57" i="1" s="1"/>
  <c r="AA57" i="1" s="1"/>
  <c r="AB57" i="1" s="1"/>
  <c r="W57" i="1"/>
  <c r="X57" i="1" s="1"/>
  <c r="W98" i="1"/>
  <c r="X98" i="1" s="1"/>
  <c r="N133" i="1"/>
  <c r="Z133" i="1" s="1"/>
  <c r="W133" i="1"/>
  <c r="X133" i="1" s="1"/>
  <c r="N244" i="1"/>
  <c r="V244" i="1" s="1"/>
  <c r="S244" i="1"/>
  <c r="T244" i="1" s="1"/>
  <c r="N263" i="1"/>
  <c r="Z263" i="1" s="1"/>
  <c r="S263" i="1"/>
  <c r="T263" i="1" s="1"/>
  <c r="Z508" i="1"/>
  <c r="V508" i="1"/>
  <c r="W508" i="1" s="1"/>
  <c r="O508" i="1"/>
  <c r="P508" i="1" s="1"/>
  <c r="O9" i="1"/>
  <c r="P9" i="1" s="1"/>
  <c r="V11" i="1"/>
  <c r="W11" i="1" s="1"/>
  <c r="X11" i="1" s="1"/>
  <c r="Z15" i="1"/>
  <c r="O19" i="1"/>
  <c r="P19" i="1" s="1"/>
  <c r="V25" i="1"/>
  <c r="W25" i="1" s="1"/>
  <c r="X25" i="1" s="1"/>
  <c r="N46" i="1"/>
  <c r="S46" i="1"/>
  <c r="T46" i="1" s="1"/>
  <c r="Z489" i="1"/>
  <c r="R489" i="1"/>
  <c r="S489" i="1" s="1"/>
  <c r="T489" i="1" s="1"/>
  <c r="Z37" i="1"/>
  <c r="R37" i="1"/>
  <c r="O37" i="1"/>
  <c r="P37" i="1" s="1"/>
  <c r="Z62" i="1"/>
  <c r="AA62" i="1" s="1"/>
  <c r="AB62" i="1" s="1"/>
  <c r="R62" i="1"/>
  <c r="S62" i="1" s="1"/>
  <c r="T62" i="1" s="1"/>
  <c r="O62" i="1"/>
  <c r="P62" i="1" s="1"/>
  <c r="Z64" i="1"/>
  <c r="AA64" i="1" s="1"/>
  <c r="AB64" i="1" s="1"/>
  <c r="O64" i="1"/>
  <c r="P64" i="1" s="1"/>
  <c r="Z79" i="1"/>
  <c r="AA79" i="1" s="1"/>
  <c r="AB79" i="1" s="1"/>
  <c r="O79" i="1"/>
  <c r="P79" i="1" s="1"/>
  <c r="W106" i="1"/>
  <c r="X106" i="1" s="1"/>
  <c r="N137" i="1"/>
  <c r="Z137" i="1" s="1"/>
  <c r="W137" i="1"/>
  <c r="X137" i="1" s="1"/>
  <c r="N254" i="1"/>
  <c r="S254" i="1"/>
  <c r="T254" i="1" s="1"/>
  <c r="Z295" i="1"/>
  <c r="AA295" i="1" s="1"/>
  <c r="AB295" i="1" s="1"/>
  <c r="R295" i="1"/>
  <c r="S295" i="1" s="1"/>
  <c r="T295" i="1" s="1"/>
  <c r="Z485" i="1"/>
  <c r="R485" i="1"/>
  <c r="S485" i="1" s="1"/>
  <c r="T485" i="1" s="1"/>
  <c r="Z39" i="1"/>
  <c r="N48" i="1"/>
  <c r="N49" i="1"/>
  <c r="Z49" i="1" s="1"/>
  <c r="N55" i="1"/>
  <c r="Z55" i="1" s="1"/>
  <c r="AA55" i="1" s="1"/>
  <c r="AB55" i="1" s="1"/>
  <c r="R59" i="1"/>
  <c r="S59" i="1" s="1"/>
  <c r="T59" i="1" s="1"/>
  <c r="R61" i="1"/>
  <c r="S61" i="1" s="1"/>
  <c r="T61" i="1" s="1"/>
  <c r="N84" i="1"/>
  <c r="Z84" i="1" s="1"/>
  <c r="AA84" i="1" s="1"/>
  <c r="AB84" i="1" s="1"/>
  <c r="R138" i="1"/>
  <c r="V140" i="1"/>
  <c r="W140" i="1" s="1"/>
  <c r="X140" i="1" s="1"/>
  <c r="N220" i="1"/>
  <c r="Z220" i="1" s="1"/>
  <c r="N240" i="1"/>
  <c r="Z240" i="1" s="1"/>
  <c r="N283" i="1"/>
  <c r="Z283" i="1" s="1"/>
  <c r="S344" i="1"/>
  <c r="T344" i="1" s="1"/>
  <c r="R386" i="1"/>
  <c r="S386" i="1" s="1"/>
  <c r="T386" i="1" s="1"/>
  <c r="V386" i="1"/>
  <c r="W386" i="1" s="1"/>
  <c r="X386" i="1" s="1"/>
  <c r="Z440" i="1"/>
  <c r="V440" i="1"/>
  <c r="O440" i="1"/>
  <c r="P440" i="1" s="1"/>
  <c r="AA528" i="1"/>
  <c r="AB528" i="1" s="1"/>
  <c r="R529" i="1"/>
  <c r="S529" i="1" s="1"/>
  <c r="T529" i="1" s="1"/>
  <c r="O35" i="1"/>
  <c r="P35" i="1" s="1"/>
  <c r="N94" i="1"/>
  <c r="Z94" i="1" s="1"/>
  <c r="AA94" i="1" s="1"/>
  <c r="N100" i="1"/>
  <c r="Z100" i="1" s="1"/>
  <c r="N118" i="1"/>
  <c r="Z118" i="1" s="1"/>
  <c r="AA118" i="1" s="1"/>
  <c r="AB118" i="1" s="1"/>
  <c r="N130" i="1"/>
  <c r="Z130" i="1" s="1"/>
  <c r="Z140" i="1"/>
  <c r="AA140" i="1" s="1"/>
  <c r="AB140" i="1" s="1"/>
  <c r="N144" i="1"/>
  <c r="Z144" i="1" s="1"/>
  <c r="S166" i="1"/>
  <c r="T166" i="1" s="1"/>
  <c r="N178" i="1"/>
  <c r="V178" i="1" s="1"/>
  <c r="AV178" i="1" s="1"/>
  <c r="N206" i="1"/>
  <c r="Z206" i="1" s="1"/>
  <c r="W211" i="1"/>
  <c r="X211" i="1" s="1"/>
  <c r="N213" i="1"/>
  <c r="Z213" i="1" s="1"/>
  <c r="N217" i="1"/>
  <c r="N229" i="1"/>
  <c r="N232" i="1"/>
  <c r="N261" i="1"/>
  <c r="Z261" i="1" s="1"/>
  <c r="AA313" i="1"/>
  <c r="AB313" i="1" s="1"/>
  <c r="V319" i="1"/>
  <c r="W319" i="1" s="1"/>
  <c r="Z372" i="1"/>
  <c r="V372" i="1"/>
  <c r="R372" i="1"/>
  <c r="S372" i="1" s="1"/>
  <c r="O372" i="1"/>
  <c r="P372" i="1" s="1"/>
  <c r="Z407" i="1"/>
  <c r="R407" i="1"/>
  <c r="Z416" i="1"/>
  <c r="V416" i="1"/>
  <c r="W416" i="1" s="1"/>
  <c r="R416" i="1"/>
  <c r="O416" i="1"/>
  <c r="P416" i="1" s="1"/>
  <c r="R494" i="1"/>
  <c r="S494" i="1" s="1"/>
  <c r="T494" i="1" s="1"/>
  <c r="Z494" i="1"/>
  <c r="AA494" i="1" s="1"/>
  <c r="AB494" i="1" s="1"/>
  <c r="O494" i="1"/>
  <c r="P494" i="1" s="1"/>
  <c r="O578" i="1"/>
  <c r="P578" i="1" s="1"/>
  <c r="V578" i="1"/>
  <c r="Z578" i="1"/>
  <c r="R578" i="1"/>
  <c r="S578" i="1" s="1"/>
  <c r="T578" i="1" s="1"/>
  <c r="W299" i="1"/>
  <c r="X299" i="1" s="1"/>
  <c r="N299" i="1"/>
  <c r="Z299" i="1" s="1"/>
  <c r="Z332" i="1"/>
  <c r="R332" i="1"/>
  <c r="S332" i="1" s="1"/>
  <c r="T332" i="1" s="1"/>
  <c r="R335" i="1"/>
  <c r="S335" i="1" s="1"/>
  <c r="V335" i="1"/>
  <c r="O458" i="1"/>
  <c r="P458" i="1" s="1"/>
  <c r="Z472" i="1"/>
  <c r="AA472" i="1" s="1"/>
  <c r="AB472" i="1" s="1"/>
  <c r="V472" i="1"/>
  <c r="W472" i="1" s="1"/>
  <c r="O472" i="1"/>
  <c r="P472" i="1" s="1"/>
  <c r="R575" i="1"/>
  <c r="S575" i="1" s="1"/>
  <c r="T575" i="1" s="1"/>
  <c r="O575" i="1"/>
  <c r="P575" i="1" s="1"/>
  <c r="Z575" i="1"/>
  <c r="R33" i="1"/>
  <c r="S33" i="1" s="1"/>
  <c r="T33" i="1" s="1"/>
  <c r="N53" i="1"/>
  <c r="Z53" i="1" s="1"/>
  <c r="AA53" i="1" s="1"/>
  <c r="AB53" i="1" s="1"/>
  <c r="O67" i="1"/>
  <c r="P67" i="1" s="1"/>
  <c r="R76" i="1"/>
  <c r="W94" i="1"/>
  <c r="W100" i="1"/>
  <c r="X100" i="1" s="1"/>
  <c r="W118" i="1"/>
  <c r="X118" i="1" s="1"/>
  <c r="X123" i="1"/>
  <c r="W124" i="1"/>
  <c r="X124" i="1" s="1"/>
  <c r="W130" i="1"/>
  <c r="X130" i="1" s="1"/>
  <c r="W144" i="1"/>
  <c r="X144" i="1" s="1"/>
  <c r="W206" i="1"/>
  <c r="X206" i="1" s="1"/>
  <c r="AT210" i="1"/>
  <c r="AU210" i="1" s="1"/>
  <c r="W213" i="1"/>
  <c r="X213" i="1" s="1"/>
  <c r="S232" i="1"/>
  <c r="T232" i="1" s="1"/>
  <c r="S261" i="1"/>
  <c r="T261" i="1" s="1"/>
  <c r="Z296" i="1"/>
  <c r="R296" i="1"/>
  <c r="S296" i="1" s="1"/>
  <c r="T296" i="1" s="1"/>
  <c r="O296" i="1"/>
  <c r="P296" i="1" s="1"/>
  <c r="Z340" i="1"/>
  <c r="AA340" i="1" s="1"/>
  <c r="AB340" i="1" s="1"/>
  <c r="R340" i="1"/>
  <c r="S340" i="1" s="1"/>
  <c r="R343" i="1"/>
  <c r="V343" i="1"/>
  <c r="W343" i="1" s="1"/>
  <c r="X343" i="1" s="1"/>
  <c r="Z369" i="1"/>
  <c r="AA369" i="1" s="1"/>
  <c r="V369" i="1"/>
  <c r="O369" i="1"/>
  <c r="P369" i="1" s="1"/>
  <c r="W383" i="1"/>
  <c r="X383" i="1" s="1"/>
  <c r="R390" i="1"/>
  <c r="S390" i="1" s="1"/>
  <c r="T390" i="1" s="1"/>
  <c r="V390" i="1"/>
  <c r="W390" i="1" s="1"/>
  <c r="X390" i="1" s="1"/>
  <c r="Z404" i="1"/>
  <c r="V404" i="1"/>
  <c r="W404" i="1" s="1"/>
  <c r="R404" i="1"/>
  <c r="O404" i="1"/>
  <c r="P404" i="1" s="1"/>
  <c r="Z411" i="1"/>
  <c r="R411" i="1"/>
  <c r="R502" i="1"/>
  <c r="S502" i="1" s="1"/>
  <c r="T502" i="1" s="1"/>
  <c r="Z502" i="1"/>
  <c r="AA502" i="1" s="1"/>
  <c r="AB502" i="1" s="1"/>
  <c r="O502" i="1"/>
  <c r="Z507" i="1"/>
  <c r="AA507" i="1" s="1"/>
  <c r="AB507" i="1" s="1"/>
  <c r="V507" i="1"/>
  <c r="W507" i="1" s="1"/>
  <c r="R507" i="1"/>
  <c r="S507" i="1" s="1"/>
  <c r="T507" i="1" s="1"/>
  <c r="Z570" i="1"/>
  <c r="AA570" i="1" s="1"/>
  <c r="AB570" i="1" s="1"/>
  <c r="R570" i="1"/>
  <c r="S570" i="1" s="1"/>
  <c r="T570" i="1" s="1"/>
  <c r="O570" i="1"/>
  <c r="P570" i="1" s="1"/>
  <c r="O66" i="1"/>
  <c r="P66" i="1" s="1"/>
  <c r="O70" i="1"/>
  <c r="P70" i="1" s="1"/>
  <c r="N81" i="1"/>
  <c r="Z81" i="1" s="1"/>
  <c r="AA81" i="1" s="1"/>
  <c r="AB81" i="1" s="1"/>
  <c r="N86" i="1"/>
  <c r="Z86" i="1" s="1"/>
  <c r="N102" i="1"/>
  <c r="Z102" i="1" s="1"/>
  <c r="W110" i="1"/>
  <c r="X110" i="1" s="1"/>
  <c r="N120" i="1"/>
  <c r="Z120" i="1" s="1"/>
  <c r="AA120" i="1" s="1"/>
  <c r="AB120" i="1" s="1"/>
  <c r="W122" i="1"/>
  <c r="X122" i="1" s="1"/>
  <c r="W128" i="1"/>
  <c r="X128" i="1" s="1"/>
  <c r="N200" i="1"/>
  <c r="Z200" i="1" s="1"/>
  <c r="AU201" i="1"/>
  <c r="W202" i="1"/>
  <c r="X202" i="1" s="1"/>
  <c r="N204" i="1"/>
  <c r="Z204" i="1" s="1"/>
  <c r="AA204" i="1" s="1"/>
  <c r="AB204" i="1" s="1"/>
  <c r="AU205" i="1"/>
  <c r="W209" i="1"/>
  <c r="X209" i="1" s="1"/>
  <c r="AU211" i="1"/>
  <c r="AT216" i="1"/>
  <c r="AU216" i="1" s="1"/>
  <c r="N218" i="1"/>
  <c r="Z218" i="1" s="1"/>
  <c r="S226" i="1"/>
  <c r="T226" i="1" s="1"/>
  <c r="N233" i="1"/>
  <c r="S236" i="1"/>
  <c r="T236" i="1" s="1"/>
  <c r="S241" i="1"/>
  <c r="T241" i="1" s="1"/>
  <c r="N242" i="1"/>
  <c r="V242" i="1" s="1"/>
  <c r="S246" i="1"/>
  <c r="T246" i="1" s="1"/>
  <c r="S248" i="1"/>
  <c r="T248" i="1" s="1"/>
  <c r="S250" i="1"/>
  <c r="T250" i="1" s="1"/>
  <c r="N252" i="1"/>
  <c r="Z252" i="1" s="1"/>
  <c r="S258" i="1"/>
  <c r="T258" i="1" s="1"/>
  <c r="N259" i="1"/>
  <c r="V259" i="1" s="1"/>
  <c r="N262" i="1"/>
  <c r="V296" i="1"/>
  <c r="W296" i="1" s="1"/>
  <c r="O309" i="1"/>
  <c r="P309" i="1" s="1"/>
  <c r="V309" i="1"/>
  <c r="R309" i="1"/>
  <c r="S309" i="1" s="1"/>
  <c r="T309" i="1" s="1"/>
  <c r="S337" i="1"/>
  <c r="T337" i="1" s="1"/>
  <c r="W360" i="1"/>
  <c r="X360" i="1" s="1"/>
  <c r="Z464" i="1"/>
  <c r="V464" i="1"/>
  <c r="W464" i="1" s="1"/>
  <c r="O464" i="1"/>
  <c r="P464" i="1" s="1"/>
  <c r="Z504" i="1"/>
  <c r="AA504" i="1" s="1"/>
  <c r="AB504" i="1" s="1"/>
  <c r="V504" i="1"/>
  <c r="O504" i="1"/>
  <c r="P504" i="1" s="1"/>
  <c r="R537" i="1"/>
  <c r="S537" i="1" s="1"/>
  <c r="T537" i="1" s="1"/>
  <c r="V557" i="1"/>
  <c r="W557" i="1" s="1"/>
  <c r="Z408" i="1"/>
  <c r="V408" i="1"/>
  <c r="W408" i="1" s="1"/>
  <c r="R408" i="1"/>
  <c r="O408" i="1"/>
  <c r="P408" i="1" s="1"/>
  <c r="Z415" i="1"/>
  <c r="R415" i="1"/>
  <c r="AA436" i="1"/>
  <c r="AB436" i="1" s="1"/>
  <c r="Z512" i="1"/>
  <c r="V512" i="1"/>
  <c r="W512" i="1" s="1"/>
  <c r="O512" i="1"/>
  <c r="P512" i="1" s="1"/>
  <c r="Z515" i="1"/>
  <c r="AA515" i="1" s="1"/>
  <c r="AB515" i="1" s="1"/>
  <c r="V515" i="1"/>
  <c r="R515" i="1"/>
  <c r="S515" i="1" s="1"/>
  <c r="T515" i="1" s="1"/>
  <c r="V549" i="1"/>
  <c r="W549" i="1" s="1"/>
  <c r="R39" i="1"/>
  <c r="V42" i="1"/>
  <c r="W42" i="1" s="1"/>
  <c r="X42" i="1" s="1"/>
  <c r="Z66" i="1"/>
  <c r="Z70" i="1"/>
  <c r="R74" i="1"/>
  <c r="S74" i="1" s="1"/>
  <c r="T74" i="1" s="1"/>
  <c r="O80" i="1"/>
  <c r="P80" i="1" s="1"/>
  <c r="X81" i="1"/>
  <c r="W86" i="1"/>
  <c r="X86" i="1" s="1"/>
  <c r="W102" i="1"/>
  <c r="X102" i="1" s="1"/>
  <c r="W120" i="1"/>
  <c r="X120" i="1" s="1"/>
  <c r="O140" i="1"/>
  <c r="P140" i="1" s="1"/>
  <c r="W200" i="1"/>
  <c r="X200" i="1" s="1"/>
  <c r="W204" i="1"/>
  <c r="X204" i="1" s="1"/>
  <c r="S218" i="1"/>
  <c r="T218" i="1" s="1"/>
  <c r="S242" i="1"/>
  <c r="T242" i="1" s="1"/>
  <c r="S243" i="1"/>
  <c r="T243" i="1" s="1"/>
  <c r="S252" i="1"/>
  <c r="T252" i="1" s="1"/>
  <c r="S259" i="1"/>
  <c r="T259" i="1" s="1"/>
  <c r="S262" i="1"/>
  <c r="T262" i="1" s="1"/>
  <c r="N285" i="1"/>
  <c r="Z285" i="1" s="1"/>
  <c r="N300" i="1"/>
  <c r="Z300" i="1" s="1"/>
  <c r="AA300" i="1" s="1"/>
  <c r="AB300" i="1" s="1"/>
  <c r="AA309" i="1"/>
  <c r="AB309" i="1" s="1"/>
  <c r="Z457" i="1"/>
  <c r="R457" i="1"/>
  <c r="S457" i="1" s="1"/>
  <c r="T457" i="1" s="1"/>
  <c r="Z471" i="1"/>
  <c r="AA471" i="1" s="1"/>
  <c r="AB471" i="1" s="1"/>
  <c r="V471" i="1"/>
  <c r="R471" i="1"/>
  <c r="S471" i="1" s="1"/>
  <c r="T471" i="1" s="1"/>
  <c r="R498" i="1"/>
  <c r="S498" i="1" s="1"/>
  <c r="T498" i="1" s="1"/>
  <c r="Z498" i="1"/>
  <c r="AA498" i="1" s="1"/>
  <c r="AB498" i="1" s="1"/>
  <c r="O498" i="1"/>
  <c r="P498" i="1" s="1"/>
  <c r="Z520" i="1"/>
  <c r="V520" i="1"/>
  <c r="W520" i="1" s="1"/>
  <c r="O520" i="1"/>
  <c r="P520" i="1" s="1"/>
  <c r="Z590" i="1"/>
  <c r="V590" i="1"/>
  <c r="W590" i="1" s="1"/>
  <c r="X590" i="1" s="1"/>
  <c r="R590" i="1"/>
  <c r="S590" i="1" s="1"/>
  <c r="T590" i="1" s="1"/>
  <c r="O590" i="1"/>
  <c r="P590" i="1" s="1"/>
  <c r="V290" i="1"/>
  <c r="W290" i="1" s="1"/>
  <c r="X290" i="1" s="1"/>
  <c r="V353" i="1"/>
  <c r="W353" i="1" s="1"/>
  <c r="Z360" i="1"/>
  <c r="AA360" i="1" s="1"/>
  <c r="AB360" i="1" s="1"/>
  <c r="Z364" i="1"/>
  <c r="Z365" i="1"/>
  <c r="R388" i="1"/>
  <c r="R392" i="1"/>
  <c r="Z456" i="1"/>
  <c r="Z490" i="1"/>
  <c r="AA490" i="1" s="1"/>
  <c r="AB490" i="1" s="1"/>
  <c r="V495" i="1"/>
  <c r="W495" i="1" s="1"/>
  <c r="V496" i="1"/>
  <c r="W496" i="1" s="1"/>
  <c r="V500" i="1"/>
  <c r="W500" i="1" s="1"/>
  <c r="V503" i="1"/>
  <c r="R526" i="1"/>
  <c r="S526" i="1" s="1"/>
  <c r="T526" i="1" s="1"/>
  <c r="Z526" i="1"/>
  <c r="AA526" i="1" s="1"/>
  <c r="AB526" i="1" s="1"/>
  <c r="V540" i="1"/>
  <c r="W540" i="1" s="1"/>
  <c r="R551" i="1"/>
  <c r="S551" i="1" s="1"/>
  <c r="T551" i="1" s="1"/>
  <c r="V551" i="1"/>
  <c r="W551" i="1" s="1"/>
  <c r="X551" i="1" s="1"/>
  <c r="O551" i="1"/>
  <c r="P551" i="1" s="1"/>
  <c r="S631" i="1"/>
  <c r="T631" i="1" s="1"/>
  <c r="Z635" i="1"/>
  <c r="V635" i="1"/>
  <c r="O635" i="1"/>
  <c r="P635" i="1" s="1"/>
  <c r="W288" i="1"/>
  <c r="X288" i="1" s="1"/>
  <c r="W289" i="1"/>
  <c r="X289" i="1" s="1"/>
  <c r="Z290" i="1"/>
  <c r="AA290" i="1" s="1"/>
  <c r="AB290" i="1" s="1"/>
  <c r="R310" i="1"/>
  <c r="S310" i="1" s="1"/>
  <c r="T310" i="1" s="1"/>
  <c r="T331" i="1"/>
  <c r="V337" i="1"/>
  <c r="W337" i="1" s="1"/>
  <c r="O341" i="1"/>
  <c r="P341" i="1" s="1"/>
  <c r="R345" i="1"/>
  <c r="Z353" i="1"/>
  <c r="R357" i="1"/>
  <c r="S357" i="1" s="1"/>
  <c r="R362" i="1"/>
  <c r="S362" i="1" s="1"/>
  <c r="T362" i="1" s="1"/>
  <c r="R366" i="1"/>
  <c r="S366" i="1" s="1"/>
  <c r="T366" i="1" s="1"/>
  <c r="O371" i="1"/>
  <c r="P371" i="1" s="1"/>
  <c r="O420" i="1"/>
  <c r="P420" i="1" s="1"/>
  <c r="R423" i="1"/>
  <c r="O424" i="1"/>
  <c r="P424" i="1" s="1"/>
  <c r="R427" i="1"/>
  <c r="O428" i="1"/>
  <c r="P428" i="1" s="1"/>
  <c r="R431" i="1"/>
  <c r="R436" i="1"/>
  <c r="V438" i="1"/>
  <c r="W438" i="1" s="1"/>
  <c r="X438" i="1" s="1"/>
  <c r="R461" i="1"/>
  <c r="S461" i="1" s="1"/>
  <c r="T461" i="1" s="1"/>
  <c r="R469" i="1"/>
  <c r="S469" i="1" s="1"/>
  <c r="T469" i="1" s="1"/>
  <c r="O470" i="1"/>
  <c r="P470" i="1" s="1"/>
  <c r="O476" i="1"/>
  <c r="P476" i="1" s="1"/>
  <c r="Z500" i="1"/>
  <c r="O506" i="1"/>
  <c r="P506" i="1" s="1"/>
  <c r="R511" i="1"/>
  <c r="S511" i="1" s="1"/>
  <c r="T511" i="1" s="1"/>
  <c r="R562" i="1"/>
  <c r="S562" i="1" s="1"/>
  <c r="T562" i="1" s="1"/>
  <c r="R573" i="1"/>
  <c r="S573" i="1" s="1"/>
  <c r="O573" i="1"/>
  <c r="P573" i="1" s="1"/>
  <c r="W595" i="1"/>
  <c r="X595" i="1" s="1"/>
  <c r="N595" i="1"/>
  <c r="Z595" i="1" s="1"/>
  <c r="AA628" i="1"/>
  <c r="AB628" i="1" s="1"/>
  <c r="R675" i="1"/>
  <c r="S675" i="1" s="1"/>
  <c r="T675" i="1" s="1"/>
  <c r="R683" i="1"/>
  <c r="Z337" i="1"/>
  <c r="V388" i="1"/>
  <c r="W388" i="1" s="1"/>
  <c r="V392" i="1"/>
  <c r="W392" i="1" s="1"/>
  <c r="Z539" i="1"/>
  <c r="AA539" i="1" s="1"/>
  <c r="AB539" i="1" s="1"/>
  <c r="Z545" i="1"/>
  <c r="O600" i="1"/>
  <c r="P600" i="1" s="1"/>
  <c r="V316" i="1"/>
  <c r="W316" i="1" s="1"/>
  <c r="R324" i="1"/>
  <c r="S324" i="1" s="1"/>
  <c r="O329" i="1"/>
  <c r="P329" i="1" s="1"/>
  <c r="V356" i="1"/>
  <c r="W356" i="1" s="1"/>
  <c r="X356" i="1" s="1"/>
  <c r="O373" i="1"/>
  <c r="P373" i="1" s="1"/>
  <c r="O377" i="1"/>
  <c r="P377" i="1" s="1"/>
  <c r="O381" i="1"/>
  <c r="P381" i="1" s="1"/>
  <c r="Z388" i="1"/>
  <c r="Z392" i="1"/>
  <c r="V422" i="1"/>
  <c r="W422" i="1" s="1"/>
  <c r="X422" i="1" s="1"/>
  <c r="V426" i="1"/>
  <c r="W426" i="1" s="1"/>
  <c r="X426" i="1" s="1"/>
  <c r="V430" i="1"/>
  <c r="W430" i="1" s="1"/>
  <c r="X430" i="1" s="1"/>
  <c r="V434" i="1"/>
  <c r="W434" i="1" s="1"/>
  <c r="X434" i="1" s="1"/>
  <c r="O448" i="1"/>
  <c r="P448" i="1" s="1"/>
  <c r="O466" i="1"/>
  <c r="P466" i="1" s="1"/>
  <c r="O474" i="1"/>
  <c r="P474" i="1" s="1"/>
  <c r="R479" i="1"/>
  <c r="S479" i="1" s="1"/>
  <c r="T479" i="1" s="1"/>
  <c r="O484" i="1"/>
  <c r="P484" i="1" s="1"/>
  <c r="R497" i="1"/>
  <c r="S497" i="1" s="1"/>
  <c r="T497" i="1" s="1"/>
  <c r="R501" i="1"/>
  <c r="S501" i="1" s="1"/>
  <c r="T501" i="1" s="1"/>
  <c r="O522" i="1"/>
  <c r="P522" i="1" s="1"/>
  <c r="R530" i="1"/>
  <c r="S530" i="1" s="1"/>
  <c r="T530" i="1" s="1"/>
  <c r="Z530" i="1"/>
  <c r="R534" i="1"/>
  <c r="S534" i="1" s="1"/>
  <c r="T534" i="1" s="1"/>
  <c r="Z534" i="1"/>
  <c r="AA534" i="1" s="1"/>
  <c r="AB534" i="1" s="1"/>
  <c r="O545" i="1"/>
  <c r="P545" i="1" s="1"/>
  <c r="Z600" i="1"/>
  <c r="Z610" i="1"/>
  <c r="AA610" i="1" s="1"/>
  <c r="AB610" i="1" s="1"/>
  <c r="V610" i="1"/>
  <c r="W610" i="1" s="1"/>
  <c r="X610" i="1" s="1"/>
  <c r="R610" i="1"/>
  <c r="S610" i="1" s="1"/>
  <c r="T610" i="1" s="1"/>
  <c r="O610" i="1"/>
  <c r="P610" i="1" s="1"/>
  <c r="O292" i="1"/>
  <c r="P292" i="1" s="1"/>
  <c r="R306" i="1"/>
  <c r="S306" i="1" s="1"/>
  <c r="T306" i="1" s="1"/>
  <c r="O313" i="1"/>
  <c r="P313" i="1" s="1"/>
  <c r="V315" i="1"/>
  <c r="W315" i="1" s="1"/>
  <c r="Z317" i="1"/>
  <c r="AA317" i="1" s="1"/>
  <c r="AB317" i="1" s="1"/>
  <c r="T323" i="1"/>
  <c r="Z325" i="1"/>
  <c r="V327" i="1"/>
  <c r="W327" i="1" s="1"/>
  <c r="X327" i="1" s="1"/>
  <c r="V329" i="1"/>
  <c r="W329" i="1" s="1"/>
  <c r="V351" i="1"/>
  <c r="W351" i="1" s="1"/>
  <c r="X351" i="1" s="1"/>
  <c r="V352" i="1"/>
  <c r="W352" i="1" s="1"/>
  <c r="X352" i="1" s="1"/>
  <c r="O353" i="1"/>
  <c r="P353" i="1" s="1"/>
  <c r="O360" i="1"/>
  <c r="P360" i="1" s="1"/>
  <c r="O364" i="1"/>
  <c r="P364" i="1" s="1"/>
  <c r="R370" i="1"/>
  <c r="S370" i="1" s="1"/>
  <c r="T370" i="1" s="1"/>
  <c r="V373" i="1"/>
  <c r="O375" i="1"/>
  <c r="P375" i="1" s="1"/>
  <c r="V376" i="1"/>
  <c r="V377" i="1"/>
  <c r="O379" i="1"/>
  <c r="P379" i="1" s="1"/>
  <c r="V381" i="1"/>
  <c r="V448" i="1"/>
  <c r="W448" i="1" s="1"/>
  <c r="X448" i="1" s="1"/>
  <c r="R455" i="1"/>
  <c r="S455" i="1" s="1"/>
  <c r="T455" i="1" s="1"/>
  <c r="R465" i="1"/>
  <c r="S465" i="1" s="1"/>
  <c r="T465" i="1" s="1"/>
  <c r="Z466" i="1"/>
  <c r="O468" i="1"/>
  <c r="P468" i="1" s="1"/>
  <c r="Z474" i="1"/>
  <c r="AA474" i="1" s="1"/>
  <c r="AB474" i="1" s="1"/>
  <c r="V479" i="1"/>
  <c r="W479" i="1" s="1"/>
  <c r="V484" i="1"/>
  <c r="W484" i="1" s="1"/>
  <c r="Z522" i="1"/>
  <c r="R525" i="1"/>
  <c r="S525" i="1" s="1"/>
  <c r="T525" i="1" s="1"/>
  <c r="O532" i="1"/>
  <c r="P532" i="1" s="1"/>
  <c r="V545" i="1"/>
  <c r="R550" i="1"/>
  <c r="S550" i="1" s="1"/>
  <c r="T550" i="1" s="1"/>
  <c r="AA604" i="1"/>
  <c r="AB604" i="1" s="1"/>
  <c r="R634" i="1"/>
  <c r="S634" i="1" s="1"/>
  <c r="T634" i="1" s="1"/>
  <c r="V634" i="1"/>
  <c r="R639" i="1"/>
  <c r="S639" i="1" s="1"/>
  <c r="T639" i="1" s="1"/>
  <c r="Z639" i="1"/>
  <c r="V639" i="1"/>
  <c r="W639" i="1" s="1"/>
  <c r="X639" i="1" s="1"/>
  <c r="O639" i="1"/>
  <c r="P639" i="1" s="1"/>
  <c r="Z448" i="1"/>
  <c r="AA448" i="1" s="1"/>
  <c r="AB448" i="1" s="1"/>
  <c r="Z484" i="1"/>
  <c r="R563" i="1"/>
  <c r="S563" i="1" s="1"/>
  <c r="T563" i="1" s="1"/>
  <c r="V563" i="1"/>
  <c r="W563" i="1" s="1"/>
  <c r="X563" i="1" s="1"/>
  <c r="O563" i="1"/>
  <c r="P563" i="1" s="1"/>
  <c r="O572" i="1"/>
  <c r="P572" i="1" s="1"/>
  <c r="W596" i="1"/>
  <c r="X596" i="1" s="1"/>
  <c r="N596" i="1"/>
  <c r="Z596" i="1" s="1"/>
  <c r="R679" i="1"/>
  <c r="S679" i="1" s="1"/>
  <c r="T679" i="1" s="1"/>
  <c r="Z692" i="1"/>
  <c r="V692" i="1"/>
  <c r="W692" i="1" s="1"/>
  <c r="X692" i="1" s="1"/>
  <c r="R692" i="1"/>
  <c r="S692" i="1" s="1"/>
  <c r="T692" i="1" s="1"/>
  <c r="O692" i="1"/>
  <c r="P692" i="1" s="1"/>
  <c r="V292" i="1"/>
  <c r="W292" i="1" s="1"/>
  <c r="Z305" i="1"/>
  <c r="R313" i="1"/>
  <c r="S313" i="1" s="1"/>
  <c r="T313" i="1" s="1"/>
  <c r="V321" i="1"/>
  <c r="W321" i="1" s="1"/>
  <c r="R336" i="1"/>
  <c r="S336" i="1" s="1"/>
  <c r="T336" i="1" s="1"/>
  <c r="O337" i="1"/>
  <c r="P337" i="1" s="1"/>
  <c r="Z349" i="1"/>
  <c r="R353" i="1"/>
  <c r="O359" i="1"/>
  <c r="P359" i="1" s="1"/>
  <c r="V361" i="1"/>
  <c r="O363" i="1"/>
  <c r="P363" i="1" s="1"/>
  <c r="V365" i="1"/>
  <c r="O367" i="1"/>
  <c r="P367" i="1" s="1"/>
  <c r="R368" i="1"/>
  <c r="S368" i="1" s="1"/>
  <c r="Z373" i="1"/>
  <c r="AA373" i="1" s="1"/>
  <c r="Z377" i="1"/>
  <c r="AA377" i="1" s="1"/>
  <c r="Z381" i="1"/>
  <c r="Z384" i="1"/>
  <c r="R387" i="1"/>
  <c r="S387" i="1" s="1"/>
  <c r="O388" i="1"/>
  <c r="P388" i="1" s="1"/>
  <c r="R391" i="1"/>
  <c r="O392" i="1"/>
  <c r="P392" i="1" s="1"/>
  <c r="O442" i="1"/>
  <c r="P442" i="1" s="1"/>
  <c r="O456" i="1"/>
  <c r="P456" i="1" s="1"/>
  <c r="R463" i="1"/>
  <c r="S463" i="1" s="1"/>
  <c r="T463" i="1" s="1"/>
  <c r="Z468" i="1"/>
  <c r="R477" i="1"/>
  <c r="R481" i="1"/>
  <c r="S481" i="1" s="1"/>
  <c r="T481" i="1" s="1"/>
  <c r="Z482" i="1"/>
  <c r="AA482" i="1" s="1"/>
  <c r="AB482" i="1" s="1"/>
  <c r="O486" i="1"/>
  <c r="P486" i="1" s="1"/>
  <c r="V487" i="1"/>
  <c r="R491" i="1"/>
  <c r="V492" i="1"/>
  <c r="W492" i="1" s="1"/>
  <c r="R499" i="1"/>
  <c r="S499" i="1" s="1"/>
  <c r="T499" i="1" s="1"/>
  <c r="R521" i="1"/>
  <c r="S521" i="1" s="1"/>
  <c r="T521" i="1" s="1"/>
  <c r="V527" i="1"/>
  <c r="W527" i="1" s="1"/>
  <c r="Z532" i="1"/>
  <c r="P540" i="1"/>
  <c r="Z540" i="1"/>
  <c r="Z563" i="1"/>
  <c r="Z626" i="1"/>
  <c r="AA626" i="1" s="1"/>
  <c r="AB626" i="1" s="1"/>
  <c r="V626" i="1"/>
  <c r="R626" i="1"/>
  <c r="S626" i="1" s="1"/>
  <c r="T626" i="1" s="1"/>
  <c r="O626" i="1"/>
  <c r="P626" i="1" s="1"/>
  <c r="AA656" i="1"/>
  <c r="AB656" i="1" s="1"/>
  <c r="Z694" i="1"/>
  <c r="V694" i="1"/>
  <c r="W694" i="1" s="1"/>
  <c r="R694" i="1"/>
  <c r="S694" i="1" s="1"/>
  <c r="T694" i="1" s="1"/>
  <c r="O694" i="1"/>
  <c r="P694" i="1" s="1"/>
  <c r="R569" i="1"/>
  <c r="S569" i="1" s="1"/>
  <c r="T569" i="1" s="1"/>
  <c r="Z582" i="1"/>
  <c r="V586" i="1"/>
  <c r="W586" i="1" s="1"/>
  <c r="X586" i="1" s="1"/>
  <c r="Z587" i="1"/>
  <c r="AA587" i="1" s="1"/>
  <c r="AB587" i="1" s="1"/>
  <c r="Z602" i="1"/>
  <c r="V614" i="1"/>
  <c r="W614" i="1" s="1"/>
  <c r="X614" i="1" s="1"/>
  <c r="Z622" i="1"/>
  <c r="AA622" i="1" s="1"/>
  <c r="AB622" i="1" s="1"/>
  <c r="V658" i="1"/>
  <c r="W658" i="1" s="1"/>
  <c r="X658" i="1" s="1"/>
  <c r="R660" i="1"/>
  <c r="S660" i="1" s="1"/>
  <c r="T660" i="1" s="1"/>
  <c r="R662" i="1"/>
  <c r="S662" i="1" s="1"/>
  <c r="T662" i="1" s="1"/>
  <c r="V666" i="1"/>
  <c r="W666" i="1" s="1"/>
  <c r="X666" i="1" s="1"/>
  <c r="R668" i="1"/>
  <c r="S668" i="1" s="1"/>
  <c r="T668" i="1" s="1"/>
  <c r="V670" i="1"/>
  <c r="W670" i="1" s="1"/>
  <c r="V672" i="1"/>
  <c r="W672" i="1" s="1"/>
  <c r="X672" i="1" s="1"/>
  <c r="V674" i="1"/>
  <c r="W674" i="1" s="1"/>
  <c r="R676" i="1"/>
  <c r="S676" i="1" s="1"/>
  <c r="T676" i="1" s="1"/>
  <c r="V678" i="1"/>
  <c r="W678" i="1" s="1"/>
  <c r="R680" i="1"/>
  <c r="S680" i="1" s="1"/>
  <c r="T680" i="1" s="1"/>
  <c r="V682" i="1"/>
  <c r="W682" i="1" s="1"/>
  <c r="R684" i="1"/>
  <c r="S684" i="1" s="1"/>
  <c r="T684" i="1" s="1"/>
  <c r="R686" i="1"/>
  <c r="S686" i="1" s="1"/>
  <c r="T686" i="1" s="1"/>
  <c r="P688" i="1"/>
  <c r="P690" i="1"/>
  <c r="N713" i="1"/>
  <c r="Z713" i="1" s="1"/>
  <c r="AA713" i="1" s="1"/>
  <c r="AB713" i="1" s="1"/>
  <c r="N717" i="1"/>
  <c r="Z717" i="1" s="1"/>
  <c r="AA717" i="1" s="1"/>
  <c r="AB717" i="1" s="1"/>
  <c r="AS723" i="1"/>
  <c r="AT723" i="1" s="1"/>
  <c r="AU723" i="1" s="1"/>
  <c r="N723" i="1"/>
  <c r="Z723" i="1" s="1"/>
  <c r="N726" i="1"/>
  <c r="V536" i="1"/>
  <c r="O543" i="1"/>
  <c r="P543" i="1" s="1"/>
  <c r="O559" i="1"/>
  <c r="P559" i="1" s="1"/>
  <c r="O574" i="1"/>
  <c r="P574" i="1" s="1"/>
  <c r="Z583" i="1"/>
  <c r="AA583" i="1" s="1"/>
  <c r="AB583" i="1" s="1"/>
  <c r="Z586" i="1"/>
  <c r="AA586" i="1" s="1"/>
  <c r="AB586" i="1" s="1"/>
  <c r="Z599" i="1"/>
  <c r="AA599" i="1" s="1"/>
  <c r="AB599" i="1" s="1"/>
  <c r="O607" i="1"/>
  <c r="P607" i="1" s="1"/>
  <c r="Z614" i="1"/>
  <c r="Z619" i="1"/>
  <c r="AA619" i="1" s="1"/>
  <c r="AB619" i="1" s="1"/>
  <c r="O623" i="1"/>
  <c r="P623" i="1" s="1"/>
  <c r="V638" i="1"/>
  <c r="W638" i="1" s="1"/>
  <c r="X638" i="1" s="1"/>
  <c r="W648" i="1"/>
  <c r="X648" i="1" s="1"/>
  <c r="O654" i="1"/>
  <c r="P654" i="1" s="1"/>
  <c r="Z658" i="1"/>
  <c r="V660" i="1"/>
  <c r="W660" i="1" s="1"/>
  <c r="X660" i="1" s="1"/>
  <c r="V662" i="1"/>
  <c r="W662" i="1" s="1"/>
  <c r="X662" i="1" s="1"/>
  <c r="R664" i="1"/>
  <c r="S664" i="1" s="1"/>
  <c r="T664" i="1" s="1"/>
  <c r="Z666" i="1"/>
  <c r="V668" i="1"/>
  <c r="W668" i="1" s="1"/>
  <c r="X668" i="1" s="1"/>
  <c r="Z670" i="1"/>
  <c r="Z672" i="1"/>
  <c r="Z674" i="1"/>
  <c r="V676" i="1"/>
  <c r="W676" i="1" s="1"/>
  <c r="X676" i="1" s="1"/>
  <c r="Z678" i="1"/>
  <c r="V680" i="1"/>
  <c r="W680" i="1" s="1"/>
  <c r="X680" i="1" s="1"/>
  <c r="Z682" i="1"/>
  <c r="V684" i="1"/>
  <c r="W684" i="1" s="1"/>
  <c r="X684" i="1" s="1"/>
  <c r="V686" i="1"/>
  <c r="W686" i="1" s="1"/>
  <c r="X686" i="1" s="1"/>
  <c r="N712" i="1"/>
  <c r="Z712" i="1" s="1"/>
  <c r="AA712" i="1" s="1"/>
  <c r="AB712" i="1" s="1"/>
  <c r="N735" i="1"/>
  <c r="N736" i="1"/>
  <c r="N737" i="1"/>
  <c r="N778" i="1"/>
  <c r="Z778" i="1" s="1"/>
  <c r="S778" i="1"/>
  <c r="T778" i="1" s="1"/>
  <c r="O608" i="1"/>
  <c r="P608" i="1" s="1"/>
  <c r="O630" i="1"/>
  <c r="P630" i="1" s="1"/>
  <c r="N651" i="1"/>
  <c r="Z651" i="1" s="1"/>
  <c r="AA651" i="1" s="1"/>
  <c r="AB651" i="1" s="1"/>
  <c r="AA668" i="1"/>
  <c r="AB668" i="1" s="1"/>
  <c r="AA676" i="1"/>
  <c r="AB676" i="1" s="1"/>
  <c r="AA686" i="1"/>
  <c r="AB686" i="1" s="1"/>
  <c r="N733" i="1"/>
  <c r="N734" i="1"/>
  <c r="V738" i="1"/>
  <c r="W855" i="1"/>
  <c r="X855" i="1" s="1"/>
  <c r="R630" i="1"/>
  <c r="S630" i="1" s="1"/>
  <c r="T630" i="1" s="1"/>
  <c r="AS724" i="1"/>
  <c r="AT724" i="1" s="1"/>
  <c r="AU724" i="1" s="1"/>
  <c r="S724" i="1"/>
  <c r="T724" i="1" s="1"/>
  <c r="N724" i="1"/>
  <c r="Z724" i="1" s="1"/>
  <c r="AA724" i="1" s="1"/>
  <c r="AB724" i="1" s="1"/>
  <c r="Z608" i="1"/>
  <c r="V630" i="1"/>
  <c r="W630" i="1" s="1"/>
  <c r="X630" i="1" s="1"/>
  <c r="N706" i="1"/>
  <c r="S718" i="1"/>
  <c r="T718" i="1" s="1"/>
  <c r="N732" i="1"/>
  <c r="V752" i="1"/>
  <c r="W752" i="1" s="1"/>
  <c r="X752" i="1" s="1"/>
  <c r="R752" i="1"/>
  <c r="S752" i="1" s="1"/>
  <c r="Z547" i="1"/>
  <c r="AA547" i="1" s="1"/>
  <c r="AB547" i="1" s="1"/>
  <c r="R582" i="1"/>
  <c r="S582" i="1" s="1"/>
  <c r="T582" i="1" s="1"/>
  <c r="O583" i="1"/>
  <c r="P583" i="1" s="1"/>
  <c r="O586" i="1"/>
  <c r="P586" i="1" s="1"/>
  <c r="R587" i="1"/>
  <c r="S587" i="1" s="1"/>
  <c r="O599" i="1"/>
  <c r="P599" i="1" s="1"/>
  <c r="R602" i="1"/>
  <c r="S602" i="1" s="1"/>
  <c r="T602" i="1" s="1"/>
  <c r="O604" i="1"/>
  <c r="P604" i="1" s="1"/>
  <c r="O614" i="1"/>
  <c r="O619" i="1"/>
  <c r="P619" i="1" s="1"/>
  <c r="R622" i="1"/>
  <c r="S622" i="1" s="1"/>
  <c r="T622" i="1" s="1"/>
  <c r="AA624" i="1"/>
  <c r="AB624" i="1" s="1"/>
  <c r="P628" i="1"/>
  <c r="Z630" i="1"/>
  <c r="AA630" i="1" s="1"/>
  <c r="AB630" i="1" s="1"/>
  <c r="R636" i="1"/>
  <c r="S636" i="1" s="1"/>
  <c r="Z643" i="1"/>
  <c r="R656" i="1"/>
  <c r="S656" i="1" s="1"/>
  <c r="T656" i="1" s="1"/>
  <c r="O660" i="1"/>
  <c r="P660" i="1" s="1"/>
  <c r="O662" i="1"/>
  <c r="P662" i="1" s="1"/>
  <c r="O668" i="1"/>
  <c r="P668" i="1" s="1"/>
  <c r="P670" i="1"/>
  <c r="O676" i="1"/>
  <c r="P676" i="1" s="1"/>
  <c r="P678" i="1"/>
  <c r="O680" i="1"/>
  <c r="P680" i="1" s="1"/>
  <c r="P682" i="1"/>
  <c r="O684" i="1"/>
  <c r="P684" i="1" s="1"/>
  <c r="O686" i="1"/>
  <c r="P686" i="1" s="1"/>
  <c r="S702" i="1"/>
  <c r="T702" i="1" s="1"/>
  <c r="S706" i="1"/>
  <c r="T706" i="1" s="1"/>
  <c r="S707" i="1"/>
  <c r="T707" i="1" s="1"/>
  <c r="S732" i="1"/>
  <c r="T732" i="1" s="1"/>
  <c r="N727" i="1"/>
  <c r="AA764" i="1"/>
  <c r="AB764" i="1" s="1"/>
  <c r="Z815" i="1"/>
  <c r="AA815" i="1" s="1"/>
  <c r="AB815" i="1" s="1"/>
  <c r="R815" i="1"/>
  <c r="S815" i="1" s="1"/>
  <c r="T815" i="1" s="1"/>
  <c r="N888" i="1"/>
  <c r="Z888" i="1" s="1"/>
  <c r="S888" i="1"/>
  <c r="T888" i="1" s="1"/>
  <c r="N739" i="1"/>
  <c r="N801" i="1"/>
  <c r="Z801" i="1" s="1"/>
  <c r="AA801" i="1" s="1"/>
  <c r="AB801" i="1" s="1"/>
  <c r="W815" i="1"/>
  <c r="X815" i="1" s="1"/>
  <c r="N844" i="1"/>
  <c r="Z844" i="1" s="1"/>
  <c r="AA844" i="1" s="1"/>
  <c r="AB844" i="1" s="1"/>
  <c r="S885" i="1"/>
  <c r="T885" i="1" s="1"/>
  <c r="N885" i="1"/>
  <c r="S727" i="1"/>
  <c r="T727" i="1" s="1"/>
  <c r="S739" i="1"/>
  <c r="T739" i="1" s="1"/>
  <c r="S698" i="1"/>
  <c r="T698" i="1" s="1"/>
  <c r="N709" i="1"/>
  <c r="N711" i="1"/>
  <c r="N714" i="1"/>
  <c r="Z714" i="1" s="1"/>
  <c r="AA714" i="1" s="1"/>
  <c r="AB714" i="1" s="1"/>
  <c r="S715" i="1"/>
  <c r="T715" i="1" s="1"/>
  <c r="S719" i="1"/>
  <c r="T719" i="1" s="1"/>
  <c r="N725" i="1"/>
  <c r="Z725" i="1" s="1"/>
  <c r="S728" i="1"/>
  <c r="T728" i="1" s="1"/>
  <c r="N730" i="1"/>
  <c r="Z744" i="1"/>
  <c r="V744" i="1"/>
  <c r="W744" i="1" s="1"/>
  <c r="X744" i="1" s="1"/>
  <c r="R744" i="1"/>
  <c r="S744" i="1" s="1"/>
  <c r="O744" i="1"/>
  <c r="P744" i="1" s="1"/>
  <c r="Z750" i="1"/>
  <c r="V750" i="1"/>
  <c r="W750" i="1" s="1"/>
  <c r="X750" i="1" s="1"/>
  <c r="R750" i="1"/>
  <c r="S750" i="1" s="1"/>
  <c r="T750" i="1" s="1"/>
  <c r="AS767" i="1"/>
  <c r="AT767" i="1" s="1"/>
  <c r="AU767" i="1" s="1"/>
  <c r="S767" i="1"/>
  <c r="T767" i="1" s="1"/>
  <c r="R781" i="1"/>
  <c r="S781" i="1" s="1"/>
  <c r="T781" i="1" s="1"/>
  <c r="W854" i="1"/>
  <c r="X854" i="1" s="1"/>
  <c r="N854" i="1"/>
  <c r="Z854" i="1" s="1"/>
  <c r="AA854" i="1" s="1"/>
  <c r="AB854" i="1" s="1"/>
  <c r="N742" i="1"/>
  <c r="Z811" i="1"/>
  <c r="AA811" i="1" s="1"/>
  <c r="AB811" i="1" s="1"/>
  <c r="V811" i="1"/>
  <c r="R811" i="1"/>
  <c r="S811" i="1" s="1"/>
  <c r="T811" i="1" s="1"/>
  <c r="Z814" i="1"/>
  <c r="AA814" i="1" s="1"/>
  <c r="AB814" i="1" s="1"/>
  <c r="O814" i="1"/>
  <c r="P814" i="1" s="1"/>
  <c r="S699" i="1"/>
  <c r="T699" i="1" s="1"/>
  <c r="S705" i="1"/>
  <c r="T705" i="1" s="1"/>
  <c r="S709" i="1"/>
  <c r="T709" i="1" s="1"/>
  <c r="S711" i="1"/>
  <c r="T711" i="1" s="1"/>
  <c r="S714" i="1"/>
  <c r="T714" i="1" s="1"/>
  <c r="S730" i="1"/>
  <c r="T730" i="1" s="1"/>
  <c r="V746" i="1"/>
  <c r="W746" i="1" s="1"/>
  <c r="X746" i="1" s="1"/>
  <c r="R746" i="1"/>
  <c r="S746" i="1" s="1"/>
  <c r="T746" i="1" s="1"/>
  <c r="P746" i="1"/>
  <c r="N774" i="1"/>
  <c r="Z774" i="1" s="1"/>
  <c r="S774" i="1"/>
  <c r="T774" i="1" s="1"/>
  <c r="V748" i="1"/>
  <c r="W748" i="1" s="1"/>
  <c r="X748" i="1" s="1"/>
  <c r="Z812" i="1"/>
  <c r="AA812" i="1" s="1"/>
  <c r="AB812" i="1" s="1"/>
  <c r="V817" i="1"/>
  <c r="Z833" i="1"/>
  <c r="N853" i="1"/>
  <c r="Z853" i="1" s="1"/>
  <c r="AA853" i="1" s="1"/>
  <c r="N858" i="1"/>
  <c r="Z858" i="1" s="1"/>
  <c r="AA858" i="1" s="1"/>
  <c r="AB858" i="1" s="1"/>
  <c r="N859" i="1"/>
  <c r="Z859" i="1" s="1"/>
  <c r="AA859" i="1" s="1"/>
  <c r="AB859" i="1" s="1"/>
  <c r="N866" i="1"/>
  <c r="Z866" i="1" s="1"/>
  <c r="AA866" i="1" s="1"/>
  <c r="AB866" i="1" s="1"/>
  <c r="N867" i="1"/>
  <c r="Z867" i="1" s="1"/>
  <c r="AA867" i="1" s="1"/>
  <c r="AB867" i="1" s="1"/>
  <c r="N870" i="1"/>
  <c r="Z870" i="1" s="1"/>
  <c r="AA870" i="1" s="1"/>
  <c r="AB870" i="1" s="1"/>
  <c r="W878" i="1"/>
  <c r="X878" i="1" s="1"/>
  <c r="N878" i="1"/>
  <c r="Z878" i="1" s="1"/>
  <c r="AA878" i="1" s="1"/>
  <c r="AB878" i="1" s="1"/>
  <c r="N890" i="1"/>
  <c r="S890" i="1"/>
  <c r="T890" i="1" s="1"/>
  <c r="Z935" i="1"/>
  <c r="AA935" i="1" s="1"/>
  <c r="V935" i="1"/>
  <c r="O935" i="1"/>
  <c r="P935" i="1" s="1"/>
  <c r="O985" i="1"/>
  <c r="P985" i="1" s="1"/>
  <c r="R1025" i="1"/>
  <c r="S1025" i="1" s="1"/>
  <c r="T1025" i="1" s="1"/>
  <c r="O1025" i="1"/>
  <c r="P1025" i="1" s="1"/>
  <c r="Z748" i="1"/>
  <c r="Z931" i="1"/>
  <c r="AA931" i="1" s="1"/>
  <c r="V931" i="1"/>
  <c r="W931" i="1" s="1"/>
  <c r="S776" i="1"/>
  <c r="T776" i="1" s="1"/>
  <c r="Z808" i="1"/>
  <c r="AA808" i="1" s="1"/>
  <c r="AB808" i="1" s="1"/>
  <c r="O810" i="1"/>
  <c r="P810" i="1" s="1"/>
  <c r="V821" i="1"/>
  <c r="S831" i="1"/>
  <c r="T831" i="1" s="1"/>
  <c r="W839" i="1"/>
  <c r="X839" i="1" s="1"/>
  <c r="W859" i="1"/>
  <c r="X859" i="1" s="1"/>
  <c r="W867" i="1"/>
  <c r="X867" i="1" s="1"/>
  <c r="W871" i="1"/>
  <c r="X871" i="1" s="1"/>
  <c r="S884" i="1"/>
  <c r="T884" i="1" s="1"/>
  <c r="N884" i="1"/>
  <c r="Z884" i="1" s="1"/>
  <c r="AA884" i="1" s="1"/>
  <c r="AB884" i="1" s="1"/>
  <c r="Z947" i="1"/>
  <c r="V947" i="1"/>
  <c r="O947" i="1"/>
  <c r="P947" i="1" s="1"/>
  <c r="O754" i="1"/>
  <c r="P754" i="1" s="1"/>
  <c r="O756" i="1"/>
  <c r="P756" i="1" s="1"/>
  <c r="O758" i="1"/>
  <c r="P758" i="1" s="1"/>
  <c r="S768" i="1"/>
  <c r="T768" i="1" s="1"/>
  <c r="S770" i="1"/>
  <c r="T770" i="1" s="1"/>
  <c r="S775" i="1"/>
  <c r="T775" i="1" s="1"/>
  <c r="N794" i="1"/>
  <c r="Z794" i="1" s="1"/>
  <c r="R809" i="1"/>
  <c r="S809" i="1" s="1"/>
  <c r="T809" i="1" s="1"/>
  <c r="Z810" i="1"/>
  <c r="AA810" i="1" s="1"/>
  <c r="AB810" i="1" s="1"/>
  <c r="O824" i="1"/>
  <c r="P824" i="1" s="1"/>
  <c r="V830" i="1"/>
  <c r="W830" i="1" s="1"/>
  <c r="X830" i="1" s="1"/>
  <c r="O835" i="1"/>
  <c r="P835" i="1" s="1"/>
  <c r="N889" i="1"/>
  <c r="S889" i="1"/>
  <c r="T889" i="1" s="1"/>
  <c r="Z1000" i="1"/>
  <c r="V1000" i="1"/>
  <c r="W1000" i="1" s="1"/>
  <c r="X1000" i="1" s="1"/>
  <c r="R1000" i="1"/>
  <c r="S1000" i="1" s="1"/>
  <c r="T1000" i="1" s="1"/>
  <c r="O1000" i="1"/>
  <c r="P1000" i="1" s="1"/>
  <c r="R760" i="1"/>
  <c r="S760" i="1" s="1"/>
  <c r="R762" i="1"/>
  <c r="S762" i="1" s="1"/>
  <c r="T762" i="1" s="1"/>
  <c r="V764" i="1"/>
  <c r="W764" i="1" s="1"/>
  <c r="X764" i="1" s="1"/>
  <c r="S772" i="1"/>
  <c r="T772" i="1" s="1"/>
  <c r="W785" i="1"/>
  <c r="X785" i="1" s="1"/>
  <c r="V809" i="1"/>
  <c r="Z819" i="1"/>
  <c r="Z820" i="1"/>
  <c r="Z821" i="1"/>
  <c r="O827" i="1"/>
  <c r="O828" i="1"/>
  <c r="P828" i="1" s="1"/>
  <c r="O837" i="1"/>
  <c r="P837" i="1" s="1"/>
  <c r="W875" i="1"/>
  <c r="X875" i="1" s="1"/>
  <c r="N877" i="1"/>
  <c r="Z877" i="1" s="1"/>
  <c r="N892" i="1"/>
  <c r="S892" i="1"/>
  <c r="T892" i="1" s="1"/>
  <c r="O833" i="1"/>
  <c r="P833" i="1" s="1"/>
  <c r="R880" i="1"/>
  <c r="S880" i="1" s="1"/>
  <c r="T880" i="1" s="1"/>
  <c r="Z923" i="1"/>
  <c r="Z942" i="1"/>
  <c r="AA942" i="1" s="1"/>
  <c r="AB942" i="1" s="1"/>
  <c r="Z950" i="1"/>
  <c r="AA950" i="1" s="1"/>
  <c r="AB950" i="1" s="1"/>
  <c r="V965" i="1"/>
  <c r="V966" i="1"/>
  <c r="W966" i="1" s="1"/>
  <c r="V970" i="1"/>
  <c r="Z973" i="1"/>
  <c r="AA973" i="1" s="1"/>
  <c r="AB973" i="1" s="1"/>
  <c r="V977" i="1"/>
  <c r="W977" i="1" s="1"/>
  <c r="X977" i="1" s="1"/>
  <c r="V981" i="1"/>
  <c r="W981" i="1" s="1"/>
  <c r="X981" i="1" s="1"/>
  <c r="Z982" i="1"/>
  <c r="R983" i="1"/>
  <c r="R986" i="1"/>
  <c r="V988" i="1"/>
  <c r="W988" i="1" s="1"/>
  <c r="X988" i="1" s="1"/>
  <c r="R997" i="1"/>
  <c r="S997" i="1" s="1"/>
  <c r="T997" i="1" s="1"/>
  <c r="Z1002" i="1"/>
  <c r="V1008" i="1"/>
  <c r="W1008" i="1" s="1"/>
  <c r="V1010" i="1"/>
  <c r="W1010" i="1" s="1"/>
  <c r="X1010" i="1" s="1"/>
  <c r="N883" i="1"/>
  <c r="O914" i="1"/>
  <c r="P914" i="1" s="1"/>
  <c r="W918" i="1"/>
  <c r="X918" i="1" s="1"/>
  <c r="O919" i="1"/>
  <c r="P919" i="1" s="1"/>
  <c r="O924" i="1"/>
  <c r="P924" i="1" s="1"/>
  <c r="O927" i="1"/>
  <c r="P927" i="1" s="1"/>
  <c r="O930" i="1"/>
  <c r="P930" i="1" s="1"/>
  <c r="R939" i="1"/>
  <c r="S939" i="1" s="1"/>
  <c r="O943" i="1"/>
  <c r="P943" i="1" s="1"/>
  <c r="O951" i="1"/>
  <c r="P951" i="1" s="1"/>
  <c r="Z977" i="1"/>
  <c r="AA977" i="1" s="1"/>
  <c r="AB977" i="1" s="1"/>
  <c r="Z981" i="1"/>
  <c r="V984" i="1"/>
  <c r="W984" i="1" s="1"/>
  <c r="Z988" i="1"/>
  <c r="Z997" i="1"/>
  <c r="Z998" i="1"/>
  <c r="AA998" i="1" s="1"/>
  <c r="V1006" i="1"/>
  <c r="W1006" i="1" s="1"/>
  <c r="Z1012" i="1"/>
  <c r="V1012" i="1"/>
  <c r="W1012" i="1" s="1"/>
  <c r="X1012" i="1" s="1"/>
  <c r="R1012" i="1"/>
  <c r="O1012" i="1"/>
  <c r="P1012" i="1" s="1"/>
  <c r="AA1020" i="1"/>
  <c r="AB1020" i="1" s="1"/>
  <c r="T1038" i="1"/>
  <c r="Z1040" i="1"/>
  <c r="V1040" i="1"/>
  <c r="W1040" i="1" s="1"/>
  <c r="R1040" i="1"/>
  <c r="S1040" i="1" s="1"/>
  <c r="T1040" i="1" s="1"/>
  <c r="O1040" i="1"/>
  <c r="P1040" i="1" s="1"/>
  <c r="S1050" i="1"/>
  <c r="T1050" i="1" s="1"/>
  <c r="N1090" i="1"/>
  <c r="Z1090" i="1" s="1"/>
  <c r="AA1090" i="1" s="1"/>
  <c r="AB1090" i="1" s="1"/>
  <c r="W1090" i="1"/>
  <c r="X1090" i="1" s="1"/>
  <c r="T883" i="1"/>
  <c r="Z924" i="1"/>
  <c r="AA924" i="1" s="1"/>
  <c r="R927" i="1"/>
  <c r="S927" i="1" s="1"/>
  <c r="Z970" i="1"/>
  <c r="O978" i="1"/>
  <c r="P978" i="1" s="1"/>
  <c r="O982" i="1"/>
  <c r="P982" i="1" s="1"/>
  <c r="Z983" i="1"/>
  <c r="AA983" i="1" s="1"/>
  <c r="V986" i="1"/>
  <c r="W986" i="1" s="1"/>
  <c r="Z1008" i="1"/>
  <c r="S1022" i="1"/>
  <c r="T1022" i="1" s="1"/>
  <c r="S1053" i="1"/>
  <c r="T1053" i="1" s="1"/>
  <c r="W1058" i="1"/>
  <c r="X1058" i="1" s="1"/>
  <c r="Z984" i="1"/>
  <c r="AA984" i="1" s="1"/>
  <c r="AB984" i="1" s="1"/>
  <c r="Z1010" i="1"/>
  <c r="Z1060" i="1"/>
  <c r="V1060" i="1"/>
  <c r="W1060" i="1" s="1"/>
  <c r="X1060" i="1" s="1"/>
  <c r="R1060" i="1"/>
  <c r="S1060" i="1" s="1"/>
  <c r="T1060" i="1" s="1"/>
  <c r="O1060" i="1"/>
  <c r="P1060" i="1" s="1"/>
  <c r="Z927" i="1"/>
  <c r="AA927" i="1" s="1"/>
  <c r="AB927" i="1" s="1"/>
  <c r="V929" i="1"/>
  <c r="W929" i="1" s="1"/>
  <c r="N952" i="1"/>
  <c r="Z952" i="1" s="1"/>
  <c r="AA952" i="1" s="1"/>
  <c r="AB952" i="1" s="1"/>
  <c r="Z986" i="1"/>
  <c r="Z1039" i="1"/>
  <c r="O1039" i="1"/>
  <c r="P1039" i="1" s="1"/>
  <c r="Z1044" i="1"/>
  <c r="V1044" i="1"/>
  <c r="W1044" i="1" s="1"/>
  <c r="X1044" i="1" s="1"/>
  <c r="R1044" i="1"/>
  <c r="S1044" i="1" s="1"/>
  <c r="O1044" i="1"/>
  <c r="P1044" i="1" s="1"/>
  <c r="Z1051" i="1"/>
  <c r="AA1051" i="1" s="1"/>
  <c r="R1051" i="1"/>
  <c r="O1051" i="1"/>
  <c r="P1051" i="1" s="1"/>
  <c r="Z915" i="1"/>
  <c r="AA915" i="1" s="1"/>
  <c r="Z920" i="1"/>
  <c r="AA920" i="1" s="1"/>
  <c r="O942" i="1"/>
  <c r="P942" i="1" s="1"/>
  <c r="V946" i="1"/>
  <c r="W946" i="1" s="1"/>
  <c r="X946" i="1" s="1"/>
  <c r="O950" i="1"/>
  <c r="P950" i="1" s="1"/>
  <c r="AA951" i="1"/>
  <c r="AB951" i="1" s="1"/>
  <c r="V958" i="1"/>
  <c r="W958" i="1" s="1"/>
  <c r="X958" i="1" s="1"/>
  <c r="R960" i="1"/>
  <c r="S960" i="1" s="1"/>
  <c r="T960" i="1" s="1"/>
  <c r="O965" i="1"/>
  <c r="P965" i="1" s="1"/>
  <c r="O970" i="1"/>
  <c r="P970" i="1" s="1"/>
  <c r="O973" i="1"/>
  <c r="P973" i="1" s="1"/>
  <c r="O986" i="1"/>
  <c r="P986" i="1" s="1"/>
  <c r="Z995" i="1"/>
  <c r="AA995" i="1" s="1"/>
  <c r="AB995" i="1" s="1"/>
  <c r="Z1018" i="1"/>
  <c r="V1018" i="1"/>
  <c r="W1018" i="1" s="1"/>
  <c r="R1018" i="1"/>
  <c r="O1018" i="1"/>
  <c r="P1018" i="1" s="1"/>
  <c r="Z1023" i="1"/>
  <c r="AA1023" i="1" s="1"/>
  <c r="R1023" i="1"/>
  <c r="O1023" i="1"/>
  <c r="P1023" i="1" s="1"/>
  <c r="R1015" i="1"/>
  <c r="S1015" i="1" s="1"/>
  <c r="T1015" i="1" s="1"/>
  <c r="R1017" i="1"/>
  <c r="S1017" i="1" s="1"/>
  <c r="Z1031" i="1"/>
  <c r="AA1031" i="1" s="1"/>
  <c r="AB1031" i="1" s="1"/>
  <c r="R1034" i="1"/>
  <c r="V1038" i="1"/>
  <c r="W1038" i="1" s="1"/>
  <c r="X1038" i="1" s="1"/>
  <c r="P1042" i="1"/>
  <c r="R1046" i="1"/>
  <c r="V1061" i="1"/>
  <c r="W1061" i="1" s="1"/>
  <c r="N1072" i="1"/>
  <c r="Z1072" i="1" s="1"/>
  <c r="N1093" i="1"/>
  <c r="V1093" i="1" s="1"/>
  <c r="Z1015" i="1"/>
  <c r="AA1015" i="1" s="1"/>
  <c r="AB1015" i="1" s="1"/>
  <c r="O1016" i="1"/>
  <c r="P1016" i="1" s="1"/>
  <c r="V1022" i="1"/>
  <c r="W1022" i="1" s="1"/>
  <c r="O1026" i="1"/>
  <c r="P1026" i="1" s="1"/>
  <c r="W1028" i="1"/>
  <c r="X1028" i="1" s="1"/>
  <c r="O1032" i="1"/>
  <c r="P1032" i="1" s="1"/>
  <c r="O1035" i="1"/>
  <c r="P1035" i="1" s="1"/>
  <c r="Z1038" i="1"/>
  <c r="R1042" i="1"/>
  <c r="S1042" i="1" s="1"/>
  <c r="V1050" i="1"/>
  <c r="W1050" i="1" s="1"/>
  <c r="R1054" i="1"/>
  <c r="O1063" i="1"/>
  <c r="P1063" i="1" s="1"/>
  <c r="O1064" i="1"/>
  <c r="P1064" i="1" s="1"/>
  <c r="S1067" i="1"/>
  <c r="T1067" i="1" s="1"/>
  <c r="S1070" i="1"/>
  <c r="T1070" i="1" s="1"/>
  <c r="O1014" i="1"/>
  <c r="P1014" i="1" s="1"/>
  <c r="O1024" i="1"/>
  <c r="P1024" i="1" s="1"/>
  <c r="O1027" i="1"/>
  <c r="P1027" i="1" s="1"/>
  <c r="R1032" i="1"/>
  <c r="V1034" i="1"/>
  <c r="W1034" i="1" s="1"/>
  <c r="R1035" i="1"/>
  <c r="S1035" i="1" s="1"/>
  <c r="R1041" i="1"/>
  <c r="V1042" i="1"/>
  <c r="W1042" i="1" s="1"/>
  <c r="O1055" i="1"/>
  <c r="P1055" i="1" s="1"/>
  <c r="O1056" i="1"/>
  <c r="P1056" i="1" s="1"/>
  <c r="Z1061" i="1"/>
  <c r="Z1062" i="1"/>
  <c r="R1063" i="1"/>
  <c r="R1064" i="1"/>
  <c r="S1064" i="1" s="1"/>
  <c r="T1064" i="1" s="1"/>
  <c r="N1068" i="1"/>
  <c r="S1072" i="1"/>
  <c r="T1072" i="1" s="1"/>
  <c r="S1093" i="1"/>
  <c r="T1093" i="1" s="1"/>
  <c r="R1016" i="1"/>
  <c r="S1016" i="1" s="1"/>
  <c r="Z1022" i="1"/>
  <c r="AA1022" i="1" s="1"/>
  <c r="AB1022" i="1" s="1"/>
  <c r="R1026" i="1"/>
  <c r="O1048" i="1"/>
  <c r="P1048" i="1" s="1"/>
  <c r="Z1050" i="1"/>
  <c r="AA1050" i="1" s="1"/>
  <c r="V1054" i="1"/>
  <c r="W1054" i="1" s="1"/>
  <c r="X1054" i="1" s="1"/>
  <c r="Z1055" i="1"/>
  <c r="R1056" i="1"/>
  <c r="S1056" i="1" s="1"/>
  <c r="T1056" i="1" s="1"/>
  <c r="O1058" i="1"/>
  <c r="P1058" i="1" s="1"/>
  <c r="N1069" i="1"/>
  <c r="Z1069" i="1" s="1"/>
  <c r="Z1082" i="1"/>
  <c r="AA1082" i="1" s="1"/>
  <c r="AB1082" i="1" s="1"/>
  <c r="N1085" i="1"/>
  <c r="Z1085" i="1" s="1"/>
  <c r="O1011" i="1"/>
  <c r="P1011" i="1" s="1"/>
  <c r="V1016" i="1"/>
  <c r="W1016" i="1" s="1"/>
  <c r="R1020" i="1"/>
  <c r="R1024" i="1"/>
  <c r="S1024" i="1" s="1"/>
  <c r="V1032" i="1"/>
  <c r="W1032" i="1" s="1"/>
  <c r="X1032" i="1" s="1"/>
  <c r="Z1035" i="1"/>
  <c r="R1036" i="1"/>
  <c r="S1036" i="1" s="1"/>
  <c r="T1036" i="1" s="1"/>
  <c r="Z1042" i="1"/>
  <c r="Z1046" i="1"/>
  <c r="V1056" i="1"/>
  <c r="W1056" i="1" s="1"/>
  <c r="R1057" i="1"/>
  <c r="S1057" i="1" s="1"/>
  <c r="T1057" i="1" s="1"/>
  <c r="R1058" i="1"/>
  <c r="S1058" i="1" s="1"/>
  <c r="T1058" i="1" s="1"/>
  <c r="S1068" i="1"/>
  <c r="T1068" i="1" s="1"/>
  <c r="N1071" i="1"/>
  <c r="AS1074" i="1"/>
  <c r="AT1074" i="1" s="1"/>
  <c r="AU1074" i="1" s="1"/>
  <c r="S1075" i="1"/>
  <c r="T1075" i="1" s="1"/>
  <c r="O1077" i="1"/>
  <c r="P1077" i="1" s="1"/>
  <c r="V1014" i="1"/>
  <c r="W1014" i="1" s="1"/>
  <c r="O1022" i="1"/>
  <c r="P1022" i="1" s="1"/>
  <c r="V1024" i="1"/>
  <c r="W1024" i="1" s="1"/>
  <c r="V1026" i="1"/>
  <c r="W1026" i="1" s="1"/>
  <c r="X1026" i="1" s="1"/>
  <c r="Z1047" i="1"/>
  <c r="AA1047" i="1" s="1"/>
  <c r="AB1047" i="1" s="1"/>
  <c r="Z1052" i="1"/>
  <c r="AA1052" i="1" s="1"/>
  <c r="AB1052" i="1" s="1"/>
  <c r="S1069" i="1"/>
  <c r="T1069" i="1" s="1"/>
  <c r="N1092" i="1"/>
  <c r="V1092" i="1" s="1"/>
  <c r="Z1016" i="1"/>
  <c r="AA1016" i="1" s="1"/>
  <c r="AB1016" i="1" s="1"/>
  <c r="V1020" i="1"/>
  <c r="W1020" i="1" s="1"/>
  <c r="X1020" i="1" s="1"/>
  <c r="Z1021" i="1"/>
  <c r="AA1021" i="1" s="1"/>
  <c r="Z1026" i="1"/>
  <c r="Z1036" i="1"/>
  <c r="AA1036" i="1" s="1"/>
  <c r="AB1036" i="1" s="1"/>
  <c r="R1043" i="1"/>
  <c r="S1043" i="1" s="1"/>
  <c r="Z1048" i="1"/>
  <c r="AA1048" i="1" s="1"/>
  <c r="AB1048" i="1" s="1"/>
  <c r="R1061" i="1"/>
  <c r="S1071" i="1"/>
  <c r="T1071" i="1" s="1"/>
  <c r="S1074" i="1"/>
  <c r="T1074" i="1" s="1"/>
  <c r="R1076" i="1"/>
  <c r="S1076" i="1" s="1"/>
  <c r="T1076" i="1" s="1"/>
  <c r="R1080" i="1"/>
  <c r="S1080" i="1" s="1"/>
  <c r="T1080" i="1" s="1"/>
  <c r="O1082" i="1"/>
  <c r="P1082" i="1" s="1"/>
  <c r="S23" i="1"/>
  <c r="T23" i="1" s="1"/>
  <c r="S27" i="1"/>
  <c r="T27" i="1" s="1"/>
  <c r="S15" i="1"/>
  <c r="T15" i="1" s="1"/>
  <c r="S19" i="1"/>
  <c r="T19" i="1" s="1"/>
  <c r="V32" i="1"/>
  <c r="R32" i="1"/>
  <c r="Z32" i="1"/>
  <c r="O32" i="1"/>
  <c r="P32" i="1" s="1"/>
  <c r="R8" i="1"/>
  <c r="R12" i="1"/>
  <c r="R16" i="1"/>
  <c r="R20" i="1"/>
  <c r="R24" i="1"/>
  <c r="R28" i="1"/>
  <c r="N50" i="1"/>
  <c r="Z50" i="1" s="1"/>
  <c r="W50" i="1"/>
  <c r="X50" i="1" s="1"/>
  <c r="S69" i="1"/>
  <c r="T69" i="1" s="1"/>
  <c r="N109" i="1"/>
  <c r="Z109" i="1" s="1"/>
  <c r="W109" i="1"/>
  <c r="X109" i="1" s="1"/>
  <c r="AA128" i="1"/>
  <c r="AB128" i="1" s="1"/>
  <c r="O10" i="1"/>
  <c r="P10" i="1" s="1"/>
  <c r="Z10" i="1"/>
  <c r="O14" i="1"/>
  <c r="P14" i="1" s="1"/>
  <c r="Z14" i="1"/>
  <c r="O18" i="1"/>
  <c r="P18" i="1" s="1"/>
  <c r="Z18" i="1"/>
  <c r="O22" i="1"/>
  <c r="P22" i="1" s="1"/>
  <c r="Z22" i="1"/>
  <c r="R25" i="1"/>
  <c r="O26" i="1"/>
  <c r="P26" i="1" s="1"/>
  <c r="Z26" i="1"/>
  <c r="R29" i="1"/>
  <c r="O30" i="1"/>
  <c r="P30" i="1" s="1"/>
  <c r="Z30" i="1"/>
  <c r="T42" i="1"/>
  <c r="T44" i="1"/>
  <c r="AA114" i="1"/>
  <c r="AB114" i="1" s="1"/>
  <c r="N117" i="1"/>
  <c r="Z117" i="1" s="1"/>
  <c r="W117" i="1"/>
  <c r="X117" i="1" s="1"/>
  <c r="N147" i="1"/>
  <c r="S147" i="1"/>
  <c r="T147" i="1" s="1"/>
  <c r="N150" i="1"/>
  <c r="S150" i="1"/>
  <c r="T150" i="1" s="1"/>
  <c r="N160" i="1"/>
  <c r="S160" i="1"/>
  <c r="T160" i="1" s="1"/>
  <c r="N162" i="1"/>
  <c r="S162" i="1"/>
  <c r="T162" i="1" s="1"/>
  <c r="V8" i="1"/>
  <c r="V12" i="1"/>
  <c r="V16" i="1"/>
  <c r="V20" i="1"/>
  <c r="V24" i="1"/>
  <c r="V28" i="1"/>
  <c r="AB35" i="1"/>
  <c r="R38" i="1"/>
  <c r="Z38" i="1"/>
  <c r="O38" i="1"/>
  <c r="P38" i="1" s="1"/>
  <c r="V40" i="1"/>
  <c r="R40" i="1"/>
  <c r="Z40" i="1"/>
  <c r="O40" i="1"/>
  <c r="P40" i="1" s="1"/>
  <c r="R41" i="1"/>
  <c r="Z41" i="1"/>
  <c r="O41" i="1"/>
  <c r="P41" i="1" s="1"/>
  <c r="W52" i="1"/>
  <c r="X52" i="1" s="1"/>
  <c r="N52" i="1"/>
  <c r="Z52" i="1" s="1"/>
  <c r="AA70" i="1"/>
  <c r="AB70" i="1" s="1"/>
  <c r="S139" i="1"/>
  <c r="T139" i="1" s="1"/>
  <c r="R22" i="1"/>
  <c r="R26" i="1"/>
  <c r="R30" i="1"/>
  <c r="AA122" i="1"/>
  <c r="AB122" i="1" s="1"/>
  <c r="N125" i="1"/>
  <c r="Z125" i="1" s="1"/>
  <c r="W125" i="1"/>
  <c r="X125" i="1" s="1"/>
  <c r="N154" i="1"/>
  <c r="S154" i="1"/>
  <c r="T154" i="1" s="1"/>
  <c r="N156" i="1"/>
  <c r="S156" i="1"/>
  <c r="T156" i="1" s="1"/>
  <c r="N158" i="1"/>
  <c r="S158" i="1"/>
  <c r="T158" i="1" s="1"/>
  <c r="R14" i="1"/>
  <c r="R18" i="1"/>
  <c r="AA11" i="1"/>
  <c r="AB11" i="1" s="1"/>
  <c r="AA19" i="1"/>
  <c r="AB19" i="1" s="1"/>
  <c r="X38" i="1"/>
  <c r="X41" i="1"/>
  <c r="N134" i="1"/>
  <c r="Z134" i="1" s="1"/>
  <c r="W134" i="1"/>
  <c r="X134" i="1" s="1"/>
  <c r="S143" i="1"/>
  <c r="T143" i="1" s="1"/>
  <c r="N146" i="1"/>
  <c r="Z146" i="1" s="1"/>
  <c r="W146" i="1"/>
  <c r="X146" i="1" s="1"/>
  <c r="N148" i="1"/>
  <c r="S148" i="1"/>
  <c r="T148" i="1" s="1"/>
  <c r="N157" i="1"/>
  <c r="S157" i="1"/>
  <c r="T157" i="1" s="1"/>
  <c r="N159" i="1"/>
  <c r="S159" i="1"/>
  <c r="T159" i="1" s="1"/>
  <c r="N161" i="1"/>
  <c r="S161" i="1"/>
  <c r="T161" i="1" s="1"/>
  <c r="N163" i="1"/>
  <c r="S163" i="1"/>
  <c r="T163" i="1" s="1"/>
  <c r="W210" i="1"/>
  <c r="X210" i="1" s="1"/>
  <c r="N210" i="1"/>
  <c r="Z210" i="1" s="1"/>
  <c r="AV210" i="1"/>
  <c r="S65" i="1"/>
  <c r="T65" i="1" s="1"/>
  <c r="R7" i="1"/>
  <c r="O8" i="1"/>
  <c r="P8" i="1" s="1"/>
  <c r="Z8" i="1"/>
  <c r="R11" i="1"/>
  <c r="O12" i="1"/>
  <c r="P12" i="1" s="1"/>
  <c r="Z12" i="1"/>
  <c r="O16" i="1"/>
  <c r="P16" i="1" s="1"/>
  <c r="Z16" i="1"/>
  <c r="O20" i="1"/>
  <c r="P20" i="1" s="1"/>
  <c r="Z20" i="1"/>
  <c r="W21" i="1"/>
  <c r="X21" i="1" s="1"/>
  <c r="O24" i="1"/>
  <c r="P24" i="1" s="1"/>
  <c r="Z24" i="1"/>
  <c r="O28" i="1"/>
  <c r="P28" i="1" s="1"/>
  <c r="Z28" i="1"/>
  <c r="W29" i="1"/>
  <c r="X29" i="1" s="1"/>
  <c r="R36" i="1"/>
  <c r="Z36" i="1"/>
  <c r="O36" i="1"/>
  <c r="P36" i="1" s="1"/>
  <c r="S73" i="1"/>
  <c r="T73" i="1" s="1"/>
  <c r="N99" i="1"/>
  <c r="Z99" i="1" s="1"/>
  <c r="W99" i="1"/>
  <c r="X99" i="1" s="1"/>
  <c r="R10" i="1"/>
  <c r="V10" i="1"/>
  <c r="V14" i="1"/>
  <c r="V18" i="1"/>
  <c r="V22" i="1"/>
  <c r="V26" i="1"/>
  <c r="V30" i="1"/>
  <c r="N83" i="1"/>
  <c r="Z83" i="1" s="1"/>
  <c r="W83" i="1"/>
  <c r="X83" i="1" s="1"/>
  <c r="N91" i="1"/>
  <c r="Z91" i="1" s="1"/>
  <c r="W91" i="1"/>
  <c r="X91" i="1" s="1"/>
  <c r="N152" i="1"/>
  <c r="S152" i="1"/>
  <c r="T152" i="1" s="1"/>
  <c r="V33" i="1"/>
  <c r="R34" i="1"/>
  <c r="X49" i="1"/>
  <c r="V60" i="1"/>
  <c r="V64" i="1"/>
  <c r="V68" i="1"/>
  <c r="V72" i="1"/>
  <c r="V76" i="1"/>
  <c r="N85" i="1"/>
  <c r="Z85" i="1" s="1"/>
  <c r="X90" i="1"/>
  <c r="N93" i="1"/>
  <c r="Z93" i="1" s="1"/>
  <c r="N101" i="1"/>
  <c r="Z101" i="1" s="1"/>
  <c r="N111" i="1"/>
  <c r="Z111" i="1" s="1"/>
  <c r="N119" i="1"/>
  <c r="Z119" i="1" s="1"/>
  <c r="N127" i="1"/>
  <c r="Z127" i="1" s="1"/>
  <c r="V142" i="1"/>
  <c r="W135" i="1"/>
  <c r="X135" i="1" s="1"/>
  <c r="O141" i="1"/>
  <c r="P141" i="1" s="1"/>
  <c r="Z141" i="1"/>
  <c r="V31" i="1"/>
  <c r="V39" i="1"/>
  <c r="N54" i="1"/>
  <c r="Z54" i="1" s="1"/>
  <c r="AA59" i="1"/>
  <c r="AB59" i="1" s="1"/>
  <c r="V61" i="1"/>
  <c r="V65" i="1"/>
  <c r="S66" i="1"/>
  <c r="T66" i="1" s="1"/>
  <c r="V69" i="1"/>
  <c r="S70" i="1"/>
  <c r="T70" i="1" s="1"/>
  <c r="P71" i="1"/>
  <c r="V73" i="1"/>
  <c r="AA75" i="1"/>
  <c r="AB75" i="1" s="1"/>
  <c r="V77" i="1"/>
  <c r="W85" i="1"/>
  <c r="X85" i="1" s="1"/>
  <c r="N87" i="1"/>
  <c r="Z87" i="1" s="1"/>
  <c r="W93" i="1"/>
  <c r="X93" i="1" s="1"/>
  <c r="N95" i="1"/>
  <c r="Z95" i="1" s="1"/>
  <c r="W101" i="1"/>
  <c r="X101" i="1" s="1"/>
  <c r="N103" i="1"/>
  <c r="Z103" i="1" s="1"/>
  <c r="N104" i="1"/>
  <c r="Z104" i="1" s="1"/>
  <c r="W111" i="1"/>
  <c r="X111" i="1" s="1"/>
  <c r="N113" i="1"/>
  <c r="Z113" i="1" s="1"/>
  <c r="AA116" i="1"/>
  <c r="AB116" i="1" s="1"/>
  <c r="W119" i="1"/>
  <c r="X119" i="1" s="1"/>
  <c r="N121" i="1"/>
  <c r="Z121" i="1" s="1"/>
  <c r="AA124" i="1"/>
  <c r="AB124" i="1" s="1"/>
  <c r="W127" i="1"/>
  <c r="X127" i="1" s="1"/>
  <c r="N129" i="1"/>
  <c r="Z129" i="1" s="1"/>
  <c r="V139" i="1"/>
  <c r="V143" i="1"/>
  <c r="N149" i="1"/>
  <c r="N151" i="1"/>
  <c r="N153" i="1"/>
  <c r="N155" i="1"/>
  <c r="O68" i="1"/>
  <c r="P68" i="1" s="1"/>
  <c r="Z68" i="1"/>
  <c r="R71" i="1"/>
  <c r="O72" i="1"/>
  <c r="P72" i="1" s="1"/>
  <c r="Z72" i="1"/>
  <c r="R75" i="1"/>
  <c r="O76" i="1"/>
  <c r="P76" i="1" s="1"/>
  <c r="Z76" i="1"/>
  <c r="R79" i="1"/>
  <c r="Z80" i="1"/>
  <c r="V37" i="1"/>
  <c r="O42" i="1"/>
  <c r="P42" i="1" s="1"/>
  <c r="Z42" i="1"/>
  <c r="W54" i="1"/>
  <c r="X54" i="1" s="1"/>
  <c r="N56" i="1"/>
  <c r="Z56" i="1" s="1"/>
  <c r="V58" i="1"/>
  <c r="V62" i="1"/>
  <c r="V66" i="1"/>
  <c r="S67" i="1"/>
  <c r="T67" i="1" s="1"/>
  <c r="V70" i="1"/>
  <c r="V74" i="1"/>
  <c r="V78" i="1"/>
  <c r="W87" i="1"/>
  <c r="X87" i="1" s="1"/>
  <c r="N89" i="1"/>
  <c r="Z89" i="1" s="1"/>
  <c r="X94" i="1"/>
  <c r="W95" i="1"/>
  <c r="X95" i="1" s="1"/>
  <c r="W103" i="1"/>
  <c r="X103" i="1" s="1"/>
  <c r="W104" i="1"/>
  <c r="X104" i="1" s="1"/>
  <c r="N106" i="1"/>
  <c r="Z106" i="1" s="1"/>
  <c r="W113" i="1"/>
  <c r="X113" i="1" s="1"/>
  <c r="N115" i="1"/>
  <c r="Z115" i="1" s="1"/>
  <c r="W121" i="1"/>
  <c r="X121" i="1" s="1"/>
  <c r="N123" i="1"/>
  <c r="Z123" i="1" s="1"/>
  <c r="W129" i="1"/>
  <c r="X129" i="1" s="1"/>
  <c r="N131" i="1"/>
  <c r="Z131" i="1" s="1"/>
  <c r="S149" i="1"/>
  <c r="T149" i="1" s="1"/>
  <c r="S151" i="1"/>
  <c r="T151" i="1" s="1"/>
  <c r="S153" i="1"/>
  <c r="T153" i="1" s="1"/>
  <c r="S155" i="1"/>
  <c r="T155" i="1" s="1"/>
  <c r="R64" i="1"/>
  <c r="O65" i="1"/>
  <c r="P65" i="1" s="1"/>
  <c r="Z65" i="1"/>
  <c r="R68" i="1"/>
  <c r="O69" i="1"/>
  <c r="P69" i="1" s="1"/>
  <c r="Z69" i="1"/>
  <c r="R72" i="1"/>
  <c r="O73" i="1"/>
  <c r="P73" i="1" s="1"/>
  <c r="Z73" i="1"/>
  <c r="Z77" i="1"/>
  <c r="R80" i="1"/>
  <c r="W88" i="1"/>
  <c r="X88" i="1" s="1"/>
  <c r="N90" i="1"/>
  <c r="Z90" i="1" s="1"/>
  <c r="W96" i="1"/>
  <c r="X96" i="1" s="1"/>
  <c r="N98" i="1"/>
  <c r="Z98" i="1" s="1"/>
  <c r="O139" i="1"/>
  <c r="P139" i="1" s="1"/>
  <c r="Z139" i="1"/>
  <c r="R142" i="1"/>
  <c r="O143" i="1"/>
  <c r="P143" i="1" s="1"/>
  <c r="Z143" i="1"/>
  <c r="O34" i="1"/>
  <c r="P34" i="1" s="1"/>
  <c r="V35" i="1"/>
  <c r="V59" i="1"/>
  <c r="V63" i="1"/>
  <c r="V67" i="1"/>
  <c r="V71" i="1"/>
  <c r="V75" i="1"/>
  <c r="V79" i="1"/>
  <c r="X105" i="1"/>
  <c r="X114" i="1"/>
  <c r="V141" i="1"/>
  <c r="AT204" i="1"/>
  <c r="AU204" i="1" s="1"/>
  <c r="T217" i="1"/>
  <c r="T225" i="1"/>
  <c r="Z171" i="1"/>
  <c r="N212" i="1"/>
  <c r="Z212" i="1" s="1"/>
  <c r="W212" i="1"/>
  <c r="X212" i="1" s="1"/>
  <c r="AT215" i="1"/>
  <c r="AU215" i="1" s="1"/>
  <c r="N164" i="1"/>
  <c r="N165" i="1"/>
  <c r="N167" i="1"/>
  <c r="N168" i="1"/>
  <c r="N169" i="1"/>
  <c r="N170" i="1"/>
  <c r="N172" i="1"/>
  <c r="N173" i="1"/>
  <c r="N174" i="1"/>
  <c r="N175" i="1"/>
  <c r="N176" i="1"/>
  <c r="N177" i="1"/>
  <c r="N179" i="1"/>
  <c r="N180" i="1"/>
  <c r="N181" i="1"/>
  <c r="N182" i="1"/>
  <c r="N184" i="1"/>
  <c r="N185" i="1"/>
  <c r="N186" i="1"/>
  <c r="N187" i="1"/>
  <c r="N188" i="1"/>
  <c r="AV212" i="1"/>
  <c r="T235" i="1"/>
  <c r="AS179" i="1"/>
  <c r="AS180" i="1"/>
  <c r="AS181" i="1"/>
  <c r="AS182" i="1"/>
  <c r="AS183" i="1"/>
  <c r="AS184" i="1"/>
  <c r="AS185" i="1"/>
  <c r="AS186" i="1"/>
  <c r="AS187" i="1"/>
  <c r="AS188" i="1"/>
  <c r="W201" i="1"/>
  <c r="X201" i="1" s="1"/>
  <c r="N201" i="1"/>
  <c r="Z201" i="1" s="1"/>
  <c r="Z222" i="1"/>
  <c r="V222" i="1"/>
  <c r="Z230" i="1"/>
  <c r="V230" i="1"/>
  <c r="S164" i="1"/>
  <c r="T164" i="1" s="1"/>
  <c r="S167" i="1"/>
  <c r="T167" i="1" s="1"/>
  <c r="S168" i="1"/>
  <c r="T168" i="1" s="1"/>
  <c r="S169" i="1"/>
  <c r="T169" i="1" s="1"/>
  <c r="S170" i="1"/>
  <c r="T170" i="1" s="1"/>
  <c r="S171" i="1"/>
  <c r="T171" i="1" s="1"/>
  <c r="S172" i="1"/>
  <c r="T172" i="1" s="1"/>
  <c r="S173" i="1"/>
  <c r="T173" i="1" s="1"/>
  <c r="S174" i="1"/>
  <c r="T174" i="1" s="1"/>
  <c r="S176" i="1"/>
  <c r="T176" i="1" s="1"/>
  <c r="S177" i="1"/>
  <c r="T177" i="1" s="1"/>
  <c r="S178" i="1"/>
  <c r="T178" i="1" s="1"/>
  <c r="S179" i="1"/>
  <c r="T179" i="1" s="1"/>
  <c r="S180" i="1"/>
  <c r="T180" i="1" s="1"/>
  <c r="S181" i="1"/>
  <c r="T181" i="1" s="1"/>
  <c r="S182" i="1"/>
  <c r="T182" i="1" s="1"/>
  <c r="S184" i="1"/>
  <c r="T184" i="1" s="1"/>
  <c r="S185" i="1"/>
  <c r="T185" i="1" s="1"/>
  <c r="S186" i="1"/>
  <c r="T186" i="1" s="1"/>
  <c r="S187" i="1"/>
  <c r="T187" i="1" s="1"/>
  <c r="S188" i="1"/>
  <c r="T188" i="1" s="1"/>
  <c r="AV201" i="1"/>
  <c r="AT206" i="1"/>
  <c r="AU206" i="1" s="1"/>
  <c r="N203" i="1"/>
  <c r="Z203" i="1" s="1"/>
  <c r="W203" i="1"/>
  <c r="X203" i="1" s="1"/>
  <c r="AV203" i="1"/>
  <c r="T231" i="1"/>
  <c r="AV204" i="1"/>
  <c r="N205" i="1"/>
  <c r="Z205" i="1" s="1"/>
  <c r="AV213" i="1"/>
  <c r="N214" i="1"/>
  <c r="Z214" i="1" s="1"/>
  <c r="AS218" i="1"/>
  <c r="AS220" i="1"/>
  <c r="AS222" i="1"/>
  <c r="AS224" i="1"/>
  <c r="AS226" i="1"/>
  <c r="AS228" i="1"/>
  <c r="AS230" i="1"/>
  <c r="AS232" i="1"/>
  <c r="AS234" i="1"/>
  <c r="AS236" i="1"/>
  <c r="AV205" i="1"/>
  <c r="AV214" i="1"/>
  <c r="AA306" i="1"/>
  <c r="AB306" i="1" s="1"/>
  <c r="N189" i="1"/>
  <c r="N190" i="1"/>
  <c r="N191" i="1"/>
  <c r="N192" i="1"/>
  <c r="N193" i="1"/>
  <c r="N194" i="1"/>
  <c r="N195" i="1"/>
  <c r="N196" i="1"/>
  <c r="N197" i="1"/>
  <c r="N198" i="1"/>
  <c r="N199" i="1"/>
  <c r="Z199" i="1" s="1"/>
  <c r="AT200" i="1"/>
  <c r="AU200" i="1" s="1"/>
  <c r="W205" i="1"/>
  <c r="X205" i="1" s="1"/>
  <c r="AV206" i="1"/>
  <c r="N207" i="1"/>
  <c r="Z207" i="1" s="1"/>
  <c r="AT208" i="1"/>
  <c r="AU208" i="1" s="1"/>
  <c r="AT209" i="1"/>
  <c r="AU209" i="1" s="1"/>
  <c r="W214" i="1"/>
  <c r="X214" i="1" s="1"/>
  <c r="AV215" i="1"/>
  <c r="N216" i="1"/>
  <c r="Z216" i="1" s="1"/>
  <c r="T222" i="1"/>
  <c r="W305" i="1"/>
  <c r="X305" i="1" s="1"/>
  <c r="AS189" i="1"/>
  <c r="AS190" i="1"/>
  <c r="AS191" i="1"/>
  <c r="AS192" i="1"/>
  <c r="AS193" i="1"/>
  <c r="AS194" i="1"/>
  <c r="AS195" i="1"/>
  <c r="AS196" i="1"/>
  <c r="AS197" i="1"/>
  <c r="AS198" i="1"/>
  <c r="AV199" i="1"/>
  <c r="AV207" i="1"/>
  <c r="AV216" i="1"/>
  <c r="AA301" i="1"/>
  <c r="AB301" i="1" s="1"/>
  <c r="S189" i="1"/>
  <c r="T189" i="1" s="1"/>
  <c r="S190" i="1"/>
  <c r="T190" i="1" s="1"/>
  <c r="S191" i="1"/>
  <c r="T191" i="1" s="1"/>
  <c r="S192" i="1"/>
  <c r="T192" i="1" s="1"/>
  <c r="S193" i="1"/>
  <c r="T193" i="1" s="1"/>
  <c r="S194" i="1"/>
  <c r="T194" i="1" s="1"/>
  <c r="S195" i="1"/>
  <c r="T195" i="1" s="1"/>
  <c r="S196" i="1"/>
  <c r="T196" i="1" s="1"/>
  <c r="S197" i="1"/>
  <c r="T197" i="1" s="1"/>
  <c r="S198" i="1"/>
  <c r="T198" i="1" s="1"/>
  <c r="AV200" i="1"/>
  <c r="AV208" i="1"/>
  <c r="AV209" i="1"/>
  <c r="AS217" i="1"/>
  <c r="AS219" i="1"/>
  <c r="AS221" i="1"/>
  <c r="AS223" i="1"/>
  <c r="AS225" i="1"/>
  <c r="AS227" i="1"/>
  <c r="AS229" i="1"/>
  <c r="AS231" i="1"/>
  <c r="AS233" i="1"/>
  <c r="AS235" i="1"/>
  <c r="Z262" i="1"/>
  <c r="V262" i="1"/>
  <c r="AA291" i="1"/>
  <c r="AB291" i="1" s="1"/>
  <c r="AA312" i="1"/>
  <c r="AB312" i="1" s="1"/>
  <c r="AA288" i="1"/>
  <c r="AB288" i="1" s="1"/>
  <c r="AV202" i="1"/>
  <c r="AV211" i="1"/>
  <c r="AA308" i="1"/>
  <c r="AB308" i="1" s="1"/>
  <c r="X283" i="1"/>
  <c r="N286" i="1"/>
  <c r="Z286" i="1" s="1"/>
  <c r="V293" i="1"/>
  <c r="V297" i="1"/>
  <c r="W300" i="1"/>
  <c r="X300" i="1" s="1"/>
  <c r="N302" i="1"/>
  <c r="Z302" i="1" s="1"/>
  <c r="O306" i="1"/>
  <c r="P306" i="1" s="1"/>
  <c r="X307" i="1"/>
  <c r="V310" i="1"/>
  <c r="V314" i="1"/>
  <c r="R315" i="1"/>
  <c r="Z315" i="1"/>
  <c r="O315" i="1"/>
  <c r="P315" i="1" s="1"/>
  <c r="R316" i="1"/>
  <c r="AA328" i="1"/>
  <c r="AB328" i="1" s="1"/>
  <c r="R330" i="1"/>
  <c r="Z330" i="1"/>
  <c r="O330" i="1"/>
  <c r="P330" i="1" s="1"/>
  <c r="V330" i="1"/>
  <c r="W335" i="1"/>
  <c r="X335" i="1" s="1"/>
  <c r="R342" i="1"/>
  <c r="Z342" i="1"/>
  <c r="O342" i="1"/>
  <c r="P342" i="1" s="1"/>
  <c r="V342" i="1"/>
  <c r="W354" i="1"/>
  <c r="X354" i="1" s="1"/>
  <c r="N354" i="1"/>
  <c r="Z354" i="1" s="1"/>
  <c r="AA371" i="1"/>
  <c r="AB371" i="1" s="1"/>
  <c r="S418" i="1"/>
  <c r="T418" i="1" s="1"/>
  <c r="AA423" i="1"/>
  <c r="AB423" i="1" s="1"/>
  <c r="AG271" i="1"/>
  <c r="AG272" i="1"/>
  <c r="AG273" i="1"/>
  <c r="AG274" i="1"/>
  <c r="AG275" i="1"/>
  <c r="AG276" i="1"/>
  <c r="AG277" i="1"/>
  <c r="AG278" i="1"/>
  <c r="AG279" i="1"/>
  <c r="AG280" i="1"/>
  <c r="AG281" i="1"/>
  <c r="R308" i="1"/>
  <c r="R312" i="1"/>
  <c r="W286" i="1"/>
  <c r="X286" i="1" s="1"/>
  <c r="W302" i="1"/>
  <c r="X302" i="1" s="1"/>
  <c r="R334" i="1"/>
  <c r="Z334" i="1"/>
  <c r="O334" i="1"/>
  <c r="P334" i="1" s="1"/>
  <c r="V334" i="1"/>
  <c r="AA344" i="1"/>
  <c r="AB344" i="1" s="1"/>
  <c r="AA379" i="1"/>
  <c r="AB379" i="1" s="1"/>
  <c r="S422" i="1"/>
  <c r="T422" i="1" s="1"/>
  <c r="AA431" i="1"/>
  <c r="AB431" i="1" s="1"/>
  <c r="AA442" i="1"/>
  <c r="AB442" i="1" s="1"/>
  <c r="W287" i="1"/>
  <c r="X287" i="1" s="1"/>
  <c r="N289" i="1"/>
  <c r="Z289" i="1" s="1"/>
  <c r="O293" i="1"/>
  <c r="P293" i="1" s="1"/>
  <c r="Z293" i="1"/>
  <c r="O297" i="1"/>
  <c r="P297" i="1" s="1"/>
  <c r="Z297" i="1"/>
  <c r="W303" i="1"/>
  <c r="X303" i="1" s="1"/>
  <c r="S304" i="1"/>
  <c r="T304" i="1" s="1"/>
  <c r="O310" i="1"/>
  <c r="P310" i="1" s="1"/>
  <c r="Z310" i="1"/>
  <c r="O314" i="1"/>
  <c r="P314" i="1" s="1"/>
  <c r="Z314" i="1"/>
  <c r="Z320" i="1"/>
  <c r="O320" i="1"/>
  <c r="P320" i="1" s="1"/>
  <c r="V320" i="1"/>
  <c r="T327" i="1"/>
  <c r="AA329" i="1"/>
  <c r="AB329" i="1" s="1"/>
  <c r="T339" i="1"/>
  <c r="R350" i="1"/>
  <c r="Z350" i="1"/>
  <c r="O350" i="1"/>
  <c r="P350" i="1" s="1"/>
  <c r="V350" i="1"/>
  <c r="S351" i="1"/>
  <c r="T351" i="1" s="1"/>
  <c r="S426" i="1"/>
  <c r="T426" i="1" s="1"/>
  <c r="AA435" i="1"/>
  <c r="AB435" i="1" s="1"/>
  <c r="AA446" i="1"/>
  <c r="AB446" i="1" s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Z282" i="1" s="1"/>
  <c r="V291" i="1"/>
  <c r="V295" i="1"/>
  <c r="N298" i="1"/>
  <c r="Z298" i="1" s="1"/>
  <c r="R305" i="1"/>
  <c r="V308" i="1"/>
  <c r="V312" i="1"/>
  <c r="R319" i="1"/>
  <c r="Z319" i="1"/>
  <c r="O319" i="1"/>
  <c r="P319" i="1" s="1"/>
  <c r="R320" i="1"/>
  <c r="R322" i="1"/>
  <c r="Z322" i="1"/>
  <c r="O322" i="1"/>
  <c r="P322" i="1" s="1"/>
  <c r="V322" i="1"/>
  <c r="AA336" i="1"/>
  <c r="AB336" i="1" s="1"/>
  <c r="AA352" i="1"/>
  <c r="AB352" i="1" s="1"/>
  <c r="AA387" i="1"/>
  <c r="AB387" i="1" s="1"/>
  <c r="S402" i="1"/>
  <c r="T402" i="1" s="1"/>
  <c r="S430" i="1"/>
  <c r="T430" i="1" s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R346" i="1"/>
  <c r="Z346" i="1"/>
  <c r="O346" i="1"/>
  <c r="P346" i="1" s="1"/>
  <c r="V346" i="1"/>
  <c r="S347" i="1"/>
  <c r="T347" i="1" s="1"/>
  <c r="S406" i="1"/>
  <c r="T406" i="1" s="1"/>
  <c r="S434" i="1"/>
  <c r="T434" i="1" s="1"/>
  <c r="S267" i="1"/>
  <c r="T267" i="1" s="1"/>
  <c r="S268" i="1"/>
  <c r="T268" i="1" s="1"/>
  <c r="S269" i="1"/>
  <c r="T269" i="1" s="1"/>
  <c r="S270" i="1"/>
  <c r="T270" i="1" s="1"/>
  <c r="S271" i="1"/>
  <c r="T271" i="1" s="1"/>
  <c r="S272" i="1"/>
  <c r="T272" i="1" s="1"/>
  <c r="S273" i="1"/>
  <c r="T273" i="1" s="1"/>
  <c r="S274" i="1"/>
  <c r="T274" i="1" s="1"/>
  <c r="S275" i="1"/>
  <c r="T275" i="1" s="1"/>
  <c r="S276" i="1"/>
  <c r="T276" i="1" s="1"/>
  <c r="S277" i="1"/>
  <c r="T277" i="1" s="1"/>
  <c r="S278" i="1"/>
  <c r="T278" i="1" s="1"/>
  <c r="S279" i="1"/>
  <c r="T279" i="1" s="1"/>
  <c r="S280" i="1"/>
  <c r="T280" i="1" s="1"/>
  <c r="S281" i="1"/>
  <c r="T281" i="1" s="1"/>
  <c r="W282" i="1"/>
  <c r="X282" i="1" s="1"/>
  <c r="S297" i="1"/>
  <c r="T297" i="1" s="1"/>
  <c r="W298" i="1"/>
  <c r="X298" i="1" s="1"/>
  <c r="AA303" i="1"/>
  <c r="AB303" i="1" s="1"/>
  <c r="S314" i="1"/>
  <c r="T314" i="1" s="1"/>
  <c r="R318" i="1"/>
  <c r="Z318" i="1"/>
  <c r="O318" i="1"/>
  <c r="P318" i="1" s="1"/>
  <c r="V318" i="1"/>
  <c r="AA324" i="1"/>
  <c r="AB324" i="1" s="1"/>
  <c r="R326" i="1"/>
  <c r="Z326" i="1"/>
  <c r="O326" i="1"/>
  <c r="P326" i="1" s="1"/>
  <c r="V326" i="1"/>
  <c r="R338" i="1"/>
  <c r="Z338" i="1"/>
  <c r="O338" i="1"/>
  <c r="P338" i="1" s="1"/>
  <c r="V338" i="1"/>
  <c r="R355" i="1"/>
  <c r="Z355" i="1"/>
  <c r="O355" i="1"/>
  <c r="P355" i="1" s="1"/>
  <c r="V355" i="1"/>
  <c r="S356" i="1"/>
  <c r="T356" i="1" s="1"/>
  <c r="AA363" i="1"/>
  <c r="AB363" i="1" s="1"/>
  <c r="AA397" i="1"/>
  <c r="AB397" i="1" s="1"/>
  <c r="AA444" i="1"/>
  <c r="AB444" i="1" s="1"/>
  <c r="S265" i="1"/>
  <c r="T265" i="1" s="1"/>
  <c r="S266" i="1"/>
  <c r="T266" i="1" s="1"/>
  <c r="O291" i="1"/>
  <c r="P291" i="1" s="1"/>
  <c r="O295" i="1"/>
  <c r="P295" i="1" s="1"/>
  <c r="O308" i="1"/>
  <c r="P308" i="1" s="1"/>
  <c r="O312" i="1"/>
  <c r="P312" i="1" s="1"/>
  <c r="Z316" i="1"/>
  <c r="O316" i="1"/>
  <c r="P316" i="1" s="1"/>
  <c r="AA357" i="1"/>
  <c r="AB357" i="1" s="1"/>
  <c r="AA391" i="1"/>
  <c r="AB391" i="1" s="1"/>
  <c r="S414" i="1"/>
  <c r="T414" i="1" s="1"/>
  <c r="X325" i="1"/>
  <c r="N358" i="1"/>
  <c r="Z358" i="1" s="1"/>
  <c r="R361" i="1"/>
  <c r="O362" i="1"/>
  <c r="P362" i="1" s="1"/>
  <c r="Z362" i="1"/>
  <c r="R365" i="1"/>
  <c r="O366" i="1"/>
  <c r="P366" i="1" s="1"/>
  <c r="Z366" i="1"/>
  <c r="R369" i="1"/>
  <c r="O370" i="1"/>
  <c r="P370" i="1" s="1"/>
  <c r="Z370" i="1"/>
  <c r="R373" i="1"/>
  <c r="O374" i="1"/>
  <c r="P374" i="1" s="1"/>
  <c r="Z374" i="1"/>
  <c r="R377" i="1"/>
  <c r="O378" i="1"/>
  <c r="P378" i="1" s="1"/>
  <c r="Z378" i="1"/>
  <c r="R381" i="1"/>
  <c r="N383" i="1"/>
  <c r="Z383" i="1" s="1"/>
  <c r="V389" i="1"/>
  <c r="V393" i="1"/>
  <c r="X395" i="1"/>
  <c r="W396" i="1"/>
  <c r="X396" i="1" s="1"/>
  <c r="N399" i="1"/>
  <c r="Z399" i="1" s="1"/>
  <c r="V401" i="1"/>
  <c r="V405" i="1"/>
  <c r="V409" i="1"/>
  <c r="V413" i="1"/>
  <c r="V417" i="1"/>
  <c r="V421" i="1"/>
  <c r="V425" i="1"/>
  <c r="V429" i="1"/>
  <c r="V433" i="1"/>
  <c r="V437" i="1"/>
  <c r="Z439" i="1"/>
  <c r="O439" i="1"/>
  <c r="P439" i="1" s="1"/>
  <c r="R440" i="1"/>
  <c r="O446" i="1"/>
  <c r="P446" i="1" s="1"/>
  <c r="Z447" i="1"/>
  <c r="O447" i="1"/>
  <c r="P447" i="1" s="1"/>
  <c r="AA467" i="1"/>
  <c r="AB467" i="1" s="1"/>
  <c r="AA469" i="1"/>
  <c r="AB469" i="1" s="1"/>
  <c r="T470" i="1"/>
  <c r="AA519" i="1"/>
  <c r="AB519" i="1" s="1"/>
  <c r="AA527" i="1"/>
  <c r="AB527" i="1" s="1"/>
  <c r="AA552" i="1"/>
  <c r="AB552" i="1" s="1"/>
  <c r="N400" i="1"/>
  <c r="Z400" i="1" s="1"/>
  <c r="R435" i="1"/>
  <c r="Z441" i="1"/>
  <c r="O441" i="1"/>
  <c r="P441" i="1" s="1"/>
  <c r="R442" i="1"/>
  <c r="R458" i="1"/>
  <c r="V458" i="1"/>
  <c r="AA462" i="1"/>
  <c r="AB462" i="1" s="1"/>
  <c r="S474" i="1"/>
  <c r="T474" i="1" s="1"/>
  <c r="S482" i="1"/>
  <c r="T482" i="1" s="1"/>
  <c r="AA499" i="1"/>
  <c r="AB499" i="1" s="1"/>
  <c r="AA535" i="1"/>
  <c r="AB535" i="1" s="1"/>
  <c r="AA548" i="1"/>
  <c r="AB548" i="1" s="1"/>
  <c r="Z443" i="1"/>
  <c r="O443" i="1"/>
  <c r="P443" i="1" s="1"/>
  <c r="R444" i="1"/>
  <c r="AA475" i="1"/>
  <c r="AB475" i="1" s="1"/>
  <c r="AA491" i="1"/>
  <c r="AB491" i="1" s="1"/>
  <c r="AA511" i="1"/>
  <c r="AB511" i="1" s="1"/>
  <c r="R317" i="1"/>
  <c r="R321" i="1"/>
  <c r="R325" i="1"/>
  <c r="R329" i="1"/>
  <c r="R333" i="1"/>
  <c r="R341" i="1"/>
  <c r="AB345" i="1"/>
  <c r="P384" i="1"/>
  <c r="N385" i="1"/>
  <c r="Z385" i="1" s="1"/>
  <c r="O389" i="1"/>
  <c r="P389" i="1" s="1"/>
  <c r="Z389" i="1"/>
  <c r="O393" i="1"/>
  <c r="P393" i="1" s="1"/>
  <c r="Z393" i="1"/>
  <c r="AA396" i="1"/>
  <c r="AB396" i="1" s="1"/>
  <c r="W400" i="1"/>
  <c r="X400" i="1" s="1"/>
  <c r="O401" i="1"/>
  <c r="P401" i="1" s="1"/>
  <c r="Z401" i="1"/>
  <c r="O405" i="1"/>
  <c r="P405" i="1" s="1"/>
  <c r="Z405" i="1"/>
  <c r="O409" i="1"/>
  <c r="P409" i="1" s="1"/>
  <c r="Z409" i="1"/>
  <c r="O413" i="1"/>
  <c r="P413" i="1" s="1"/>
  <c r="Z413" i="1"/>
  <c r="W414" i="1"/>
  <c r="X414" i="1" s="1"/>
  <c r="O417" i="1"/>
  <c r="P417" i="1" s="1"/>
  <c r="Z417" i="1"/>
  <c r="O421" i="1"/>
  <c r="P421" i="1" s="1"/>
  <c r="Z421" i="1"/>
  <c r="O425" i="1"/>
  <c r="P425" i="1" s="1"/>
  <c r="Z425" i="1"/>
  <c r="O429" i="1"/>
  <c r="P429" i="1" s="1"/>
  <c r="Z429" i="1"/>
  <c r="O433" i="1"/>
  <c r="P433" i="1" s="1"/>
  <c r="Z433" i="1"/>
  <c r="O437" i="1"/>
  <c r="P437" i="1" s="1"/>
  <c r="Z437" i="1"/>
  <c r="S439" i="1"/>
  <c r="T439" i="1" s="1"/>
  <c r="R441" i="1"/>
  <c r="O444" i="1"/>
  <c r="P444" i="1" s="1"/>
  <c r="Z445" i="1"/>
  <c r="O445" i="1"/>
  <c r="P445" i="1" s="1"/>
  <c r="V446" i="1"/>
  <c r="AA449" i="1"/>
  <c r="AB449" i="1" s="1"/>
  <c r="AA459" i="1"/>
  <c r="AB459" i="1" s="1"/>
  <c r="AA477" i="1"/>
  <c r="AB477" i="1" s="1"/>
  <c r="S522" i="1"/>
  <c r="T522" i="1" s="1"/>
  <c r="V324" i="1"/>
  <c r="V328" i="1"/>
  <c r="V332" i="1"/>
  <c r="V336" i="1"/>
  <c r="V340" i="1"/>
  <c r="V344" i="1"/>
  <c r="V357" i="1"/>
  <c r="R359" i="1"/>
  <c r="R363" i="1"/>
  <c r="R367" i="1"/>
  <c r="R371" i="1"/>
  <c r="R375" i="1"/>
  <c r="R379" i="1"/>
  <c r="R384" i="1"/>
  <c r="V387" i="1"/>
  <c r="V391" i="1"/>
  <c r="V403" i="1"/>
  <c r="V407" i="1"/>
  <c r="V411" i="1"/>
  <c r="V415" i="1"/>
  <c r="V423" i="1"/>
  <c r="V427" i="1"/>
  <c r="V431" i="1"/>
  <c r="V435" i="1"/>
  <c r="R443" i="1"/>
  <c r="Z451" i="1"/>
  <c r="O451" i="1"/>
  <c r="P451" i="1" s="1"/>
  <c r="AA465" i="1"/>
  <c r="AB465" i="1" s="1"/>
  <c r="T466" i="1"/>
  <c r="S477" i="1"/>
  <c r="T477" i="1" s="1"/>
  <c r="AA503" i="1"/>
  <c r="AB503" i="1" s="1"/>
  <c r="S514" i="1"/>
  <c r="T514" i="1" s="1"/>
  <c r="AA523" i="1"/>
  <c r="AB523" i="1" s="1"/>
  <c r="AA531" i="1"/>
  <c r="AB531" i="1" s="1"/>
  <c r="O323" i="1"/>
  <c r="P323" i="1" s="1"/>
  <c r="Z323" i="1"/>
  <c r="O327" i="1"/>
  <c r="P327" i="1" s="1"/>
  <c r="Z327" i="1"/>
  <c r="O331" i="1"/>
  <c r="P331" i="1" s="1"/>
  <c r="Z331" i="1"/>
  <c r="O335" i="1"/>
  <c r="P335" i="1" s="1"/>
  <c r="Z335" i="1"/>
  <c r="O339" i="1"/>
  <c r="P339" i="1" s="1"/>
  <c r="Z339" i="1"/>
  <c r="O343" i="1"/>
  <c r="P343" i="1" s="1"/>
  <c r="Z343" i="1"/>
  <c r="O347" i="1"/>
  <c r="P347" i="1" s="1"/>
  <c r="Z347" i="1"/>
  <c r="O351" i="1"/>
  <c r="P351" i="1" s="1"/>
  <c r="Z351" i="1"/>
  <c r="O356" i="1"/>
  <c r="P356" i="1" s="1"/>
  <c r="Z356" i="1"/>
  <c r="V362" i="1"/>
  <c r="V366" i="1"/>
  <c r="AA368" i="1"/>
  <c r="AB368" i="1" s="1"/>
  <c r="V370" i="1"/>
  <c r="V374" i="1"/>
  <c r="AA376" i="1"/>
  <c r="AB376" i="1" s="1"/>
  <c r="V378" i="1"/>
  <c r="P380" i="1"/>
  <c r="W385" i="1"/>
  <c r="X385" i="1" s="1"/>
  <c r="O386" i="1"/>
  <c r="P386" i="1" s="1"/>
  <c r="Z386" i="1"/>
  <c r="R389" i="1"/>
  <c r="O390" i="1"/>
  <c r="P390" i="1" s="1"/>
  <c r="Z390" i="1"/>
  <c r="R393" i="1"/>
  <c r="N395" i="1"/>
  <c r="Z395" i="1" s="1"/>
  <c r="R401" i="1"/>
  <c r="O402" i="1"/>
  <c r="P402" i="1" s="1"/>
  <c r="Z402" i="1"/>
  <c r="R405" i="1"/>
  <c r="O406" i="1"/>
  <c r="P406" i="1" s="1"/>
  <c r="Z406" i="1"/>
  <c r="R409" i="1"/>
  <c r="O410" i="1"/>
  <c r="P410" i="1" s="1"/>
  <c r="Z410" i="1"/>
  <c r="R413" i="1"/>
  <c r="O414" i="1"/>
  <c r="P414" i="1" s="1"/>
  <c r="Z414" i="1"/>
  <c r="R417" i="1"/>
  <c r="O418" i="1"/>
  <c r="P418" i="1" s="1"/>
  <c r="Z418" i="1"/>
  <c r="R421" i="1"/>
  <c r="O422" i="1"/>
  <c r="P422" i="1" s="1"/>
  <c r="Z422" i="1"/>
  <c r="R425" i="1"/>
  <c r="O426" i="1"/>
  <c r="P426" i="1" s="1"/>
  <c r="Z426" i="1"/>
  <c r="R429" i="1"/>
  <c r="O430" i="1"/>
  <c r="P430" i="1" s="1"/>
  <c r="Z430" i="1"/>
  <c r="R433" i="1"/>
  <c r="O434" i="1"/>
  <c r="P434" i="1" s="1"/>
  <c r="Z434" i="1"/>
  <c r="R437" i="1"/>
  <c r="O438" i="1"/>
  <c r="P438" i="1" s="1"/>
  <c r="Z438" i="1"/>
  <c r="V441" i="1"/>
  <c r="R445" i="1"/>
  <c r="R450" i="1"/>
  <c r="V450" i="1"/>
  <c r="R451" i="1"/>
  <c r="R454" i="1"/>
  <c r="V454" i="1"/>
  <c r="Z458" i="1"/>
  <c r="R462" i="1"/>
  <c r="V462" i="1"/>
  <c r="S478" i="1"/>
  <c r="T478" i="1" s="1"/>
  <c r="S486" i="1"/>
  <c r="T486" i="1" s="1"/>
  <c r="AA564" i="1"/>
  <c r="AB564" i="1" s="1"/>
  <c r="V443" i="1"/>
  <c r="AA453" i="1"/>
  <c r="AB453" i="1" s="1"/>
  <c r="AA479" i="1"/>
  <c r="AB479" i="1" s="1"/>
  <c r="AA487" i="1"/>
  <c r="AB487" i="1" s="1"/>
  <c r="AA495" i="1"/>
  <c r="AB495" i="1" s="1"/>
  <c r="S505" i="1"/>
  <c r="T505" i="1" s="1"/>
  <c r="S506" i="1"/>
  <c r="T506" i="1" s="1"/>
  <c r="AA538" i="1"/>
  <c r="AB538" i="1" s="1"/>
  <c r="AA544" i="1"/>
  <c r="AB544" i="1" s="1"/>
  <c r="S559" i="1"/>
  <c r="T559" i="1" s="1"/>
  <c r="AA560" i="1"/>
  <c r="AB560" i="1" s="1"/>
  <c r="O324" i="1"/>
  <c r="P324" i="1" s="1"/>
  <c r="O328" i="1"/>
  <c r="P328" i="1" s="1"/>
  <c r="O332" i="1"/>
  <c r="P332" i="1" s="1"/>
  <c r="O336" i="1"/>
  <c r="P336" i="1" s="1"/>
  <c r="O340" i="1"/>
  <c r="P340" i="1" s="1"/>
  <c r="O344" i="1"/>
  <c r="P344" i="1" s="1"/>
  <c r="O348" i="1"/>
  <c r="P348" i="1" s="1"/>
  <c r="O352" i="1"/>
  <c r="P352" i="1" s="1"/>
  <c r="O357" i="1"/>
  <c r="P357" i="1" s="1"/>
  <c r="V359" i="1"/>
  <c r="V363" i="1"/>
  <c r="V367" i="1"/>
  <c r="V371" i="1"/>
  <c r="V375" i="1"/>
  <c r="V379" i="1"/>
  <c r="V384" i="1"/>
  <c r="O387" i="1"/>
  <c r="P387" i="1" s="1"/>
  <c r="O391" i="1"/>
  <c r="P391" i="1" s="1"/>
  <c r="O403" i="1"/>
  <c r="P403" i="1" s="1"/>
  <c r="O407" i="1"/>
  <c r="P407" i="1" s="1"/>
  <c r="O411" i="1"/>
  <c r="P411" i="1" s="1"/>
  <c r="O415" i="1"/>
  <c r="P415" i="1" s="1"/>
  <c r="O419" i="1"/>
  <c r="P419" i="1" s="1"/>
  <c r="O423" i="1"/>
  <c r="P423" i="1" s="1"/>
  <c r="O427" i="1"/>
  <c r="P427" i="1" s="1"/>
  <c r="O431" i="1"/>
  <c r="P431" i="1" s="1"/>
  <c r="O435" i="1"/>
  <c r="P435" i="1" s="1"/>
  <c r="R438" i="1"/>
  <c r="V444" i="1"/>
  <c r="R446" i="1"/>
  <c r="AA455" i="1"/>
  <c r="AB455" i="1" s="1"/>
  <c r="AA481" i="1"/>
  <c r="AB481" i="1" s="1"/>
  <c r="S517" i="1"/>
  <c r="T517" i="1" s="1"/>
  <c r="AA556" i="1"/>
  <c r="AB556" i="1" s="1"/>
  <c r="V449" i="1"/>
  <c r="V453" i="1"/>
  <c r="X456" i="1"/>
  <c r="V457" i="1"/>
  <c r="V461" i="1"/>
  <c r="V465" i="1"/>
  <c r="V469" i="1"/>
  <c r="V473" i="1"/>
  <c r="X476" i="1"/>
  <c r="V477" i="1"/>
  <c r="X480" i="1"/>
  <c r="V481" i="1"/>
  <c r="V485" i="1"/>
  <c r="V489" i="1"/>
  <c r="V493" i="1"/>
  <c r="V497" i="1"/>
  <c r="V501" i="1"/>
  <c r="V505" i="1"/>
  <c r="V509" i="1"/>
  <c r="X512" i="1"/>
  <c r="V513" i="1"/>
  <c r="X516" i="1"/>
  <c r="V517" i="1"/>
  <c r="V521" i="1"/>
  <c r="V525" i="1"/>
  <c r="V529" i="1"/>
  <c r="X532" i="1"/>
  <c r="V533" i="1"/>
  <c r="V537" i="1"/>
  <c r="V546" i="1"/>
  <c r="V550" i="1"/>
  <c r="X553" i="1"/>
  <c r="V554" i="1"/>
  <c r="V558" i="1"/>
  <c r="X561" i="1"/>
  <c r="V562" i="1"/>
  <c r="X565" i="1"/>
  <c r="V566" i="1"/>
  <c r="R568" i="1"/>
  <c r="T571" i="1"/>
  <c r="V573" i="1"/>
  <c r="R605" i="1"/>
  <c r="Z605" i="1"/>
  <c r="O605" i="1"/>
  <c r="P605" i="1" s="1"/>
  <c r="V605" i="1"/>
  <c r="R519" i="1"/>
  <c r="R523" i="1"/>
  <c r="R527" i="1"/>
  <c r="R531" i="1"/>
  <c r="R535" i="1"/>
  <c r="R539" i="1"/>
  <c r="R544" i="1"/>
  <c r="R548" i="1"/>
  <c r="O549" i="1"/>
  <c r="P549" i="1" s="1"/>
  <c r="Z549" i="1"/>
  <c r="R552" i="1"/>
  <c r="O553" i="1"/>
  <c r="P553" i="1" s="1"/>
  <c r="Z553" i="1"/>
  <c r="R556" i="1"/>
  <c r="O557" i="1"/>
  <c r="P557" i="1" s="1"/>
  <c r="Z557" i="1"/>
  <c r="R560" i="1"/>
  <c r="O561" i="1"/>
  <c r="P561" i="1" s="1"/>
  <c r="Z561" i="1"/>
  <c r="R564" i="1"/>
  <c r="O565" i="1"/>
  <c r="P565" i="1" s="1"/>
  <c r="Z565" i="1"/>
  <c r="AB598" i="1"/>
  <c r="R601" i="1"/>
  <c r="Z601" i="1"/>
  <c r="O601" i="1"/>
  <c r="P601" i="1" s="1"/>
  <c r="V601" i="1"/>
  <c r="T611" i="1"/>
  <c r="AA647" i="1"/>
  <c r="AB647" i="1" s="1"/>
  <c r="V466" i="1"/>
  <c r="V470" i="1"/>
  <c r="V474" i="1"/>
  <c r="V478" i="1"/>
  <c r="V482" i="1"/>
  <c r="V486" i="1"/>
  <c r="V490" i="1"/>
  <c r="S491" i="1"/>
  <c r="T491" i="1" s="1"/>
  <c r="V494" i="1"/>
  <c r="AA496" i="1"/>
  <c r="AB496" i="1" s="1"/>
  <c r="V498" i="1"/>
  <c r="V502" i="1"/>
  <c r="V506" i="1"/>
  <c r="V510" i="1"/>
  <c r="V514" i="1"/>
  <c r="V518" i="1"/>
  <c r="V522" i="1"/>
  <c r="V526" i="1"/>
  <c r="V530" i="1"/>
  <c r="V538" i="1"/>
  <c r="Z577" i="1"/>
  <c r="O577" i="1"/>
  <c r="P577" i="1" s="1"/>
  <c r="R589" i="1"/>
  <c r="Z589" i="1"/>
  <c r="O589" i="1"/>
  <c r="P589" i="1" s="1"/>
  <c r="V589" i="1"/>
  <c r="W594" i="1"/>
  <c r="X594" i="1" s="1"/>
  <c r="N594" i="1"/>
  <c r="Z594" i="1" s="1"/>
  <c r="R448" i="1"/>
  <c r="O449" i="1"/>
  <c r="P449" i="1" s="1"/>
  <c r="R452" i="1"/>
  <c r="O453" i="1"/>
  <c r="P453" i="1" s="1"/>
  <c r="R456" i="1"/>
  <c r="O457" i="1"/>
  <c r="P457" i="1" s="1"/>
  <c r="R460" i="1"/>
  <c r="O461" i="1"/>
  <c r="P461" i="1" s="1"/>
  <c r="R464" i="1"/>
  <c r="O465" i="1"/>
  <c r="P465" i="1" s="1"/>
  <c r="R468" i="1"/>
  <c r="O469" i="1"/>
  <c r="P469" i="1" s="1"/>
  <c r="R472" i="1"/>
  <c r="O473" i="1"/>
  <c r="P473" i="1" s="1"/>
  <c r="R476" i="1"/>
  <c r="O477" i="1"/>
  <c r="P477" i="1" s="1"/>
  <c r="R480" i="1"/>
  <c r="O481" i="1"/>
  <c r="P481" i="1" s="1"/>
  <c r="R484" i="1"/>
  <c r="O485" i="1"/>
  <c r="P485" i="1" s="1"/>
  <c r="R488" i="1"/>
  <c r="O489" i="1"/>
  <c r="P489" i="1" s="1"/>
  <c r="R492" i="1"/>
  <c r="O493" i="1"/>
  <c r="P493" i="1" s="1"/>
  <c r="R496" i="1"/>
  <c r="O497" i="1"/>
  <c r="P497" i="1" s="1"/>
  <c r="Z497" i="1"/>
  <c r="R500" i="1"/>
  <c r="O501" i="1"/>
  <c r="P501" i="1" s="1"/>
  <c r="Z501" i="1"/>
  <c r="R504" i="1"/>
  <c r="O505" i="1"/>
  <c r="P505" i="1" s="1"/>
  <c r="Z505" i="1"/>
  <c r="R508" i="1"/>
  <c r="O509" i="1"/>
  <c r="P509" i="1" s="1"/>
  <c r="Z509" i="1"/>
  <c r="R512" i="1"/>
  <c r="O513" i="1"/>
  <c r="P513" i="1" s="1"/>
  <c r="Z513" i="1"/>
  <c r="R516" i="1"/>
  <c r="O517" i="1"/>
  <c r="P517" i="1" s="1"/>
  <c r="Z517" i="1"/>
  <c r="R520" i="1"/>
  <c r="O521" i="1"/>
  <c r="P521" i="1" s="1"/>
  <c r="Z521" i="1"/>
  <c r="R524" i="1"/>
  <c r="O525" i="1"/>
  <c r="P525" i="1" s="1"/>
  <c r="Z525" i="1"/>
  <c r="R528" i="1"/>
  <c r="O529" i="1"/>
  <c r="P529" i="1" s="1"/>
  <c r="Z529" i="1"/>
  <c r="R532" i="1"/>
  <c r="O533" i="1"/>
  <c r="P533" i="1" s="1"/>
  <c r="Z533" i="1"/>
  <c r="W534" i="1"/>
  <c r="X534" i="1" s="1"/>
  <c r="R536" i="1"/>
  <c r="O537" i="1"/>
  <c r="P537" i="1" s="1"/>
  <c r="Z537" i="1"/>
  <c r="R540" i="1"/>
  <c r="N542" i="1"/>
  <c r="Z542" i="1" s="1"/>
  <c r="R545" i="1"/>
  <c r="O546" i="1"/>
  <c r="P546" i="1" s="1"/>
  <c r="Z546" i="1"/>
  <c r="R549" i="1"/>
  <c r="O550" i="1"/>
  <c r="P550" i="1" s="1"/>
  <c r="Z550" i="1"/>
  <c r="R553" i="1"/>
  <c r="O554" i="1"/>
  <c r="P554" i="1" s="1"/>
  <c r="Z554" i="1"/>
  <c r="R557" i="1"/>
  <c r="O558" i="1"/>
  <c r="P558" i="1" s="1"/>
  <c r="Z558" i="1"/>
  <c r="R561" i="1"/>
  <c r="O562" i="1"/>
  <c r="P562" i="1" s="1"/>
  <c r="Z562" i="1"/>
  <c r="R565" i="1"/>
  <c r="O566" i="1"/>
  <c r="P566" i="1" s="1"/>
  <c r="Z566" i="1"/>
  <c r="V568" i="1"/>
  <c r="Z572" i="1"/>
  <c r="Z573" i="1"/>
  <c r="R577" i="1"/>
  <c r="S579" i="1"/>
  <c r="T579" i="1" s="1"/>
  <c r="Z581" i="1"/>
  <c r="O581" i="1"/>
  <c r="P581" i="1" s="1"/>
  <c r="V581" i="1"/>
  <c r="AA592" i="1"/>
  <c r="AB592" i="1" s="1"/>
  <c r="T603" i="1"/>
  <c r="V531" i="1"/>
  <c r="V535" i="1"/>
  <c r="V539" i="1"/>
  <c r="V544" i="1"/>
  <c r="V548" i="1"/>
  <c r="V552" i="1"/>
  <c r="V556" i="1"/>
  <c r="V560" i="1"/>
  <c r="V564" i="1"/>
  <c r="N567" i="1"/>
  <c r="Z567" i="1" s="1"/>
  <c r="V572" i="1"/>
  <c r="S581" i="1"/>
  <c r="T581" i="1" s="1"/>
  <c r="W602" i="1"/>
  <c r="X602" i="1" s="1"/>
  <c r="R617" i="1"/>
  <c r="Z617" i="1"/>
  <c r="O617" i="1"/>
  <c r="P617" i="1" s="1"/>
  <c r="V617" i="1"/>
  <c r="AA646" i="1"/>
  <c r="AB646" i="1" s="1"/>
  <c r="AB576" i="1"/>
  <c r="V577" i="1"/>
  <c r="P502" i="1"/>
  <c r="P514" i="1"/>
  <c r="P526" i="1"/>
  <c r="P530" i="1"/>
  <c r="AA543" i="1"/>
  <c r="AB543" i="1" s="1"/>
  <c r="AA551" i="1"/>
  <c r="AB551" i="1" s="1"/>
  <c r="AA555" i="1"/>
  <c r="AB555" i="1" s="1"/>
  <c r="S558" i="1"/>
  <c r="T558" i="1" s="1"/>
  <c r="S566" i="1"/>
  <c r="T566" i="1" s="1"/>
  <c r="W567" i="1"/>
  <c r="X567" i="1" s="1"/>
  <c r="O568" i="1"/>
  <c r="P568" i="1" s="1"/>
  <c r="Z568" i="1"/>
  <c r="W569" i="1"/>
  <c r="X569" i="1" s="1"/>
  <c r="Z585" i="1"/>
  <c r="O585" i="1"/>
  <c r="P585" i="1" s="1"/>
  <c r="V585" i="1"/>
  <c r="R613" i="1"/>
  <c r="Z613" i="1"/>
  <c r="O613" i="1"/>
  <c r="P613" i="1" s="1"/>
  <c r="V613" i="1"/>
  <c r="O455" i="1"/>
  <c r="P455" i="1" s="1"/>
  <c r="O459" i="1"/>
  <c r="P459" i="1" s="1"/>
  <c r="O463" i="1"/>
  <c r="P463" i="1" s="1"/>
  <c r="O467" i="1"/>
  <c r="P467" i="1" s="1"/>
  <c r="O471" i="1"/>
  <c r="P471" i="1" s="1"/>
  <c r="O475" i="1"/>
  <c r="P475" i="1" s="1"/>
  <c r="O479" i="1"/>
  <c r="P479" i="1" s="1"/>
  <c r="O483" i="1"/>
  <c r="P483" i="1" s="1"/>
  <c r="O487" i="1"/>
  <c r="P487" i="1" s="1"/>
  <c r="O491" i="1"/>
  <c r="P491" i="1" s="1"/>
  <c r="O495" i="1"/>
  <c r="P495" i="1" s="1"/>
  <c r="O499" i="1"/>
  <c r="P499" i="1" s="1"/>
  <c r="O503" i="1"/>
  <c r="P503" i="1" s="1"/>
  <c r="O507" i="1"/>
  <c r="P507" i="1" s="1"/>
  <c r="O511" i="1"/>
  <c r="P511" i="1" s="1"/>
  <c r="O515" i="1"/>
  <c r="P515" i="1" s="1"/>
  <c r="O519" i="1"/>
  <c r="P519" i="1" s="1"/>
  <c r="O523" i="1"/>
  <c r="P523" i="1" s="1"/>
  <c r="O527" i="1"/>
  <c r="P527" i="1" s="1"/>
  <c r="O531" i="1"/>
  <c r="P531" i="1" s="1"/>
  <c r="O535" i="1"/>
  <c r="P535" i="1" s="1"/>
  <c r="O539" i="1"/>
  <c r="P539" i="1" s="1"/>
  <c r="O544" i="1"/>
  <c r="P544" i="1" s="1"/>
  <c r="O548" i="1"/>
  <c r="P548" i="1" s="1"/>
  <c r="O552" i="1"/>
  <c r="P552" i="1" s="1"/>
  <c r="O556" i="1"/>
  <c r="P556" i="1" s="1"/>
  <c r="O560" i="1"/>
  <c r="P560" i="1" s="1"/>
  <c r="O564" i="1"/>
  <c r="P564" i="1" s="1"/>
  <c r="V570" i="1"/>
  <c r="R572" i="1"/>
  <c r="R576" i="1"/>
  <c r="V576" i="1"/>
  <c r="R585" i="1"/>
  <c r="R609" i="1"/>
  <c r="Z609" i="1"/>
  <c r="O609" i="1"/>
  <c r="P609" i="1" s="1"/>
  <c r="V609" i="1"/>
  <c r="V580" i="1"/>
  <c r="P582" i="1"/>
  <c r="V584" i="1"/>
  <c r="V588" i="1"/>
  <c r="N591" i="1"/>
  <c r="Z591" i="1" s="1"/>
  <c r="W597" i="1"/>
  <c r="X597" i="1" s="1"/>
  <c r="V600" i="1"/>
  <c r="V604" i="1"/>
  <c r="V608" i="1"/>
  <c r="V612" i="1"/>
  <c r="P614" i="1"/>
  <c r="V616" i="1"/>
  <c r="V620" i="1"/>
  <c r="S621" i="1"/>
  <c r="T621" i="1" s="1"/>
  <c r="V624" i="1"/>
  <c r="S625" i="1"/>
  <c r="T625" i="1" s="1"/>
  <c r="V628" i="1"/>
  <c r="S629" i="1"/>
  <c r="T629" i="1" s="1"/>
  <c r="R637" i="1"/>
  <c r="O641" i="1"/>
  <c r="P641" i="1" s="1"/>
  <c r="V642" i="1"/>
  <c r="Z642" i="1"/>
  <c r="O642" i="1"/>
  <c r="P642" i="1" s="1"/>
  <c r="AA650" i="1"/>
  <c r="AB650" i="1" s="1"/>
  <c r="X652" i="1"/>
  <c r="Z665" i="1"/>
  <c r="O665" i="1"/>
  <c r="P665" i="1" s="1"/>
  <c r="V665" i="1"/>
  <c r="R665" i="1"/>
  <c r="AA693" i="1"/>
  <c r="AB693" i="1" s="1"/>
  <c r="Z661" i="1"/>
  <c r="O661" i="1"/>
  <c r="P661" i="1" s="1"/>
  <c r="V661" i="1"/>
  <c r="R661" i="1"/>
  <c r="N593" i="1"/>
  <c r="Z593" i="1" s="1"/>
  <c r="S614" i="1"/>
  <c r="T614" i="1" s="1"/>
  <c r="V621" i="1"/>
  <c r="AA623" i="1"/>
  <c r="AB623" i="1" s="1"/>
  <c r="V625" i="1"/>
  <c r="V629" i="1"/>
  <c r="W632" i="1"/>
  <c r="X632" i="1" s="1"/>
  <c r="V633" i="1"/>
  <c r="S642" i="1"/>
  <c r="T642" i="1" s="1"/>
  <c r="Z653" i="1"/>
  <c r="V641" i="1"/>
  <c r="W646" i="1"/>
  <c r="X646" i="1" s="1"/>
  <c r="R659" i="1"/>
  <c r="Z659" i="1"/>
  <c r="O659" i="1"/>
  <c r="P659" i="1" s="1"/>
  <c r="V659" i="1"/>
  <c r="Z638" i="1"/>
  <c r="O638" i="1"/>
  <c r="P638" i="1" s="1"/>
  <c r="Z640" i="1"/>
  <c r="O640" i="1"/>
  <c r="P640" i="1" s="1"/>
  <c r="V640" i="1"/>
  <c r="N645" i="1"/>
  <c r="Z645" i="1" s="1"/>
  <c r="Z657" i="1"/>
  <c r="O657" i="1"/>
  <c r="P657" i="1" s="1"/>
  <c r="V657" i="1"/>
  <c r="R657" i="1"/>
  <c r="S683" i="1"/>
  <c r="T683" i="1" s="1"/>
  <c r="R580" i="1"/>
  <c r="R584" i="1"/>
  <c r="R588" i="1"/>
  <c r="AB588" i="1"/>
  <c r="X593" i="1"/>
  <c r="R600" i="1"/>
  <c r="R604" i="1"/>
  <c r="R608" i="1"/>
  <c r="R612" i="1"/>
  <c r="AB612" i="1"/>
  <c r="O621" i="1"/>
  <c r="P621" i="1" s="1"/>
  <c r="Z621" i="1"/>
  <c r="O625" i="1"/>
  <c r="P625" i="1" s="1"/>
  <c r="Z625" i="1"/>
  <c r="W626" i="1"/>
  <c r="X626" i="1" s="1"/>
  <c r="O629" i="1"/>
  <c r="P629" i="1" s="1"/>
  <c r="Z629" i="1"/>
  <c r="Z632" i="1"/>
  <c r="O632" i="1"/>
  <c r="P632" i="1" s="1"/>
  <c r="R633" i="1"/>
  <c r="AA633" i="1"/>
  <c r="AB633" i="1" s="1"/>
  <c r="Z636" i="1"/>
  <c r="O636" i="1"/>
  <c r="P636" i="1" s="1"/>
  <c r="V636" i="1"/>
  <c r="X637" i="1"/>
  <c r="R638" i="1"/>
  <c r="Z641" i="1"/>
  <c r="W645" i="1"/>
  <c r="X645" i="1" s="1"/>
  <c r="V653" i="1"/>
  <c r="R653" i="1"/>
  <c r="AA669" i="1"/>
  <c r="AB669" i="1" s="1"/>
  <c r="AA673" i="1"/>
  <c r="AB673" i="1" s="1"/>
  <c r="AA677" i="1"/>
  <c r="AB677" i="1" s="1"/>
  <c r="AA681" i="1"/>
  <c r="AB681" i="1" s="1"/>
  <c r="S687" i="1"/>
  <c r="T687" i="1" s="1"/>
  <c r="V575" i="1"/>
  <c r="V579" i="1"/>
  <c r="V583" i="1"/>
  <c r="V587" i="1"/>
  <c r="N597" i="1"/>
  <c r="Z597" i="1" s="1"/>
  <c r="V599" i="1"/>
  <c r="V603" i="1"/>
  <c r="V607" i="1"/>
  <c r="V611" i="1"/>
  <c r="V615" i="1"/>
  <c r="V619" i="1"/>
  <c r="V623" i="1"/>
  <c r="V627" i="1"/>
  <c r="O633" i="1"/>
  <c r="P633" i="1" s="1"/>
  <c r="Z634" i="1"/>
  <c r="O634" i="1"/>
  <c r="P634" i="1" s="1"/>
  <c r="R635" i="1"/>
  <c r="R640" i="1"/>
  <c r="Z644" i="1"/>
  <c r="O644" i="1"/>
  <c r="P644" i="1" s="1"/>
  <c r="V644" i="1"/>
  <c r="W650" i="1"/>
  <c r="X650" i="1" s="1"/>
  <c r="O653" i="1"/>
  <c r="P653" i="1" s="1"/>
  <c r="R655" i="1"/>
  <c r="Z655" i="1"/>
  <c r="O655" i="1"/>
  <c r="P655" i="1" s="1"/>
  <c r="V655" i="1"/>
  <c r="R667" i="1"/>
  <c r="Z667" i="1"/>
  <c r="O667" i="1"/>
  <c r="P667" i="1" s="1"/>
  <c r="V667" i="1"/>
  <c r="AA685" i="1"/>
  <c r="AB685" i="1" s="1"/>
  <c r="S691" i="1"/>
  <c r="T691" i="1" s="1"/>
  <c r="R641" i="1"/>
  <c r="T644" i="1"/>
  <c r="X649" i="1"/>
  <c r="N649" i="1"/>
  <c r="Z649" i="1" s="1"/>
  <c r="R663" i="1"/>
  <c r="Z663" i="1"/>
  <c r="O663" i="1"/>
  <c r="P663" i="1" s="1"/>
  <c r="V663" i="1"/>
  <c r="AA689" i="1"/>
  <c r="AB689" i="1" s="1"/>
  <c r="S695" i="1"/>
  <c r="T695" i="1" s="1"/>
  <c r="N648" i="1"/>
  <c r="Z648" i="1" s="1"/>
  <c r="V671" i="1"/>
  <c r="V675" i="1"/>
  <c r="V679" i="1"/>
  <c r="V683" i="1"/>
  <c r="V687" i="1"/>
  <c r="V691" i="1"/>
  <c r="V695" i="1"/>
  <c r="R669" i="1"/>
  <c r="R673" i="1"/>
  <c r="R677" i="1"/>
  <c r="R681" i="1"/>
  <c r="R685" i="1"/>
  <c r="R689" i="1"/>
  <c r="R693" i="1"/>
  <c r="Z696" i="1"/>
  <c r="O671" i="1"/>
  <c r="P671" i="1" s="1"/>
  <c r="Z671" i="1"/>
  <c r="O675" i="1"/>
  <c r="P675" i="1" s="1"/>
  <c r="Z675" i="1"/>
  <c r="O679" i="1"/>
  <c r="P679" i="1" s="1"/>
  <c r="Z679" i="1"/>
  <c r="O683" i="1"/>
  <c r="P683" i="1" s="1"/>
  <c r="Z683" i="1"/>
  <c r="O687" i="1"/>
  <c r="P687" i="1" s="1"/>
  <c r="Z687" i="1"/>
  <c r="O691" i="1"/>
  <c r="P691" i="1" s="1"/>
  <c r="Z691" i="1"/>
  <c r="O695" i="1"/>
  <c r="P695" i="1" s="1"/>
  <c r="Z695" i="1"/>
  <c r="O696" i="1"/>
  <c r="P696" i="1" s="1"/>
  <c r="R643" i="1"/>
  <c r="S658" i="1"/>
  <c r="T658" i="1" s="1"/>
  <c r="S666" i="1"/>
  <c r="T666" i="1" s="1"/>
  <c r="V669" i="1"/>
  <c r="V673" i="1"/>
  <c r="S674" i="1"/>
  <c r="T674" i="1" s="1"/>
  <c r="V677" i="1"/>
  <c r="V681" i="1"/>
  <c r="V685" i="1"/>
  <c r="V689" i="1"/>
  <c r="S690" i="1"/>
  <c r="T690" i="1" s="1"/>
  <c r="V693" i="1"/>
  <c r="V697" i="1"/>
  <c r="R697" i="1"/>
  <c r="Z697" i="1"/>
  <c r="O697" i="1"/>
  <c r="P697" i="1" s="1"/>
  <c r="R671" i="1"/>
  <c r="R696" i="1"/>
  <c r="O669" i="1"/>
  <c r="P669" i="1" s="1"/>
  <c r="O673" i="1"/>
  <c r="P673" i="1" s="1"/>
  <c r="O677" i="1"/>
  <c r="P677" i="1" s="1"/>
  <c r="O681" i="1"/>
  <c r="P681" i="1" s="1"/>
  <c r="O685" i="1"/>
  <c r="P685" i="1" s="1"/>
  <c r="O689" i="1"/>
  <c r="P689" i="1" s="1"/>
  <c r="O693" i="1"/>
  <c r="P693" i="1" s="1"/>
  <c r="X696" i="1"/>
  <c r="AY713" i="1"/>
  <c r="N698" i="1"/>
  <c r="N699" i="1"/>
  <c r="N700" i="1"/>
  <c r="N701" i="1"/>
  <c r="N702" i="1"/>
  <c r="N703" i="1"/>
  <c r="N705" i="1"/>
  <c r="AS704" i="1"/>
  <c r="AS705" i="1"/>
  <c r="AS706" i="1"/>
  <c r="AS707" i="1"/>
  <c r="AS708" i="1"/>
  <c r="AS709" i="1"/>
  <c r="AS710" i="1"/>
  <c r="AS711" i="1"/>
  <c r="AT722" i="1"/>
  <c r="AU722" i="1" s="1"/>
  <c r="AS712" i="1"/>
  <c r="AS713" i="1"/>
  <c r="AS714" i="1"/>
  <c r="AS715" i="1"/>
  <c r="AS716" i="1"/>
  <c r="AS717" i="1"/>
  <c r="AS718" i="1"/>
  <c r="AS719" i="1"/>
  <c r="AS720" i="1"/>
  <c r="AS721" i="1"/>
  <c r="AS725" i="1"/>
  <c r="AS726" i="1"/>
  <c r="AS727" i="1"/>
  <c r="AS728" i="1"/>
  <c r="AS729" i="1"/>
  <c r="AS730" i="1"/>
  <c r="AS731" i="1"/>
  <c r="AS732" i="1"/>
  <c r="AS733" i="1"/>
  <c r="AS734" i="1"/>
  <c r="AS735" i="1"/>
  <c r="AS736" i="1"/>
  <c r="AS737" i="1"/>
  <c r="AS738" i="1"/>
  <c r="AS739" i="1"/>
  <c r="AS740" i="1"/>
  <c r="Z749" i="1"/>
  <c r="O749" i="1"/>
  <c r="P749" i="1" s="1"/>
  <c r="V749" i="1"/>
  <c r="R749" i="1"/>
  <c r="V747" i="1"/>
  <c r="R747" i="1"/>
  <c r="Z747" i="1"/>
  <c r="O747" i="1"/>
  <c r="P747" i="1" s="1"/>
  <c r="Z776" i="1"/>
  <c r="Z753" i="1"/>
  <c r="O753" i="1"/>
  <c r="P753" i="1" s="1"/>
  <c r="V753" i="1"/>
  <c r="R753" i="1"/>
  <c r="AT775" i="1"/>
  <c r="AU775" i="1" s="1"/>
  <c r="Z745" i="1"/>
  <c r="O745" i="1"/>
  <c r="P745" i="1" s="1"/>
  <c r="V745" i="1"/>
  <c r="R745" i="1"/>
  <c r="V743" i="1"/>
  <c r="R743" i="1"/>
  <c r="Z743" i="1"/>
  <c r="O743" i="1"/>
  <c r="P743" i="1" s="1"/>
  <c r="V751" i="1"/>
  <c r="R751" i="1"/>
  <c r="Z751" i="1"/>
  <c r="O751" i="1"/>
  <c r="P751" i="1" s="1"/>
  <c r="V755" i="1"/>
  <c r="R755" i="1"/>
  <c r="Z755" i="1"/>
  <c r="O755" i="1"/>
  <c r="P755" i="1" s="1"/>
  <c r="Z746" i="1"/>
  <c r="R757" i="1"/>
  <c r="R761" i="1"/>
  <c r="R765" i="1"/>
  <c r="AS766" i="1"/>
  <c r="AS768" i="1"/>
  <c r="AS770" i="1"/>
  <c r="AS772" i="1"/>
  <c r="AS774" i="1"/>
  <c r="AS776" i="1"/>
  <c r="AS778" i="1"/>
  <c r="AS741" i="1"/>
  <c r="AS742" i="1"/>
  <c r="O759" i="1"/>
  <c r="P759" i="1" s="1"/>
  <c r="Z759" i="1"/>
  <c r="O763" i="1"/>
  <c r="P763" i="1" s="1"/>
  <c r="Z763" i="1"/>
  <c r="S741" i="1"/>
  <c r="T741" i="1" s="1"/>
  <c r="S742" i="1"/>
  <c r="T742" i="1" s="1"/>
  <c r="S754" i="1"/>
  <c r="T754" i="1" s="1"/>
  <c r="V757" i="1"/>
  <c r="V761" i="1"/>
  <c r="V765" i="1"/>
  <c r="N767" i="1"/>
  <c r="N769" i="1"/>
  <c r="N771" i="1"/>
  <c r="N773" i="1"/>
  <c r="N775" i="1"/>
  <c r="N777" i="1"/>
  <c r="N779" i="1"/>
  <c r="O752" i="1"/>
  <c r="P752" i="1" s="1"/>
  <c r="Z752" i="1"/>
  <c r="R759" i="1"/>
  <c r="R763" i="1"/>
  <c r="AA785" i="1"/>
  <c r="AB785" i="1" s="1"/>
  <c r="W786" i="1"/>
  <c r="X786" i="1" s="1"/>
  <c r="N786" i="1"/>
  <c r="Z786" i="1" s="1"/>
  <c r="O757" i="1"/>
  <c r="P757" i="1" s="1"/>
  <c r="Z757" i="1"/>
  <c r="W758" i="1"/>
  <c r="X758" i="1" s="1"/>
  <c r="O761" i="1"/>
  <c r="P761" i="1" s="1"/>
  <c r="Z761" i="1"/>
  <c r="O765" i="1"/>
  <c r="P765" i="1" s="1"/>
  <c r="Z765" i="1"/>
  <c r="V759" i="1"/>
  <c r="V763" i="1"/>
  <c r="S780" i="1"/>
  <c r="T780" i="1" s="1"/>
  <c r="V781" i="1"/>
  <c r="N782" i="1"/>
  <c r="Z782" i="1" s="1"/>
  <c r="S826" i="1"/>
  <c r="T826" i="1" s="1"/>
  <c r="N783" i="1"/>
  <c r="Z783" i="1" s="1"/>
  <c r="Z804" i="1"/>
  <c r="V804" i="1"/>
  <c r="S829" i="1"/>
  <c r="T829" i="1" s="1"/>
  <c r="S818" i="1"/>
  <c r="T818" i="1" s="1"/>
  <c r="O781" i="1"/>
  <c r="P781" i="1" s="1"/>
  <c r="Z781" i="1"/>
  <c r="W783" i="1"/>
  <c r="X783" i="1" s="1"/>
  <c r="N795" i="1"/>
  <c r="N796" i="1"/>
  <c r="N797" i="1"/>
  <c r="N798" i="1"/>
  <c r="N799" i="1"/>
  <c r="N800" i="1"/>
  <c r="AA830" i="1"/>
  <c r="AB830" i="1" s="1"/>
  <c r="AS787" i="1"/>
  <c r="AS788" i="1"/>
  <c r="AS789" i="1"/>
  <c r="AS790" i="1"/>
  <c r="AS791" i="1"/>
  <c r="AS792" i="1"/>
  <c r="AS793" i="1"/>
  <c r="AS794" i="1"/>
  <c r="AS795" i="1"/>
  <c r="AS796" i="1"/>
  <c r="AS797" i="1"/>
  <c r="AS798" i="1"/>
  <c r="AS799" i="1"/>
  <c r="AS800" i="1"/>
  <c r="S787" i="1"/>
  <c r="T787" i="1" s="1"/>
  <c r="S788" i="1"/>
  <c r="T788" i="1" s="1"/>
  <c r="S789" i="1"/>
  <c r="T789" i="1" s="1"/>
  <c r="S790" i="1"/>
  <c r="T790" i="1" s="1"/>
  <c r="S791" i="1"/>
  <c r="T791" i="1" s="1"/>
  <c r="S792" i="1"/>
  <c r="T792" i="1" s="1"/>
  <c r="S793" i="1"/>
  <c r="T793" i="1" s="1"/>
  <c r="S794" i="1"/>
  <c r="T794" i="1" s="1"/>
  <c r="S795" i="1"/>
  <c r="T795" i="1" s="1"/>
  <c r="S796" i="1"/>
  <c r="T796" i="1" s="1"/>
  <c r="S797" i="1"/>
  <c r="T797" i="1" s="1"/>
  <c r="S798" i="1"/>
  <c r="T798" i="1" s="1"/>
  <c r="S799" i="1"/>
  <c r="T799" i="1" s="1"/>
  <c r="S800" i="1"/>
  <c r="T800" i="1" s="1"/>
  <c r="AS801" i="1"/>
  <c r="AS802" i="1"/>
  <c r="AS803" i="1"/>
  <c r="AS804" i="1"/>
  <c r="AS805" i="1"/>
  <c r="AS806" i="1"/>
  <c r="AS807" i="1"/>
  <c r="S801" i="1"/>
  <c r="T801" i="1" s="1"/>
  <c r="S802" i="1"/>
  <c r="T802" i="1" s="1"/>
  <c r="S803" i="1"/>
  <c r="T803" i="1" s="1"/>
  <c r="S804" i="1"/>
  <c r="T804" i="1" s="1"/>
  <c r="S805" i="1"/>
  <c r="T805" i="1" s="1"/>
  <c r="S806" i="1"/>
  <c r="T806" i="1" s="1"/>
  <c r="S807" i="1"/>
  <c r="T807" i="1" s="1"/>
  <c r="P808" i="1"/>
  <c r="V810" i="1"/>
  <c r="P812" i="1"/>
  <c r="V814" i="1"/>
  <c r="W820" i="1"/>
  <c r="X820" i="1" s="1"/>
  <c r="O822" i="1"/>
  <c r="P822" i="1" s="1"/>
  <c r="Z822" i="1"/>
  <c r="V823" i="1"/>
  <c r="R824" i="1"/>
  <c r="P827" i="1"/>
  <c r="R830" i="1"/>
  <c r="O831" i="1"/>
  <c r="P831" i="1" s="1"/>
  <c r="Z831" i="1"/>
  <c r="AB861" i="1"/>
  <c r="R808" i="1"/>
  <c r="O809" i="1"/>
  <c r="P809" i="1" s="1"/>
  <c r="Z809" i="1"/>
  <c r="R812" i="1"/>
  <c r="O813" i="1"/>
  <c r="P813" i="1" s="1"/>
  <c r="Z813" i="1"/>
  <c r="R816" i="1"/>
  <c r="O817" i="1"/>
  <c r="P817" i="1" s="1"/>
  <c r="Z817" i="1"/>
  <c r="V818" i="1"/>
  <c r="R819" i="1"/>
  <c r="O825" i="1"/>
  <c r="P825" i="1" s="1"/>
  <c r="Z825" i="1"/>
  <c r="V826" i="1"/>
  <c r="R827" i="1"/>
  <c r="V829" i="1"/>
  <c r="AA850" i="1"/>
  <c r="AB850" i="1" s="1"/>
  <c r="R822" i="1"/>
  <c r="W857" i="1"/>
  <c r="X857" i="1" s="1"/>
  <c r="N857" i="1"/>
  <c r="Z857" i="1" s="1"/>
  <c r="W849" i="1"/>
  <c r="X849" i="1" s="1"/>
  <c r="N849" i="1"/>
  <c r="Z849" i="1" s="1"/>
  <c r="Z886" i="1"/>
  <c r="V886" i="1"/>
  <c r="V808" i="1"/>
  <c r="V812" i="1"/>
  <c r="V816" i="1"/>
  <c r="S817" i="1"/>
  <c r="T817" i="1" s="1"/>
  <c r="O818" i="1"/>
  <c r="P818" i="1" s="1"/>
  <c r="Z818" i="1"/>
  <c r="V819" i="1"/>
  <c r="O826" i="1"/>
  <c r="P826" i="1" s="1"/>
  <c r="Z826" i="1"/>
  <c r="V827" i="1"/>
  <c r="R828" i="1"/>
  <c r="O829" i="1"/>
  <c r="P829" i="1" s="1"/>
  <c r="Z829" i="1"/>
  <c r="R834" i="1"/>
  <c r="Z834" i="1"/>
  <c r="O834" i="1"/>
  <c r="P834" i="1" s="1"/>
  <c r="V834" i="1"/>
  <c r="W840" i="1"/>
  <c r="X840" i="1" s="1"/>
  <c r="N840" i="1"/>
  <c r="Z840" i="1" s="1"/>
  <c r="W865" i="1"/>
  <c r="X865" i="1" s="1"/>
  <c r="N865" i="1"/>
  <c r="Z865" i="1" s="1"/>
  <c r="AA869" i="1"/>
  <c r="AB869" i="1" s="1"/>
  <c r="R810" i="1"/>
  <c r="O811" i="1"/>
  <c r="P811" i="1" s="1"/>
  <c r="R814" i="1"/>
  <c r="O815" i="1"/>
  <c r="P815" i="1" s="1"/>
  <c r="V822" i="1"/>
  <c r="R823" i="1"/>
  <c r="V831" i="1"/>
  <c r="Z832" i="1"/>
  <c r="O832" i="1"/>
  <c r="P832" i="1" s="1"/>
  <c r="V832" i="1"/>
  <c r="Z836" i="1"/>
  <c r="O836" i="1"/>
  <c r="P836" i="1" s="1"/>
  <c r="V836" i="1"/>
  <c r="AA837" i="1"/>
  <c r="AB837" i="1" s="1"/>
  <c r="V825" i="1"/>
  <c r="O830" i="1"/>
  <c r="P830" i="1" s="1"/>
  <c r="R832" i="1"/>
  <c r="R836" i="1"/>
  <c r="S838" i="1"/>
  <c r="T838" i="1" s="1"/>
  <c r="W848" i="1"/>
  <c r="X848" i="1" s="1"/>
  <c r="N848" i="1"/>
  <c r="Z848" i="1" s="1"/>
  <c r="AA882" i="1"/>
  <c r="AB882" i="1" s="1"/>
  <c r="V838" i="1"/>
  <c r="W841" i="1"/>
  <c r="X841" i="1" s="1"/>
  <c r="N843" i="1"/>
  <c r="Z843" i="1" s="1"/>
  <c r="W850" i="1"/>
  <c r="X850" i="1" s="1"/>
  <c r="N852" i="1"/>
  <c r="Z852" i="1" s="1"/>
  <c r="W858" i="1"/>
  <c r="X858" i="1" s="1"/>
  <c r="N860" i="1"/>
  <c r="Z860" i="1" s="1"/>
  <c r="W866" i="1"/>
  <c r="X866" i="1" s="1"/>
  <c r="N868" i="1"/>
  <c r="Z868" i="1" s="1"/>
  <c r="AA871" i="1"/>
  <c r="AB871" i="1" s="1"/>
  <c r="W874" i="1"/>
  <c r="X874" i="1" s="1"/>
  <c r="N876" i="1"/>
  <c r="Z876" i="1" s="1"/>
  <c r="W881" i="1"/>
  <c r="X881" i="1" s="1"/>
  <c r="S893" i="1"/>
  <c r="T893" i="1" s="1"/>
  <c r="N893" i="1"/>
  <c r="W843" i="1"/>
  <c r="X843" i="1" s="1"/>
  <c r="W852" i="1"/>
  <c r="X852" i="1" s="1"/>
  <c r="W860" i="1"/>
  <c r="X860" i="1" s="1"/>
  <c r="W868" i="1"/>
  <c r="X868" i="1" s="1"/>
  <c r="W876" i="1"/>
  <c r="X876" i="1" s="1"/>
  <c r="R833" i="1"/>
  <c r="R837" i="1"/>
  <c r="O838" i="1"/>
  <c r="P838" i="1" s="1"/>
  <c r="Z838" i="1"/>
  <c r="W844" i="1"/>
  <c r="X844" i="1" s="1"/>
  <c r="W853" i="1"/>
  <c r="X853" i="1" s="1"/>
  <c r="N855" i="1"/>
  <c r="Z855" i="1" s="1"/>
  <c r="W861" i="1"/>
  <c r="X861" i="1" s="1"/>
  <c r="W869" i="1"/>
  <c r="X869" i="1" s="1"/>
  <c r="W877" i="1"/>
  <c r="X877" i="1" s="1"/>
  <c r="W880" i="1"/>
  <c r="X880" i="1" s="1"/>
  <c r="V882" i="1"/>
  <c r="N891" i="1"/>
  <c r="W903" i="1"/>
  <c r="X903" i="1" s="1"/>
  <c r="N839" i="1"/>
  <c r="Z839" i="1" s="1"/>
  <c r="N847" i="1"/>
  <c r="Z847" i="1" s="1"/>
  <c r="N856" i="1"/>
  <c r="Z856" i="1" s="1"/>
  <c r="N864" i="1"/>
  <c r="Z864" i="1" s="1"/>
  <c r="N872" i="1"/>
  <c r="Z872" i="1" s="1"/>
  <c r="AS891" i="1"/>
  <c r="AS892" i="1"/>
  <c r="W872" i="1"/>
  <c r="X872" i="1" s="1"/>
  <c r="N874" i="1"/>
  <c r="Z874" i="1" s="1"/>
  <c r="N881" i="1"/>
  <c r="Z881" i="1" s="1"/>
  <c r="AS893" i="1"/>
  <c r="X847" i="1"/>
  <c r="X856" i="1"/>
  <c r="AT897" i="1"/>
  <c r="AU897" i="1" s="1"/>
  <c r="AT898" i="1"/>
  <c r="AU898" i="1" s="1"/>
  <c r="S900" i="1"/>
  <c r="T900" i="1" s="1"/>
  <c r="S902" i="1"/>
  <c r="T902" i="1" s="1"/>
  <c r="N894" i="1"/>
  <c r="N895" i="1"/>
  <c r="N896" i="1"/>
  <c r="N897" i="1"/>
  <c r="Z897" i="1" s="1"/>
  <c r="N898" i="1"/>
  <c r="Z898" i="1" s="1"/>
  <c r="AA909" i="1"/>
  <c r="AB909" i="1" s="1"/>
  <c r="AA910" i="1"/>
  <c r="AB910" i="1" s="1"/>
  <c r="W911" i="1"/>
  <c r="X911" i="1" s="1"/>
  <c r="N911" i="1"/>
  <c r="Z911" i="1" s="1"/>
  <c r="AS894" i="1"/>
  <c r="AS895" i="1"/>
  <c r="AS896" i="1"/>
  <c r="AV897" i="1"/>
  <c r="AV898" i="1"/>
  <c r="S894" i="1"/>
  <c r="T894" i="1" s="1"/>
  <c r="S895" i="1"/>
  <c r="T895" i="1" s="1"/>
  <c r="S896" i="1"/>
  <c r="T896" i="1" s="1"/>
  <c r="W897" i="1"/>
  <c r="X897" i="1" s="1"/>
  <c r="W898" i="1"/>
  <c r="X898" i="1" s="1"/>
  <c r="AS899" i="1"/>
  <c r="AS901" i="1"/>
  <c r="S899" i="1"/>
  <c r="T899" i="1" s="1"/>
  <c r="S901" i="1"/>
  <c r="T901" i="1" s="1"/>
  <c r="S903" i="1"/>
  <c r="T903" i="1" s="1"/>
  <c r="N900" i="1"/>
  <c r="N902" i="1"/>
  <c r="X908" i="1"/>
  <c r="W909" i="1"/>
  <c r="X909" i="1" s="1"/>
  <c r="R915" i="1"/>
  <c r="O916" i="1"/>
  <c r="P916" i="1" s="1"/>
  <c r="Z916" i="1"/>
  <c r="R920" i="1"/>
  <c r="O921" i="1"/>
  <c r="P921" i="1" s="1"/>
  <c r="Z921" i="1"/>
  <c r="R924" i="1"/>
  <c r="O925" i="1"/>
  <c r="P925" i="1" s="1"/>
  <c r="Z925" i="1"/>
  <c r="R929" i="1"/>
  <c r="V930" i="1"/>
  <c r="W973" i="1"/>
  <c r="X973" i="1" s="1"/>
  <c r="Z933" i="1"/>
  <c r="O933" i="1"/>
  <c r="P933" i="1" s="1"/>
  <c r="AS904" i="1"/>
  <c r="AG906" i="1"/>
  <c r="AG907" i="1"/>
  <c r="N913" i="1"/>
  <c r="Z913" i="1" s="1"/>
  <c r="R916" i="1"/>
  <c r="N918" i="1"/>
  <c r="Z918" i="1" s="1"/>
  <c r="R921" i="1"/>
  <c r="O922" i="1"/>
  <c r="P922" i="1" s="1"/>
  <c r="Z922" i="1"/>
  <c r="R925" i="1"/>
  <c r="O926" i="1"/>
  <c r="P926" i="1" s="1"/>
  <c r="Z926" i="1"/>
  <c r="Z930" i="1"/>
  <c r="R933" i="1"/>
  <c r="V936" i="1"/>
  <c r="R936" i="1"/>
  <c r="Z936" i="1"/>
  <c r="O936" i="1"/>
  <c r="P936" i="1" s="1"/>
  <c r="V941" i="1"/>
  <c r="R941" i="1"/>
  <c r="Z941" i="1"/>
  <c r="O941" i="1"/>
  <c r="P941" i="1" s="1"/>
  <c r="S942" i="1"/>
  <c r="T942" i="1" s="1"/>
  <c r="S904" i="1"/>
  <c r="T904" i="1" s="1"/>
  <c r="V915" i="1"/>
  <c r="V920" i="1"/>
  <c r="V924" i="1"/>
  <c r="V933" i="1"/>
  <c r="T934" i="1"/>
  <c r="R922" i="1"/>
  <c r="R926" i="1"/>
  <c r="Z937" i="1"/>
  <c r="O937" i="1"/>
  <c r="P937" i="1" s="1"/>
  <c r="V949" i="1"/>
  <c r="R949" i="1"/>
  <c r="Z949" i="1"/>
  <c r="O949" i="1"/>
  <c r="P949" i="1" s="1"/>
  <c r="S950" i="1"/>
  <c r="T950" i="1" s="1"/>
  <c r="AA954" i="1"/>
  <c r="AB954" i="1" s="1"/>
  <c r="N905" i="1"/>
  <c r="N906" i="1"/>
  <c r="N907" i="1"/>
  <c r="N908" i="1"/>
  <c r="Z908" i="1" s="1"/>
  <c r="V916" i="1"/>
  <c r="V921" i="1"/>
  <c r="V925" i="1"/>
  <c r="R930" i="1"/>
  <c r="R937" i="1"/>
  <c r="AA961" i="1"/>
  <c r="AB961" i="1" s="1"/>
  <c r="AA965" i="1"/>
  <c r="AB965" i="1" s="1"/>
  <c r="AS906" i="1"/>
  <c r="AS907" i="1"/>
  <c r="Z929" i="1"/>
  <c r="O929" i="1"/>
  <c r="P929" i="1" s="1"/>
  <c r="V937" i="1"/>
  <c r="T938" i="1"/>
  <c r="S905" i="1"/>
  <c r="T905" i="1" s="1"/>
  <c r="S906" i="1"/>
  <c r="T906" i="1" s="1"/>
  <c r="S907" i="1"/>
  <c r="T907" i="1" s="1"/>
  <c r="V922" i="1"/>
  <c r="V926" i="1"/>
  <c r="V928" i="1"/>
  <c r="R928" i="1"/>
  <c r="Z928" i="1"/>
  <c r="O928" i="1"/>
  <c r="P928" i="1" s="1"/>
  <c r="V932" i="1"/>
  <c r="R932" i="1"/>
  <c r="Z932" i="1"/>
  <c r="O932" i="1"/>
  <c r="P932" i="1" s="1"/>
  <c r="V945" i="1"/>
  <c r="R945" i="1"/>
  <c r="Z945" i="1"/>
  <c r="O945" i="1"/>
  <c r="P945" i="1" s="1"/>
  <c r="S968" i="1"/>
  <c r="T968" i="1" s="1"/>
  <c r="V980" i="1"/>
  <c r="R980" i="1"/>
  <c r="Z980" i="1"/>
  <c r="O980" i="1"/>
  <c r="P980" i="1" s="1"/>
  <c r="R931" i="1"/>
  <c r="R935" i="1"/>
  <c r="O940" i="1"/>
  <c r="P940" i="1" s="1"/>
  <c r="Z940" i="1"/>
  <c r="R943" i="1"/>
  <c r="O944" i="1"/>
  <c r="P944" i="1" s="1"/>
  <c r="Z944" i="1"/>
  <c r="R947" i="1"/>
  <c r="O948" i="1"/>
  <c r="P948" i="1" s="1"/>
  <c r="Z948" i="1"/>
  <c r="R951" i="1"/>
  <c r="N953" i="1"/>
  <c r="Z953" i="1" s="1"/>
  <c r="X953" i="1"/>
  <c r="V955" i="1"/>
  <c r="Z955" i="1"/>
  <c r="O955" i="1"/>
  <c r="P955" i="1" s="1"/>
  <c r="Z956" i="1"/>
  <c r="O956" i="1"/>
  <c r="P956" i="1" s="1"/>
  <c r="V957" i="1"/>
  <c r="R964" i="1"/>
  <c r="Z968" i="1"/>
  <c r="O968" i="1"/>
  <c r="P968" i="1" s="1"/>
  <c r="R940" i="1"/>
  <c r="R944" i="1"/>
  <c r="R948" i="1"/>
  <c r="Z957" i="1"/>
  <c r="V964" i="1"/>
  <c r="V967" i="1"/>
  <c r="R967" i="1"/>
  <c r="Z967" i="1"/>
  <c r="O967" i="1"/>
  <c r="P967" i="1" s="1"/>
  <c r="T969" i="1"/>
  <c r="V971" i="1"/>
  <c r="R971" i="1"/>
  <c r="Z971" i="1"/>
  <c r="O971" i="1"/>
  <c r="P971" i="1" s="1"/>
  <c r="V960" i="1"/>
  <c r="V963" i="1"/>
  <c r="R963" i="1"/>
  <c r="Z963" i="1"/>
  <c r="O963" i="1"/>
  <c r="P963" i="1" s="1"/>
  <c r="W954" i="1"/>
  <c r="X954" i="1" s="1"/>
  <c r="V959" i="1"/>
  <c r="R959" i="1"/>
  <c r="Z959" i="1"/>
  <c r="O959" i="1"/>
  <c r="P959" i="1" s="1"/>
  <c r="Z972" i="1"/>
  <c r="O972" i="1"/>
  <c r="P972" i="1" s="1"/>
  <c r="V976" i="1"/>
  <c r="R976" i="1"/>
  <c r="Z976" i="1"/>
  <c r="O976" i="1"/>
  <c r="P976" i="1" s="1"/>
  <c r="V940" i="1"/>
  <c r="V944" i="1"/>
  <c r="V948" i="1"/>
  <c r="O957" i="1"/>
  <c r="P957" i="1" s="1"/>
  <c r="R961" i="1"/>
  <c r="AA966" i="1"/>
  <c r="AB966" i="1" s="1"/>
  <c r="R972" i="1"/>
  <c r="O931" i="1"/>
  <c r="P931" i="1" s="1"/>
  <c r="R957" i="1"/>
  <c r="Z964" i="1"/>
  <c r="O964" i="1"/>
  <c r="P964" i="1" s="1"/>
  <c r="V972" i="1"/>
  <c r="T973" i="1"/>
  <c r="Z960" i="1"/>
  <c r="O960" i="1"/>
  <c r="P960" i="1" s="1"/>
  <c r="R958" i="1"/>
  <c r="R962" i="1"/>
  <c r="R966" i="1"/>
  <c r="R970" i="1"/>
  <c r="R974" i="1"/>
  <c r="O975" i="1"/>
  <c r="P975" i="1" s="1"/>
  <c r="Z975" i="1"/>
  <c r="R978" i="1"/>
  <c r="O979" i="1"/>
  <c r="P979" i="1" s="1"/>
  <c r="Z979" i="1"/>
  <c r="R985" i="1"/>
  <c r="V989" i="1"/>
  <c r="R989" i="1"/>
  <c r="R975" i="1"/>
  <c r="R979" i="1"/>
  <c r="V987" i="1"/>
  <c r="Z987" i="1"/>
  <c r="O987" i="1"/>
  <c r="P987" i="1" s="1"/>
  <c r="AA999" i="1"/>
  <c r="AB999" i="1" s="1"/>
  <c r="AA989" i="1"/>
  <c r="AB989" i="1" s="1"/>
  <c r="V975" i="1"/>
  <c r="V979" i="1"/>
  <c r="V983" i="1"/>
  <c r="P983" i="1"/>
  <c r="Z985" i="1"/>
  <c r="V985" i="1"/>
  <c r="V991" i="1"/>
  <c r="R991" i="1"/>
  <c r="Z991" i="1"/>
  <c r="O991" i="1"/>
  <c r="P991" i="1" s="1"/>
  <c r="W993" i="1"/>
  <c r="X993" i="1" s="1"/>
  <c r="Z993" i="1"/>
  <c r="R995" i="1"/>
  <c r="V1013" i="1"/>
  <c r="R1013" i="1"/>
  <c r="O1013" i="1"/>
  <c r="P1013" i="1" s="1"/>
  <c r="Z1013" i="1"/>
  <c r="AB990" i="1"/>
  <c r="R993" i="1"/>
  <c r="Z992" i="1"/>
  <c r="W994" i="1"/>
  <c r="X994" i="1" s="1"/>
  <c r="T998" i="1"/>
  <c r="Z1001" i="1"/>
  <c r="Z1003" i="1"/>
  <c r="V1011" i="1"/>
  <c r="R1011" i="1"/>
  <c r="Z1011" i="1"/>
  <c r="X998" i="1"/>
  <c r="V1005" i="1"/>
  <c r="O1005" i="1"/>
  <c r="P1005" i="1" s="1"/>
  <c r="R1005" i="1"/>
  <c r="V995" i="1"/>
  <c r="V999" i="1"/>
  <c r="R999" i="1"/>
  <c r="V1001" i="1"/>
  <c r="R1001" i="1"/>
  <c r="V1003" i="1"/>
  <c r="R1003" i="1"/>
  <c r="O995" i="1"/>
  <c r="P995" i="1" s="1"/>
  <c r="V997" i="1"/>
  <c r="O999" i="1"/>
  <c r="P999" i="1" s="1"/>
  <c r="O1001" i="1"/>
  <c r="P1001" i="1" s="1"/>
  <c r="O1003" i="1"/>
  <c r="P1003" i="1" s="1"/>
  <c r="Z1005" i="1"/>
  <c r="V1009" i="1"/>
  <c r="R1021" i="1"/>
  <c r="V1025" i="1"/>
  <c r="Z1027" i="1"/>
  <c r="V1031" i="1"/>
  <c r="R1031" i="1"/>
  <c r="AA1034" i="1"/>
  <c r="AB1034" i="1" s="1"/>
  <c r="V1037" i="1"/>
  <c r="O1037" i="1"/>
  <c r="P1037" i="1" s="1"/>
  <c r="Z1037" i="1"/>
  <c r="S1041" i="1"/>
  <c r="T1041" i="1" s="1"/>
  <c r="V1027" i="1"/>
  <c r="V1030" i="1"/>
  <c r="V1045" i="1"/>
  <c r="R1045" i="1"/>
  <c r="O1045" i="1"/>
  <c r="P1045" i="1" s="1"/>
  <c r="Z1045" i="1"/>
  <c r="W1052" i="1"/>
  <c r="X1052" i="1" s="1"/>
  <c r="V1033" i="1"/>
  <c r="O1033" i="1"/>
  <c r="P1033" i="1" s="1"/>
  <c r="Z1059" i="1"/>
  <c r="O1059" i="1"/>
  <c r="P1059" i="1" s="1"/>
  <c r="V1059" i="1"/>
  <c r="R1059" i="1"/>
  <c r="V1015" i="1"/>
  <c r="Z1017" i="1"/>
  <c r="R1027" i="1"/>
  <c r="R1033" i="1"/>
  <c r="V1017" i="1"/>
  <c r="Z1019" i="1"/>
  <c r="AA1028" i="1"/>
  <c r="AB1028" i="1" s="1"/>
  <c r="R1029" i="1"/>
  <c r="V1019" i="1"/>
  <c r="Z1030" i="1"/>
  <c r="O1030" i="1"/>
  <c r="P1030" i="1" s="1"/>
  <c r="O1019" i="1"/>
  <c r="P1019" i="1" s="1"/>
  <c r="V1021" i="1"/>
  <c r="W1036" i="1"/>
  <c r="X1036" i="1" s="1"/>
  <c r="V1007" i="1"/>
  <c r="Z1009" i="1"/>
  <c r="R1019" i="1"/>
  <c r="O1021" i="1"/>
  <c r="P1021" i="1" s="1"/>
  <c r="V1023" i="1"/>
  <c r="Z1025" i="1"/>
  <c r="R1030" i="1"/>
  <c r="AA1032" i="1"/>
  <c r="AB1032" i="1" s="1"/>
  <c r="Z1033" i="1"/>
  <c r="V1035" i="1"/>
  <c r="R1047" i="1"/>
  <c r="O1049" i="1"/>
  <c r="P1049" i="1" s="1"/>
  <c r="V1051" i="1"/>
  <c r="Z1053" i="1"/>
  <c r="V1053" i="1"/>
  <c r="V1057" i="1"/>
  <c r="AA1063" i="1"/>
  <c r="AB1063" i="1" s="1"/>
  <c r="AA1064" i="1"/>
  <c r="AB1064" i="1" s="1"/>
  <c r="V1039" i="1"/>
  <c r="Z1041" i="1"/>
  <c r="O1053" i="1"/>
  <c r="P1053" i="1" s="1"/>
  <c r="V1055" i="1"/>
  <c r="O1057" i="1"/>
  <c r="P1057" i="1" s="1"/>
  <c r="V1041" i="1"/>
  <c r="R1039" i="1"/>
  <c r="O1041" i="1"/>
  <c r="P1041" i="1" s="1"/>
  <c r="V1043" i="1"/>
  <c r="P1043" i="1"/>
  <c r="AA1044" i="1"/>
  <c r="AB1044" i="1" s="1"/>
  <c r="W1048" i="1"/>
  <c r="X1048" i="1" s="1"/>
  <c r="X1050" i="1"/>
  <c r="T1052" i="1"/>
  <c r="R1055" i="1"/>
  <c r="V1047" i="1"/>
  <c r="O1047" i="1"/>
  <c r="P1047" i="1" s="1"/>
  <c r="V1049" i="1"/>
  <c r="Z1057" i="1"/>
  <c r="V1063" i="1"/>
  <c r="AT1066" i="1"/>
  <c r="AU1066" i="1" s="1"/>
  <c r="V1064" i="1"/>
  <c r="N1065" i="1"/>
  <c r="S1065" i="1"/>
  <c r="T1065" i="1" s="1"/>
  <c r="N1066" i="1"/>
  <c r="S1066" i="1"/>
  <c r="T1066" i="1" s="1"/>
  <c r="P1061" i="1"/>
  <c r="V1062" i="1"/>
  <c r="N1073" i="1"/>
  <c r="AS1073" i="1"/>
  <c r="V1077" i="1"/>
  <c r="Z1077" i="1"/>
  <c r="R1077" i="1"/>
  <c r="O1078" i="1"/>
  <c r="P1078" i="1" s="1"/>
  <c r="Z1081" i="1"/>
  <c r="O1081" i="1"/>
  <c r="P1081" i="1" s="1"/>
  <c r="R1081" i="1"/>
  <c r="R1078" i="1"/>
  <c r="R1079" i="1"/>
  <c r="O1079" i="1"/>
  <c r="P1079" i="1" s="1"/>
  <c r="V1081" i="1"/>
  <c r="V1078" i="1"/>
  <c r="Z1078" i="1"/>
  <c r="N1075" i="1"/>
  <c r="N1086" i="1"/>
  <c r="Z1086" i="1" s="1"/>
  <c r="N1087" i="1"/>
  <c r="Z1087" i="1" s="1"/>
  <c r="O1076" i="1"/>
  <c r="P1076" i="1" s="1"/>
  <c r="O1080" i="1"/>
  <c r="P1080" i="1" s="1"/>
  <c r="AA1080" i="1"/>
  <c r="AB1080" i="1" s="1"/>
  <c r="V1084" i="1"/>
  <c r="R1084" i="1"/>
  <c r="Z1084" i="1"/>
  <c r="O1084" i="1"/>
  <c r="P1084" i="1" s="1"/>
  <c r="W1087" i="1"/>
  <c r="X1087" i="1" s="1"/>
  <c r="W1089" i="1"/>
  <c r="X1089" i="1" s="1"/>
  <c r="N1089" i="1"/>
  <c r="Z1089" i="1" s="1"/>
  <c r="AS1091" i="1"/>
  <c r="S1091" i="1"/>
  <c r="T1091" i="1" s="1"/>
  <c r="N1091" i="1"/>
  <c r="R1083" i="1"/>
  <c r="AS1092" i="1"/>
  <c r="AS1093" i="1"/>
  <c r="AS1094" i="1"/>
  <c r="S1094" i="1"/>
  <c r="T1094" i="1" s="1"/>
  <c r="AB998" i="1" l="1"/>
  <c r="AB1007" i="1"/>
  <c r="X961" i="1"/>
  <c r="AA718" i="1"/>
  <c r="AB718" i="1" s="1"/>
  <c r="V792" i="1"/>
  <c r="Z768" i="1"/>
  <c r="AU903" i="1"/>
  <c r="AI766" i="1"/>
  <c r="AU169" i="1"/>
  <c r="AB1043" i="1"/>
  <c r="V805" i="1"/>
  <c r="AU902" i="1"/>
  <c r="V228" i="1"/>
  <c r="Z899" i="1"/>
  <c r="AL206" i="1"/>
  <c r="W1074" i="1"/>
  <c r="X1074" i="1" s="1"/>
  <c r="AY715" i="1"/>
  <c r="AZ715" i="1" s="1"/>
  <c r="BA715" i="1" s="1"/>
  <c r="V718" i="1"/>
  <c r="BH718" i="1" s="1"/>
  <c r="BI718" i="1" s="1"/>
  <c r="BJ718" i="1" s="1"/>
  <c r="V715" i="1"/>
  <c r="BH715" i="1" s="1"/>
  <c r="BI715" i="1" s="1"/>
  <c r="BJ715" i="1" s="1"/>
  <c r="T760" i="1"/>
  <c r="AB983" i="1"/>
  <c r="T636" i="1"/>
  <c r="V1072" i="1"/>
  <c r="BH1072" i="1" s="1"/>
  <c r="BI1072" i="1" s="1"/>
  <c r="BJ1072" i="1" s="1"/>
  <c r="X1040" i="1"/>
  <c r="X966" i="1"/>
  <c r="X1034" i="1"/>
  <c r="Z766" i="1"/>
  <c r="AA766" i="1" s="1"/>
  <c r="AB766" i="1" s="1"/>
  <c r="AI793" i="1"/>
  <c r="BG221" i="1"/>
  <c r="AL202" i="1"/>
  <c r="BG806" i="1"/>
  <c r="V704" i="1"/>
  <c r="AV704" i="1" s="1"/>
  <c r="AW704" i="1" s="1"/>
  <c r="AX704" i="1" s="1"/>
  <c r="BJ210" i="1"/>
  <c r="V806" i="1"/>
  <c r="AI770" i="1"/>
  <c r="V772" i="1"/>
  <c r="X508" i="1"/>
  <c r="Z225" i="1"/>
  <c r="AY225" i="1" s="1"/>
  <c r="AZ225" i="1" s="1"/>
  <c r="BA225" i="1" s="1"/>
  <c r="V807" i="1"/>
  <c r="V803" i="1"/>
  <c r="AV803" i="1" s="1"/>
  <c r="AV899" i="1"/>
  <c r="V793" i="1"/>
  <c r="X549" i="1"/>
  <c r="T919" i="1"/>
  <c r="Z258" i="1"/>
  <c r="AA258" i="1" s="1"/>
  <c r="AB258" i="1" s="1"/>
  <c r="AV740" i="1"/>
  <c r="AW740" i="1" s="1"/>
  <c r="AX740" i="1" s="1"/>
  <c r="W740" i="1"/>
  <c r="X740" i="1" s="1"/>
  <c r="Z788" i="1"/>
  <c r="AY788" i="1" s="1"/>
  <c r="T1082" i="1"/>
  <c r="BJ212" i="1"/>
  <c r="X442" i="1"/>
  <c r="AY215" i="1"/>
  <c r="Z740" i="1"/>
  <c r="AB994" i="1"/>
  <c r="T992" i="1"/>
  <c r="X313" i="1"/>
  <c r="W729" i="1"/>
  <c r="X729" i="1" s="1"/>
  <c r="V1085" i="1"/>
  <c r="AI768" i="1"/>
  <c r="T914" i="1"/>
  <c r="AI787" i="1"/>
  <c r="V722" i="1"/>
  <c r="BH722" i="1" s="1"/>
  <c r="BI722" i="1" s="1"/>
  <c r="BJ722" i="1" s="1"/>
  <c r="AY721" i="1"/>
  <c r="AZ721" i="1" s="1"/>
  <c r="BA721" i="1" s="1"/>
  <c r="AI742" i="1"/>
  <c r="AI774" i="1"/>
  <c r="AB920" i="1"/>
  <c r="AI791" i="1"/>
  <c r="X682" i="1"/>
  <c r="V263" i="1"/>
  <c r="W263" i="1" s="1"/>
  <c r="X263" i="1" s="1"/>
  <c r="T1042" i="1"/>
  <c r="T1017" i="1"/>
  <c r="Z904" i="1"/>
  <c r="AY904" i="1" s="1"/>
  <c r="Z242" i="1"/>
  <c r="AY242" i="1" s="1"/>
  <c r="T1035" i="1"/>
  <c r="V717" i="1"/>
  <c r="BH717" i="1" s="1"/>
  <c r="BI717" i="1" s="1"/>
  <c r="BJ717" i="1" s="1"/>
  <c r="AY717" i="1"/>
  <c r="AI771" i="1"/>
  <c r="BG739" i="1"/>
  <c r="AV728" i="1"/>
  <c r="AW728" i="1" s="1"/>
  <c r="AX728" i="1" s="1"/>
  <c r="V265" i="1"/>
  <c r="W265" i="1" s="1"/>
  <c r="X265" i="1" s="1"/>
  <c r="AA265" i="1"/>
  <c r="AB265" i="1" s="1"/>
  <c r="AB962" i="1"/>
  <c r="Z728" i="1"/>
  <c r="AA728" i="1" s="1"/>
  <c r="AB728" i="1" s="1"/>
  <c r="V716" i="1"/>
  <c r="BH716" i="1" s="1"/>
  <c r="BI716" i="1" s="1"/>
  <c r="BJ716" i="1" s="1"/>
  <c r="V223" i="1"/>
  <c r="AV223" i="1" s="1"/>
  <c r="AW223" i="1" s="1"/>
  <c r="AX223" i="1" s="1"/>
  <c r="AB853" i="1"/>
  <c r="AY716" i="1"/>
  <c r="AZ716" i="1" s="1"/>
  <c r="BA716" i="1" s="1"/>
  <c r="X420" i="1"/>
  <c r="AY712" i="1"/>
  <c r="AZ712" i="1" s="1"/>
  <c r="BA712" i="1" s="1"/>
  <c r="V249" i="1"/>
  <c r="AJ249" i="1" s="1"/>
  <c r="X1022" i="1"/>
  <c r="X455" i="1"/>
  <c r="BG248" i="1"/>
  <c r="V266" i="1"/>
  <c r="V707" i="1"/>
  <c r="X463" i="1"/>
  <c r="AI775" i="1"/>
  <c r="AI777" i="1"/>
  <c r="BG796" i="1"/>
  <c r="Z166" i="1"/>
  <c r="AM166" i="1" s="1"/>
  <c r="V724" i="1"/>
  <c r="BH724" i="1" s="1"/>
  <c r="X1042" i="1"/>
  <c r="AA266" i="1"/>
  <c r="AB266" i="1" s="1"/>
  <c r="X1076" i="1"/>
  <c r="V713" i="1"/>
  <c r="AI178" i="1"/>
  <c r="AY802" i="1"/>
  <c r="V787" i="1"/>
  <c r="W787" i="1" s="1"/>
  <c r="X787" i="1" s="1"/>
  <c r="X488" i="1"/>
  <c r="X432" i="1"/>
  <c r="AY211" i="1"/>
  <c r="AZ211" i="1" s="1"/>
  <c r="BA211" i="1" s="1"/>
  <c r="AI736" i="1"/>
  <c r="BG255" i="1"/>
  <c r="X353" i="1"/>
  <c r="T335" i="1"/>
  <c r="V224" i="1"/>
  <c r="BH224" i="1" s="1"/>
  <c r="X996" i="1"/>
  <c r="AY719" i="1"/>
  <c r="X519" i="1"/>
  <c r="T376" i="1"/>
  <c r="Z903" i="1"/>
  <c r="X459" i="1"/>
  <c r="T615" i="1"/>
  <c r="V802" i="1"/>
  <c r="X424" i="1"/>
  <c r="X341" i="1"/>
  <c r="AI780" i="1"/>
  <c r="BG805" i="1"/>
  <c r="BG704" i="1"/>
  <c r="T996" i="1"/>
  <c r="T752" i="1"/>
  <c r="X296" i="1"/>
  <c r="V721" i="1"/>
  <c r="AB1051" i="1"/>
  <c r="V790" i="1"/>
  <c r="T744" i="1"/>
  <c r="V770" i="1"/>
  <c r="V236" i="1"/>
  <c r="BH236" i="1" s="1"/>
  <c r="BI236" i="1" s="1"/>
  <c r="BJ236" i="1" s="1"/>
  <c r="V791" i="1"/>
  <c r="BH791" i="1" s="1"/>
  <c r="BI791" i="1" s="1"/>
  <c r="BJ791" i="1" s="1"/>
  <c r="X496" i="1"/>
  <c r="X380" i="1"/>
  <c r="AI735" i="1"/>
  <c r="BG799" i="1"/>
  <c r="AY722" i="1"/>
  <c r="AZ722" i="1" s="1"/>
  <c r="BA722" i="1" s="1"/>
  <c r="X523" i="1"/>
  <c r="X428" i="1"/>
  <c r="BG794" i="1"/>
  <c r="X956" i="1"/>
  <c r="AL210" i="1"/>
  <c r="BG247" i="1"/>
  <c r="AI733" i="1"/>
  <c r="BG797" i="1"/>
  <c r="BJ208" i="1"/>
  <c r="Z259" i="1"/>
  <c r="AA259" i="1" s="1"/>
  <c r="AB259" i="1" s="1"/>
  <c r="V741" i="1"/>
  <c r="AI776" i="1"/>
  <c r="V714" i="1"/>
  <c r="BH714" i="1" s="1"/>
  <c r="BI714" i="1" s="1"/>
  <c r="BJ714" i="1" s="1"/>
  <c r="AY204" i="1"/>
  <c r="AZ204" i="1" s="1"/>
  <c r="BA204" i="1" s="1"/>
  <c r="AY714" i="1"/>
  <c r="AZ714" i="1" s="1"/>
  <c r="BA714" i="1" s="1"/>
  <c r="X492" i="1"/>
  <c r="AB369" i="1"/>
  <c r="X337" i="1"/>
  <c r="X316" i="1"/>
  <c r="AI769" i="1"/>
  <c r="V712" i="1"/>
  <c r="BH712" i="1" s="1"/>
  <c r="BI712" i="1" s="1"/>
  <c r="BJ712" i="1" s="1"/>
  <c r="AB1021" i="1"/>
  <c r="AA202" i="1"/>
  <c r="AB202" i="1" s="1"/>
  <c r="T956" i="1"/>
  <c r="AI740" i="1"/>
  <c r="T939" i="1"/>
  <c r="T449" i="1"/>
  <c r="Z729" i="1"/>
  <c r="AY729" i="1" s="1"/>
  <c r="V227" i="1"/>
  <c r="W227" i="1" s="1"/>
  <c r="X227" i="1" s="1"/>
  <c r="AI779" i="1"/>
  <c r="BG804" i="1"/>
  <c r="BF157" i="1"/>
  <c r="BG157" i="1" s="1"/>
  <c r="X349" i="1"/>
  <c r="V789" i="1"/>
  <c r="BH789" i="1" s="1"/>
  <c r="BI789" i="1" s="1"/>
  <c r="BJ789" i="1" s="1"/>
  <c r="AY227" i="1"/>
  <c r="AZ227" i="1" s="1"/>
  <c r="BA227" i="1" s="1"/>
  <c r="Z178" i="1"/>
  <c r="V237" i="1"/>
  <c r="BH237" i="1" s="1"/>
  <c r="BG253" i="1"/>
  <c r="AB935" i="1"/>
  <c r="AV901" i="1"/>
  <c r="AW901" i="1" s="1"/>
  <c r="AX901" i="1" s="1"/>
  <c r="T756" i="1"/>
  <c r="AY724" i="1"/>
  <c r="AZ724" i="1" s="1"/>
  <c r="BA724" i="1" s="1"/>
  <c r="BK171" i="1"/>
  <c r="AM171" i="1"/>
  <c r="BH166" i="1"/>
  <c r="BI166" i="1" s="1"/>
  <c r="BJ166" i="1" s="1"/>
  <c r="AJ166" i="1"/>
  <c r="AK166" i="1" s="1"/>
  <c r="AL166" i="1" s="1"/>
  <c r="AI788" i="1"/>
  <c r="AI739" i="1"/>
  <c r="BG736" i="1"/>
  <c r="AB1023" i="1"/>
  <c r="X1008" i="1"/>
  <c r="Z901" i="1"/>
  <c r="AM901" i="1" s="1"/>
  <c r="X528" i="1"/>
  <c r="AY221" i="1"/>
  <c r="V221" i="1"/>
  <c r="BH221" i="1" s="1"/>
  <c r="BI221" i="1" s="1"/>
  <c r="BJ221" i="1" s="1"/>
  <c r="BG223" i="1"/>
  <c r="T923" i="1"/>
  <c r="V719" i="1"/>
  <c r="BH719" i="1" s="1"/>
  <c r="BI719" i="1" s="1"/>
  <c r="BJ719" i="1" s="1"/>
  <c r="AL214" i="1"/>
  <c r="BH171" i="1"/>
  <c r="AJ171" i="1"/>
  <c r="AK171" i="1" s="1"/>
  <c r="AL171" i="1" s="1"/>
  <c r="BH242" i="1"/>
  <c r="AV242" i="1"/>
  <c r="BK252" i="1"/>
  <c r="AY252" i="1"/>
  <c r="BK238" i="1"/>
  <c r="AY238" i="1"/>
  <c r="BG251" i="1"/>
  <c r="AT248" i="1"/>
  <c r="AU248" i="1" s="1"/>
  <c r="BF250" i="1"/>
  <c r="BG250" i="1" s="1"/>
  <c r="AT700" i="1"/>
  <c r="AU700" i="1" s="1"/>
  <c r="AT162" i="1"/>
  <c r="AU162" i="1" s="1"/>
  <c r="BF243" i="1"/>
  <c r="BG243" i="1" s="1"/>
  <c r="AT246" i="1"/>
  <c r="AU246" i="1" s="1"/>
  <c r="AT171" i="1"/>
  <c r="AU171" i="1" s="1"/>
  <c r="AT703" i="1"/>
  <c r="AU703" i="1" s="1"/>
  <c r="BK237" i="1"/>
  <c r="AY237" i="1"/>
  <c r="BK251" i="1"/>
  <c r="AY251" i="1"/>
  <c r="BK241" i="1"/>
  <c r="AY241" i="1"/>
  <c r="BG245" i="1"/>
  <c r="AT252" i="1"/>
  <c r="AU252" i="1" s="1"/>
  <c r="AT245" i="1"/>
  <c r="AU245" i="1" s="1"/>
  <c r="BF254" i="1"/>
  <c r="BG254" i="1" s="1"/>
  <c r="AT166" i="1"/>
  <c r="AU166" i="1" s="1"/>
  <c r="BK253" i="1"/>
  <c r="AY253" i="1"/>
  <c r="AU168" i="1"/>
  <c r="AT159" i="1"/>
  <c r="AU159" i="1" s="1"/>
  <c r="W171" i="1"/>
  <c r="X171" i="1" s="1"/>
  <c r="AV171" i="1"/>
  <c r="BF252" i="1"/>
  <c r="BG252" i="1" s="1"/>
  <c r="BF156" i="1"/>
  <c r="BG156" i="1" s="1"/>
  <c r="AT889" i="1"/>
  <c r="AU889" i="1" s="1"/>
  <c r="BK249" i="1"/>
  <c r="AY249" i="1"/>
  <c r="AT240" i="1"/>
  <c r="AU240" i="1" s="1"/>
  <c r="AT256" i="1"/>
  <c r="AU256" i="1" s="1"/>
  <c r="AT699" i="1"/>
  <c r="AU699" i="1" s="1"/>
  <c r="AT160" i="1"/>
  <c r="AU160" i="1" s="1"/>
  <c r="AT173" i="1"/>
  <c r="AU173" i="1" s="1"/>
  <c r="AT890" i="1"/>
  <c r="AU890" i="1" s="1"/>
  <c r="AT170" i="1"/>
  <c r="AU170" i="1" s="1"/>
  <c r="BK250" i="1"/>
  <c r="AY250" i="1"/>
  <c r="BK248" i="1"/>
  <c r="AY248" i="1"/>
  <c r="BK255" i="1"/>
  <c r="AY255" i="1"/>
  <c r="BJ214" i="1"/>
  <c r="BF240" i="1"/>
  <c r="BG240" i="1" s="1"/>
  <c r="BF256" i="1"/>
  <c r="BG256" i="1" s="1"/>
  <c r="AT237" i="1"/>
  <c r="AU237" i="1" s="1"/>
  <c r="AT698" i="1"/>
  <c r="AU698" i="1" s="1"/>
  <c r="AY171" i="1"/>
  <c r="AZ171" i="1" s="1"/>
  <c r="BA171" i="1" s="1"/>
  <c r="BK240" i="1"/>
  <c r="AY240" i="1"/>
  <c r="BH244" i="1"/>
  <c r="AV244" i="1"/>
  <c r="AV166" i="1"/>
  <c r="BK247" i="1"/>
  <c r="AY247" i="1"/>
  <c r="BK243" i="1"/>
  <c r="AY243" i="1"/>
  <c r="AI737" i="1"/>
  <c r="AT238" i="1"/>
  <c r="AU238" i="1" s="1"/>
  <c r="AT164" i="1"/>
  <c r="AU164" i="1" s="1"/>
  <c r="BF237" i="1"/>
  <c r="BG237" i="1" s="1"/>
  <c r="AT175" i="1"/>
  <c r="AU175" i="1" s="1"/>
  <c r="BF242" i="1"/>
  <c r="BG242" i="1" s="1"/>
  <c r="AT702" i="1"/>
  <c r="AU702" i="1" s="1"/>
  <c r="AT239" i="1"/>
  <c r="AU239" i="1" s="1"/>
  <c r="BK245" i="1"/>
  <c r="AY245" i="1"/>
  <c r="BK246" i="1"/>
  <c r="AY246" i="1"/>
  <c r="BF244" i="1"/>
  <c r="BG244" i="1" s="1"/>
  <c r="BF238" i="1"/>
  <c r="BG238" i="1" s="1"/>
  <c r="BF241" i="1"/>
  <c r="BG241" i="1" s="1"/>
  <c r="AT177" i="1"/>
  <c r="AU177" i="1" s="1"/>
  <c r="AT701" i="1"/>
  <c r="AU701" i="1" s="1"/>
  <c r="BF239" i="1"/>
  <c r="BG239" i="1" s="1"/>
  <c r="AI232" i="1"/>
  <c r="BG716" i="1"/>
  <c r="BK790" i="1"/>
  <c r="AM790" i="1"/>
  <c r="AN790" i="1" s="1"/>
  <c r="AO790" i="1" s="1"/>
  <c r="BK792" i="1"/>
  <c r="AM792" i="1"/>
  <c r="AN792" i="1" s="1"/>
  <c r="AO792" i="1" s="1"/>
  <c r="BH772" i="1"/>
  <c r="AJ772" i="1"/>
  <c r="AK772" i="1" s="1"/>
  <c r="AL772" i="1" s="1"/>
  <c r="BH766" i="1"/>
  <c r="AJ766" i="1"/>
  <c r="AK766" i="1" s="1"/>
  <c r="AL766" i="1" s="1"/>
  <c r="BK207" i="1"/>
  <c r="BL207" i="1" s="1"/>
  <c r="BM207" i="1" s="1"/>
  <c r="AM207" i="1"/>
  <c r="BK224" i="1"/>
  <c r="AM224" i="1"/>
  <c r="AN224" i="1" s="1"/>
  <c r="AO224" i="1" s="1"/>
  <c r="BK201" i="1"/>
  <c r="BL201" i="1" s="1"/>
  <c r="BM201" i="1" s="1"/>
  <c r="AM201" i="1"/>
  <c r="AN201" i="1" s="1"/>
  <c r="AO201" i="1" s="1"/>
  <c r="AY723" i="1"/>
  <c r="AZ723" i="1" s="1"/>
  <c r="BA723" i="1" s="1"/>
  <c r="BK723" i="1"/>
  <c r="BL723" i="1" s="1"/>
  <c r="BM723" i="1" s="1"/>
  <c r="AM723" i="1"/>
  <c r="BK206" i="1"/>
  <c r="BL206" i="1" s="1"/>
  <c r="BM206" i="1" s="1"/>
  <c r="AM206" i="1"/>
  <c r="AM238" i="1"/>
  <c r="AN238" i="1" s="1"/>
  <c r="AO238" i="1" s="1"/>
  <c r="BH740" i="1"/>
  <c r="AJ740" i="1"/>
  <c r="BH225" i="1"/>
  <c r="AJ225" i="1"/>
  <c r="AK225" i="1" s="1"/>
  <c r="AL225" i="1" s="1"/>
  <c r="AM247" i="1"/>
  <c r="BK721" i="1"/>
  <c r="AM721" i="1"/>
  <c r="AN721" i="1" s="1"/>
  <c r="AO721" i="1" s="1"/>
  <c r="BK719" i="1"/>
  <c r="BL719" i="1" s="1"/>
  <c r="BM719" i="1" s="1"/>
  <c r="AM719" i="1"/>
  <c r="AN719" i="1" s="1"/>
  <c r="AO719" i="1" s="1"/>
  <c r="BF800" i="1"/>
  <c r="BG800" i="1" s="1"/>
  <c r="BF741" i="1"/>
  <c r="BG741" i="1" s="1"/>
  <c r="BF730" i="1"/>
  <c r="BG730" i="1" s="1"/>
  <c r="BI216" i="1"/>
  <c r="BJ216" i="1" s="1"/>
  <c r="BK791" i="1"/>
  <c r="AM791" i="1"/>
  <c r="AN791" i="1" s="1"/>
  <c r="AO791" i="1" s="1"/>
  <c r="BK772" i="1"/>
  <c r="AM772" i="1"/>
  <c r="BH770" i="1"/>
  <c r="BI770" i="1" s="1"/>
  <c r="BJ770" i="1" s="1"/>
  <c r="AJ770" i="1"/>
  <c r="AK770" i="1" s="1"/>
  <c r="AL770" i="1" s="1"/>
  <c r="BK214" i="1"/>
  <c r="AM214" i="1"/>
  <c r="BH222" i="1"/>
  <c r="BI222" i="1" s="1"/>
  <c r="BJ222" i="1" s="1"/>
  <c r="AJ222" i="1"/>
  <c r="BH741" i="1"/>
  <c r="BI741" i="1" s="1"/>
  <c r="BJ741" i="1" s="1"/>
  <c r="AJ741" i="1"/>
  <c r="BK712" i="1"/>
  <c r="BL712" i="1" s="1"/>
  <c r="BM712" i="1" s="1"/>
  <c r="AM712" i="1"/>
  <c r="BK722" i="1"/>
  <c r="AM722" i="1"/>
  <c r="AN722" i="1" s="1"/>
  <c r="AO722" i="1" s="1"/>
  <c r="AM245" i="1"/>
  <c r="AN245" i="1" s="1"/>
  <c r="AO245" i="1" s="1"/>
  <c r="BH707" i="1"/>
  <c r="BI707" i="1" s="1"/>
  <c r="BJ707" i="1" s="1"/>
  <c r="AJ707" i="1"/>
  <c r="AK707" i="1" s="1"/>
  <c r="AL707" i="1" s="1"/>
  <c r="AM246" i="1"/>
  <c r="AA243" i="1"/>
  <c r="AB243" i="1" s="1"/>
  <c r="AM243" i="1"/>
  <c r="AN243" i="1" s="1"/>
  <c r="AO243" i="1" s="1"/>
  <c r="BG737" i="1"/>
  <c r="AH792" i="1"/>
  <c r="AI792" i="1" s="1"/>
  <c r="AK204" i="1"/>
  <c r="AL204" i="1" s="1"/>
  <c r="AH709" i="1"/>
  <c r="AI709" i="1" s="1"/>
  <c r="AH729" i="1"/>
  <c r="AI729" i="1" s="1"/>
  <c r="AH724" i="1"/>
  <c r="AI724" i="1" s="1"/>
  <c r="BI203" i="1"/>
  <c r="BJ203" i="1" s="1"/>
  <c r="AH799" i="1"/>
  <c r="AI799" i="1" s="1"/>
  <c r="BI199" i="1"/>
  <c r="BJ199" i="1" s="1"/>
  <c r="BI202" i="1"/>
  <c r="BJ202" i="1" s="1"/>
  <c r="AH707" i="1"/>
  <c r="AI707" i="1" s="1"/>
  <c r="AH723" i="1"/>
  <c r="AI723" i="1" s="1"/>
  <c r="BK1085" i="1"/>
  <c r="AM1085" i="1"/>
  <c r="BK899" i="1"/>
  <c r="AM899" i="1"/>
  <c r="BH805" i="1"/>
  <c r="AJ805" i="1"/>
  <c r="AK805" i="1" s="1"/>
  <c r="AL805" i="1" s="1"/>
  <c r="BH804" i="1"/>
  <c r="AJ804" i="1"/>
  <c r="AK804" i="1" s="1"/>
  <c r="AL804" i="1" s="1"/>
  <c r="BK770" i="1"/>
  <c r="AM770" i="1"/>
  <c r="BK216" i="1"/>
  <c r="BL216" i="1" s="1"/>
  <c r="BM216" i="1" s="1"/>
  <c r="AM216" i="1"/>
  <c r="BK222" i="1"/>
  <c r="AM222" i="1"/>
  <c r="AN222" i="1" s="1"/>
  <c r="AO222" i="1" s="1"/>
  <c r="AJ242" i="1"/>
  <c r="BK210" i="1"/>
  <c r="BL210" i="1" s="1"/>
  <c r="BM210" i="1" s="1"/>
  <c r="AM210" i="1"/>
  <c r="BK794" i="1"/>
  <c r="BL794" i="1" s="1"/>
  <c r="BM794" i="1" s="1"/>
  <c r="AM794" i="1"/>
  <c r="BK741" i="1"/>
  <c r="AM741" i="1"/>
  <c r="BH178" i="1"/>
  <c r="AJ178" i="1"/>
  <c r="AK178" i="1" s="1"/>
  <c r="BH901" i="1"/>
  <c r="BI901" i="1" s="1"/>
  <c r="BJ901" i="1" s="1"/>
  <c r="AJ901" i="1"/>
  <c r="AK901" i="1" s="1"/>
  <c r="AL901" i="1" s="1"/>
  <c r="BH1094" i="1"/>
  <c r="AJ1094" i="1"/>
  <c r="BK707" i="1"/>
  <c r="BL707" i="1" s="1"/>
  <c r="BM707" i="1" s="1"/>
  <c r="AM707" i="1"/>
  <c r="BK708" i="1"/>
  <c r="BL708" i="1" s="1"/>
  <c r="BM708" i="1" s="1"/>
  <c r="AM708" i="1"/>
  <c r="BF189" i="1"/>
  <c r="BG189" i="1" s="1"/>
  <c r="BF198" i="1"/>
  <c r="BG198" i="1" s="1"/>
  <c r="BI204" i="1"/>
  <c r="BJ204" i="1" s="1"/>
  <c r="AH728" i="1"/>
  <c r="AI728" i="1" s="1"/>
  <c r="BF734" i="1"/>
  <c r="BG734" i="1" s="1"/>
  <c r="AH778" i="1"/>
  <c r="AI778" i="1" s="1"/>
  <c r="AH717" i="1"/>
  <c r="AI717" i="1" s="1"/>
  <c r="AH802" i="1"/>
  <c r="AI802" i="1" s="1"/>
  <c r="BH1085" i="1"/>
  <c r="AJ1085" i="1"/>
  <c r="AM904" i="1"/>
  <c r="BK898" i="1"/>
  <c r="BL898" i="1" s="1"/>
  <c r="BM898" i="1" s="1"/>
  <c r="AM898" i="1"/>
  <c r="AN898" i="1" s="1"/>
  <c r="AO898" i="1" s="1"/>
  <c r="BH807" i="1"/>
  <c r="BI807" i="1" s="1"/>
  <c r="BJ807" i="1" s="1"/>
  <c r="AJ807" i="1"/>
  <c r="AK807" i="1" s="1"/>
  <c r="AL807" i="1" s="1"/>
  <c r="BH806" i="1"/>
  <c r="BI806" i="1" s="1"/>
  <c r="BJ806" i="1" s="1"/>
  <c r="AJ806" i="1"/>
  <c r="AK806" i="1" s="1"/>
  <c r="AL806" i="1" s="1"/>
  <c r="BK805" i="1"/>
  <c r="AM805" i="1"/>
  <c r="BK804" i="1"/>
  <c r="AM804" i="1"/>
  <c r="AN804" i="1" s="1"/>
  <c r="AO804" i="1" s="1"/>
  <c r="BH793" i="1"/>
  <c r="BI793" i="1" s="1"/>
  <c r="BJ793" i="1" s="1"/>
  <c r="AJ793" i="1"/>
  <c r="AK793" i="1" s="1"/>
  <c r="AL793" i="1" s="1"/>
  <c r="BH788" i="1"/>
  <c r="BI788" i="1" s="1"/>
  <c r="BJ788" i="1" s="1"/>
  <c r="AJ788" i="1"/>
  <c r="AK788" i="1" s="1"/>
  <c r="AL788" i="1" s="1"/>
  <c r="BH768" i="1"/>
  <c r="BI768" i="1" s="1"/>
  <c r="BJ768" i="1" s="1"/>
  <c r="AJ768" i="1"/>
  <c r="AK768" i="1" s="1"/>
  <c r="AL768" i="1" s="1"/>
  <c r="BH776" i="1"/>
  <c r="BI776" i="1" s="1"/>
  <c r="BJ776" i="1" s="1"/>
  <c r="AJ776" i="1"/>
  <c r="AK776" i="1" s="1"/>
  <c r="AL776" i="1" s="1"/>
  <c r="BK203" i="1"/>
  <c r="AM203" i="1"/>
  <c r="AN203" i="1" s="1"/>
  <c r="AO203" i="1" s="1"/>
  <c r="BK725" i="1"/>
  <c r="AM725" i="1"/>
  <c r="AN725" i="1" s="1"/>
  <c r="AO725" i="1" s="1"/>
  <c r="BK717" i="1"/>
  <c r="BL717" i="1" s="1"/>
  <c r="BM717" i="1" s="1"/>
  <c r="AM717" i="1"/>
  <c r="AN717" i="1" s="1"/>
  <c r="AO717" i="1" s="1"/>
  <c r="BK204" i="1"/>
  <c r="BL204" i="1" s="1"/>
  <c r="BM204" i="1" s="1"/>
  <c r="AM204" i="1"/>
  <c r="BK789" i="1"/>
  <c r="AM789" i="1"/>
  <c r="AN789" i="1" s="1"/>
  <c r="AO789" i="1" s="1"/>
  <c r="BH1070" i="1"/>
  <c r="AJ1070" i="1"/>
  <c r="AK1070" i="1" s="1"/>
  <c r="AL1070" i="1" s="1"/>
  <c r="AH798" i="1"/>
  <c r="AI798" i="1" s="1"/>
  <c r="AK212" i="1"/>
  <c r="AL212" i="1" s="1"/>
  <c r="AH713" i="1"/>
  <c r="AI713" i="1" s="1"/>
  <c r="BF197" i="1"/>
  <c r="BG197" i="1" s="1"/>
  <c r="AH722" i="1"/>
  <c r="AI722" i="1" s="1"/>
  <c r="BI207" i="1"/>
  <c r="BJ207" i="1" s="1"/>
  <c r="BF801" i="1"/>
  <c r="BG801" i="1" s="1"/>
  <c r="BF740" i="1"/>
  <c r="BG740" i="1" s="1"/>
  <c r="AK200" i="1"/>
  <c r="AL200" i="1" s="1"/>
  <c r="AH711" i="1"/>
  <c r="AI711" i="1" s="1"/>
  <c r="AH727" i="1"/>
  <c r="AI727" i="1" s="1"/>
  <c r="BF802" i="1"/>
  <c r="BG802" i="1" s="1"/>
  <c r="BI211" i="1"/>
  <c r="BJ211" i="1" s="1"/>
  <c r="BK1072" i="1"/>
  <c r="AM1072" i="1"/>
  <c r="BH904" i="1"/>
  <c r="BI904" i="1" s="1"/>
  <c r="BJ904" i="1" s="1"/>
  <c r="AJ904" i="1"/>
  <c r="BK897" i="1"/>
  <c r="AM897" i="1"/>
  <c r="BK807" i="1"/>
  <c r="AM807" i="1"/>
  <c r="BK803" i="1"/>
  <c r="AM803" i="1"/>
  <c r="BK806" i="1"/>
  <c r="AM806" i="1"/>
  <c r="BK793" i="1"/>
  <c r="AM793" i="1"/>
  <c r="AN793" i="1" s="1"/>
  <c r="AO793" i="1" s="1"/>
  <c r="BK768" i="1"/>
  <c r="AM768" i="1"/>
  <c r="AN768" i="1" s="1"/>
  <c r="AO768" i="1" s="1"/>
  <c r="BK776" i="1"/>
  <c r="AM776" i="1"/>
  <c r="AN776" i="1" s="1"/>
  <c r="AO776" i="1" s="1"/>
  <c r="BH713" i="1"/>
  <c r="BI713" i="1" s="1"/>
  <c r="BJ713" i="1" s="1"/>
  <c r="AJ713" i="1"/>
  <c r="AK713" i="1" s="1"/>
  <c r="AL713" i="1" s="1"/>
  <c r="BK205" i="1"/>
  <c r="BL205" i="1" s="1"/>
  <c r="BM205" i="1" s="1"/>
  <c r="AM205" i="1"/>
  <c r="AN205" i="1" s="1"/>
  <c r="AO205" i="1" s="1"/>
  <c r="BK212" i="1"/>
  <c r="BL212" i="1" s="1"/>
  <c r="BM212" i="1" s="1"/>
  <c r="AM212" i="1"/>
  <c r="BH1092" i="1"/>
  <c r="BI1092" i="1" s="1"/>
  <c r="BJ1092" i="1" s="1"/>
  <c r="AJ1092" i="1"/>
  <c r="AK1092" i="1" s="1"/>
  <c r="AL1092" i="1" s="1"/>
  <c r="BK738" i="1"/>
  <c r="AM738" i="1"/>
  <c r="AM240" i="1"/>
  <c r="AN240" i="1" s="1"/>
  <c r="AO240" i="1" s="1"/>
  <c r="BK720" i="1"/>
  <c r="BL720" i="1" s="1"/>
  <c r="BM720" i="1" s="1"/>
  <c r="AM720" i="1"/>
  <c r="AM237" i="1"/>
  <c r="BK202" i="1"/>
  <c r="BL202" i="1" s="1"/>
  <c r="BM202" i="1" s="1"/>
  <c r="AM202" i="1"/>
  <c r="BK221" i="1"/>
  <c r="AM221" i="1"/>
  <c r="AN221" i="1" s="1"/>
  <c r="AO221" i="1" s="1"/>
  <c r="AM251" i="1"/>
  <c r="AM241" i="1"/>
  <c r="AN241" i="1" s="1"/>
  <c r="AO241" i="1" s="1"/>
  <c r="BK718" i="1"/>
  <c r="AM718" i="1"/>
  <c r="BK211" i="1"/>
  <c r="AM211" i="1"/>
  <c r="AN211" i="1" s="1"/>
  <c r="AO211" i="1" s="1"/>
  <c r="BK802" i="1"/>
  <c r="AM802" i="1"/>
  <c r="AN802" i="1" s="1"/>
  <c r="AO802" i="1" s="1"/>
  <c r="BI201" i="1"/>
  <c r="BJ201" i="1" s="1"/>
  <c r="BF798" i="1"/>
  <c r="BG798" i="1" s="1"/>
  <c r="BF733" i="1"/>
  <c r="BG733" i="1" s="1"/>
  <c r="BI213" i="1"/>
  <c r="BJ213" i="1" s="1"/>
  <c r="BI206" i="1"/>
  <c r="BJ206" i="1" s="1"/>
  <c r="BF738" i="1"/>
  <c r="BG738" i="1" s="1"/>
  <c r="AH790" i="1"/>
  <c r="AI790" i="1" s="1"/>
  <c r="AH789" i="1"/>
  <c r="AI789" i="1" s="1"/>
  <c r="BI200" i="1"/>
  <c r="BJ200" i="1" s="1"/>
  <c r="BF178" i="1"/>
  <c r="BG178" i="1" s="1"/>
  <c r="BK787" i="1"/>
  <c r="AM787" i="1"/>
  <c r="AN787" i="1" s="1"/>
  <c r="AO787" i="1" s="1"/>
  <c r="BK199" i="1"/>
  <c r="AM199" i="1"/>
  <c r="BH228" i="1"/>
  <c r="BI228" i="1" s="1"/>
  <c r="BJ228" i="1" s="1"/>
  <c r="AJ228" i="1"/>
  <c r="BK1069" i="1"/>
  <c r="AM1069" i="1"/>
  <c r="BK774" i="1"/>
  <c r="AM774" i="1"/>
  <c r="BH738" i="1"/>
  <c r="AJ738" i="1"/>
  <c r="BK778" i="1"/>
  <c r="AM778" i="1"/>
  <c r="AN778" i="1" s="1"/>
  <c r="AO778" i="1" s="1"/>
  <c r="BK713" i="1"/>
  <c r="AM713" i="1"/>
  <c r="BK208" i="1"/>
  <c r="BL208" i="1" s="1"/>
  <c r="BM208" i="1" s="1"/>
  <c r="AM208" i="1"/>
  <c r="BK234" i="1"/>
  <c r="AM234" i="1"/>
  <c r="AN234" i="1" s="1"/>
  <c r="AO234" i="1" s="1"/>
  <c r="BH903" i="1"/>
  <c r="AJ903" i="1"/>
  <c r="BK235" i="1"/>
  <c r="AM235" i="1"/>
  <c r="BK231" i="1"/>
  <c r="AM231" i="1"/>
  <c r="BK219" i="1"/>
  <c r="AM219" i="1"/>
  <c r="AN219" i="1" s="1"/>
  <c r="AO219" i="1" s="1"/>
  <c r="BK223" i="1"/>
  <c r="BL223" i="1" s="1"/>
  <c r="BM223" i="1" s="1"/>
  <c r="AM223" i="1"/>
  <c r="BK716" i="1"/>
  <c r="BL716" i="1" s="1"/>
  <c r="BM716" i="1" s="1"/>
  <c r="AM716" i="1"/>
  <c r="BH183" i="1"/>
  <c r="AJ183" i="1"/>
  <c r="AM253" i="1"/>
  <c r="AN253" i="1" s="1"/>
  <c r="AO253" i="1" s="1"/>
  <c r="BK227" i="1"/>
  <c r="BL227" i="1" s="1"/>
  <c r="BM227" i="1" s="1"/>
  <c r="AM227" i="1"/>
  <c r="BH729" i="1"/>
  <c r="BI729" i="1" s="1"/>
  <c r="BJ729" i="1" s="1"/>
  <c r="AJ729" i="1"/>
  <c r="BH728" i="1"/>
  <c r="AJ728" i="1"/>
  <c r="AH803" i="1"/>
  <c r="AI803" i="1" s="1"/>
  <c r="AH721" i="1"/>
  <c r="AI721" i="1" s="1"/>
  <c r="AH726" i="1"/>
  <c r="AI726" i="1" s="1"/>
  <c r="AK898" i="1"/>
  <c r="AL898" i="1" s="1"/>
  <c r="AH732" i="1"/>
  <c r="AI732" i="1" s="1"/>
  <c r="BI215" i="1"/>
  <c r="BJ215" i="1" s="1"/>
  <c r="BF193" i="1"/>
  <c r="BG193" i="1" s="1"/>
  <c r="AK208" i="1"/>
  <c r="AL208" i="1" s="1"/>
  <c r="AH715" i="1"/>
  <c r="AI715" i="1" s="1"/>
  <c r="AH731" i="1"/>
  <c r="AI731" i="1" s="1"/>
  <c r="BF795" i="1"/>
  <c r="BG795" i="1" s="1"/>
  <c r="BH802" i="1"/>
  <c r="AJ802" i="1"/>
  <c r="BH230" i="1"/>
  <c r="AJ230" i="1"/>
  <c r="BK228" i="1"/>
  <c r="AM228" i="1"/>
  <c r="AN228" i="1" s="1"/>
  <c r="AO228" i="1" s="1"/>
  <c r="BK801" i="1"/>
  <c r="AM801" i="1"/>
  <c r="AN801" i="1" s="1"/>
  <c r="AO801" i="1" s="1"/>
  <c r="BK704" i="1"/>
  <c r="BL704" i="1" s="1"/>
  <c r="BM704" i="1" s="1"/>
  <c r="AM704" i="1"/>
  <c r="AM252" i="1"/>
  <c r="AN252" i="1" s="1"/>
  <c r="AO252" i="1" s="1"/>
  <c r="BK218" i="1"/>
  <c r="AM218" i="1"/>
  <c r="AN218" i="1" s="1"/>
  <c r="AO218" i="1" s="1"/>
  <c r="BK200" i="1"/>
  <c r="BL200" i="1" s="1"/>
  <c r="BM200" i="1" s="1"/>
  <c r="AM200" i="1"/>
  <c r="BK213" i="1"/>
  <c r="AM213" i="1"/>
  <c r="AN213" i="1" s="1"/>
  <c r="AO213" i="1" s="1"/>
  <c r="BK220" i="1"/>
  <c r="BL220" i="1" s="1"/>
  <c r="BM220" i="1" s="1"/>
  <c r="AM220" i="1"/>
  <c r="AN220" i="1" s="1"/>
  <c r="AO220" i="1" s="1"/>
  <c r="AJ244" i="1"/>
  <c r="BH226" i="1"/>
  <c r="AJ226" i="1"/>
  <c r="BK215" i="1"/>
  <c r="AM215" i="1"/>
  <c r="AM249" i="1"/>
  <c r="AN249" i="1" s="1"/>
  <c r="AO249" i="1" s="1"/>
  <c r="BF803" i="1"/>
  <c r="BG803" i="1" s="1"/>
  <c r="BF217" i="1"/>
  <c r="BG217" i="1" s="1"/>
  <c r="BI898" i="1"/>
  <c r="BJ898" i="1" s="1"/>
  <c r="AH256" i="1"/>
  <c r="AI256" i="1" s="1"/>
  <c r="BK903" i="1"/>
  <c r="AM903" i="1"/>
  <c r="BH790" i="1"/>
  <c r="BI790" i="1" s="1"/>
  <c r="BJ790" i="1" s="1"/>
  <c r="AJ790" i="1"/>
  <c r="AK790" i="1" s="1"/>
  <c r="AL790" i="1" s="1"/>
  <c r="BH792" i="1"/>
  <c r="BI792" i="1" s="1"/>
  <c r="BJ792" i="1" s="1"/>
  <c r="AJ792" i="1"/>
  <c r="AK792" i="1" s="1"/>
  <c r="AL792" i="1" s="1"/>
  <c r="BH721" i="1"/>
  <c r="BI721" i="1" s="1"/>
  <c r="BJ721" i="1" s="1"/>
  <c r="AJ721" i="1"/>
  <c r="BK230" i="1"/>
  <c r="AM230" i="1"/>
  <c r="AN230" i="1" s="1"/>
  <c r="AO230" i="1" s="1"/>
  <c r="BK178" i="1"/>
  <c r="BL178" i="1" s="1"/>
  <c r="BM178" i="1" s="1"/>
  <c r="AM178" i="1"/>
  <c r="AN178" i="1" s="1"/>
  <c r="BK236" i="1"/>
  <c r="AM236" i="1"/>
  <c r="AN236" i="1" s="1"/>
  <c r="AO236" i="1" s="1"/>
  <c r="BH1093" i="1"/>
  <c r="BI1093" i="1" s="1"/>
  <c r="BJ1093" i="1" s="1"/>
  <c r="AJ1093" i="1"/>
  <c r="BK729" i="1"/>
  <c r="AM729" i="1"/>
  <c r="AN729" i="1" s="1"/>
  <c r="AO729" i="1" s="1"/>
  <c r="BK714" i="1"/>
  <c r="AM714" i="1"/>
  <c r="BK724" i="1"/>
  <c r="BL724" i="1" s="1"/>
  <c r="BM724" i="1" s="1"/>
  <c r="AM724" i="1"/>
  <c r="AN724" i="1" s="1"/>
  <c r="AO724" i="1" s="1"/>
  <c r="AM250" i="1"/>
  <c r="AN250" i="1" s="1"/>
  <c r="AO250" i="1" s="1"/>
  <c r="AY740" i="1"/>
  <c r="BK740" i="1"/>
  <c r="AM740" i="1"/>
  <c r="AM248" i="1"/>
  <c r="AN248" i="1" s="1"/>
  <c r="AO248" i="1" s="1"/>
  <c r="AM255" i="1"/>
  <c r="BK1067" i="1"/>
  <c r="AM1067" i="1"/>
  <c r="BK209" i="1"/>
  <c r="AM209" i="1"/>
  <c r="AN209" i="1" s="1"/>
  <c r="AO209" i="1" s="1"/>
  <c r="BK710" i="1"/>
  <c r="AM710" i="1"/>
  <c r="BH1074" i="1"/>
  <c r="BI1074" i="1" s="1"/>
  <c r="BJ1074" i="1" s="1"/>
  <c r="AJ1074" i="1"/>
  <c r="AK1074" i="1" s="1"/>
  <c r="AL1074" i="1" s="1"/>
  <c r="BK715" i="1"/>
  <c r="BL715" i="1" s="1"/>
  <c r="BM715" i="1" s="1"/>
  <c r="AM715" i="1"/>
  <c r="BH899" i="1"/>
  <c r="AJ899" i="1"/>
  <c r="AH800" i="1"/>
  <c r="AI800" i="1" s="1"/>
  <c r="AH705" i="1"/>
  <c r="AI705" i="1" s="1"/>
  <c r="AH725" i="1"/>
  <c r="AI725" i="1" s="1"/>
  <c r="BI209" i="1"/>
  <c r="BJ209" i="1" s="1"/>
  <c r="AH730" i="1"/>
  <c r="AI730" i="1" s="1"/>
  <c r="BF195" i="1"/>
  <c r="BG195" i="1" s="1"/>
  <c r="BI205" i="1"/>
  <c r="BJ205" i="1" s="1"/>
  <c r="AK216" i="1"/>
  <c r="AL216" i="1" s="1"/>
  <c r="AH719" i="1"/>
  <c r="AI719" i="1" s="1"/>
  <c r="Z1074" i="1"/>
  <c r="AY1074" i="1" s="1"/>
  <c r="AZ1074" i="1" s="1"/>
  <c r="BA1074" i="1" s="1"/>
  <c r="V243" i="1"/>
  <c r="T1016" i="1"/>
  <c r="AB931" i="1"/>
  <c r="T927" i="1"/>
  <c r="X436" i="1"/>
  <c r="T994" i="1"/>
  <c r="AB373" i="1"/>
  <c r="V261" i="1"/>
  <c r="X670" i="1"/>
  <c r="X520" i="1"/>
  <c r="X319" i="1"/>
  <c r="X1024" i="1"/>
  <c r="V710" i="1"/>
  <c r="W710" i="1" s="1"/>
  <c r="X710" i="1" s="1"/>
  <c r="X392" i="1"/>
  <c r="AA729" i="1"/>
  <c r="AB729" i="1" s="1"/>
  <c r="AY801" i="1"/>
  <c r="AZ801" i="1" s="1"/>
  <c r="BA801" i="1" s="1"/>
  <c r="AA249" i="1"/>
  <c r="AB249" i="1" s="1"/>
  <c r="AV741" i="1"/>
  <c r="AW741" i="1" s="1"/>
  <c r="AX741" i="1" s="1"/>
  <c r="AA250" i="1"/>
  <c r="AB250" i="1" s="1"/>
  <c r="AA246" i="1"/>
  <c r="AB246" i="1" s="1"/>
  <c r="AA741" i="1"/>
  <c r="AB741" i="1" s="1"/>
  <c r="AA738" i="1"/>
  <c r="AB738" i="1" s="1"/>
  <c r="AA213" i="1"/>
  <c r="AB213" i="1" s="1"/>
  <c r="W178" i="1"/>
  <c r="X178" i="1" s="1"/>
  <c r="AA740" i="1"/>
  <c r="AB740" i="1" s="1"/>
  <c r="AA248" i="1"/>
  <c r="AB248" i="1" s="1"/>
  <c r="W1093" i="1"/>
  <c r="X1093" i="1" s="1"/>
  <c r="W166" i="1"/>
  <c r="X166" i="1" s="1"/>
  <c r="AA252" i="1"/>
  <c r="AB252" i="1" s="1"/>
  <c r="AY720" i="1"/>
  <c r="AZ720" i="1" s="1"/>
  <c r="BA720" i="1" s="1"/>
  <c r="W707" i="1"/>
  <c r="X707" i="1" s="1"/>
  <c r="AA707" i="1"/>
  <c r="AB707" i="1" s="1"/>
  <c r="AA251" i="1"/>
  <c r="AB251" i="1" s="1"/>
  <c r="AY1069" i="1"/>
  <c r="AZ1069" i="1" s="1"/>
  <c r="BA1069" i="1" s="1"/>
  <c r="AA206" i="1"/>
  <c r="AB206" i="1" s="1"/>
  <c r="W1070" i="1"/>
  <c r="X1070" i="1" s="1"/>
  <c r="AA247" i="1"/>
  <c r="AB247" i="1" s="1"/>
  <c r="V1069" i="1"/>
  <c r="W1069" i="1" s="1"/>
  <c r="X1069" i="1" s="1"/>
  <c r="X500" i="1"/>
  <c r="X412" i="1"/>
  <c r="AB1049" i="1"/>
  <c r="X986" i="1"/>
  <c r="V725" i="1"/>
  <c r="AV725" i="1" s="1"/>
  <c r="X472" i="1"/>
  <c r="X1046" i="1"/>
  <c r="AB924" i="1"/>
  <c r="V888" i="1"/>
  <c r="W888" i="1" s="1"/>
  <c r="X888" i="1" s="1"/>
  <c r="T632" i="1"/>
  <c r="T574" i="1"/>
  <c r="V887" i="1"/>
  <c r="W887" i="1" s="1"/>
  <c r="X887" i="1" s="1"/>
  <c r="X931" i="1"/>
  <c r="AY725" i="1"/>
  <c r="AZ725" i="1" s="1"/>
  <c r="BA725" i="1" s="1"/>
  <c r="X678" i="1"/>
  <c r="AA1069" i="1"/>
  <c r="AB1069" i="1" s="1"/>
  <c r="AB1024" i="1"/>
  <c r="AB915" i="1"/>
  <c r="AA725" i="1"/>
  <c r="AB725" i="1" s="1"/>
  <c r="X574" i="1"/>
  <c r="T364" i="1"/>
  <c r="V801" i="1"/>
  <c r="AV801" i="1" s="1"/>
  <c r="AY707" i="1"/>
  <c r="X499" i="1"/>
  <c r="X1029" i="1"/>
  <c r="X345" i="1"/>
  <c r="AV1094" i="1"/>
  <c r="AW1094" i="1" s="1"/>
  <c r="AX1094" i="1" s="1"/>
  <c r="T360" i="1"/>
  <c r="X315" i="1"/>
  <c r="X475" i="1"/>
  <c r="T1048" i="1"/>
  <c r="X1016" i="1"/>
  <c r="AA723" i="1"/>
  <c r="AB723" i="1" s="1"/>
  <c r="X690" i="1"/>
  <c r="X557" i="1"/>
  <c r="V220" i="1"/>
  <c r="W220" i="1" s="1"/>
  <c r="X220" i="1" s="1"/>
  <c r="AA241" i="1"/>
  <c r="AB241" i="1" s="1"/>
  <c r="AA616" i="1"/>
  <c r="AB616" i="1" s="1"/>
  <c r="AV1070" i="1"/>
  <c r="AW1070" i="1" s="1"/>
  <c r="AX1070" i="1" s="1"/>
  <c r="X984" i="1"/>
  <c r="V723" i="1"/>
  <c r="W723" i="1" s="1"/>
  <c r="X723" i="1" s="1"/>
  <c r="T380" i="1"/>
  <c r="AY219" i="1"/>
  <c r="AZ219" i="1" s="1"/>
  <c r="BA219" i="1" s="1"/>
  <c r="Z1093" i="1"/>
  <c r="AY1093" i="1" s="1"/>
  <c r="V1067" i="1"/>
  <c r="W1067" i="1" s="1"/>
  <c r="X1067" i="1" s="1"/>
  <c r="T1044" i="1"/>
  <c r="T387" i="1"/>
  <c r="X1061" i="1"/>
  <c r="X1056" i="1"/>
  <c r="T1043" i="1"/>
  <c r="V794" i="1"/>
  <c r="AV794" i="1" s="1"/>
  <c r="V774" i="1"/>
  <c r="W774" i="1" s="1"/>
  <c r="X774" i="1" s="1"/>
  <c r="V778" i="1"/>
  <c r="W778" i="1" s="1"/>
  <c r="X778" i="1" s="1"/>
  <c r="T583" i="1"/>
  <c r="V241" i="1"/>
  <c r="Z1094" i="1"/>
  <c r="AY1094" i="1" s="1"/>
  <c r="X990" i="1"/>
  <c r="AA720" i="1"/>
  <c r="AB720" i="1" s="1"/>
  <c r="X404" i="1"/>
  <c r="AA407" i="1"/>
  <c r="AB407" i="1" s="1"/>
  <c r="AA500" i="1"/>
  <c r="AB500" i="1" s="1"/>
  <c r="AA478" i="1"/>
  <c r="AB478" i="1" s="1"/>
  <c r="AA522" i="1"/>
  <c r="AB522" i="1" s="1"/>
  <c r="AA384" i="1"/>
  <c r="AB384" i="1" s="1"/>
  <c r="V260" i="1"/>
  <c r="AA200" i="1"/>
  <c r="AB200" i="1" s="1"/>
  <c r="V248" i="1"/>
  <c r="W248" i="1" s="1"/>
  <c r="X248" i="1" s="1"/>
  <c r="X1083" i="1"/>
  <c r="Z1092" i="1"/>
  <c r="AY1092" i="1" s="1"/>
  <c r="AB1083" i="1"/>
  <c r="T764" i="1"/>
  <c r="AV738" i="1"/>
  <c r="AW738" i="1" s="1"/>
  <c r="AX738" i="1" s="1"/>
  <c r="AA627" i="1"/>
  <c r="AB627" i="1" s="1"/>
  <c r="AA321" i="1"/>
  <c r="AB321" i="1" s="1"/>
  <c r="AA427" i="1"/>
  <c r="AB427" i="1" s="1"/>
  <c r="AA108" i="1"/>
  <c r="AB108" i="1" s="1"/>
  <c r="AA34" i="1"/>
  <c r="AB34" i="1" s="1"/>
  <c r="AA662" i="1"/>
  <c r="AB662" i="1" s="1"/>
  <c r="X1006" i="1"/>
  <c r="X962" i="1"/>
  <c r="T748" i="1"/>
  <c r="V720" i="1"/>
  <c r="W720" i="1" s="1"/>
  <c r="X720" i="1" s="1"/>
  <c r="AA508" i="1"/>
  <c r="AB508" i="1" s="1"/>
  <c r="X364" i="1"/>
  <c r="AY209" i="1"/>
  <c r="AZ209" i="1" s="1"/>
  <c r="BA209" i="1" s="1"/>
  <c r="AA135" i="1"/>
  <c r="AB135" i="1" s="1"/>
  <c r="AA660" i="1"/>
  <c r="AB660" i="1" s="1"/>
  <c r="AA1079" i="1"/>
  <c r="AB1079" i="1" s="1"/>
  <c r="T573" i="1"/>
  <c r="AA512" i="1"/>
  <c r="AB512" i="1" s="1"/>
  <c r="AA480" i="1"/>
  <c r="AB480" i="1" s="1"/>
  <c r="AA463" i="1"/>
  <c r="AB463" i="1" s="1"/>
  <c r="AA305" i="1"/>
  <c r="AB305" i="1" s="1"/>
  <c r="V238" i="1"/>
  <c r="V234" i="1"/>
  <c r="W234" i="1" s="1"/>
  <c r="X234" i="1" s="1"/>
  <c r="AA71" i="1"/>
  <c r="AB71" i="1" s="1"/>
  <c r="AA67" i="1"/>
  <c r="AB67" i="1" s="1"/>
  <c r="X1080" i="1"/>
  <c r="T1007" i="1"/>
  <c r="AA986" i="1"/>
  <c r="AB986" i="1" s="1"/>
  <c r="AB828" i="1"/>
  <c r="X694" i="1"/>
  <c r="AA590" i="1"/>
  <c r="AB590" i="1" s="1"/>
  <c r="AA516" i="1"/>
  <c r="AB516" i="1" s="1"/>
  <c r="AA484" i="1"/>
  <c r="AB484" i="1" s="1"/>
  <c r="AA452" i="1"/>
  <c r="AB452" i="1" s="1"/>
  <c r="X329" i="1"/>
  <c r="AA415" i="1"/>
  <c r="AB415" i="1" s="1"/>
  <c r="AA209" i="1"/>
  <c r="AB209" i="1" s="1"/>
  <c r="AA819" i="1"/>
  <c r="AB819" i="1" s="1"/>
  <c r="AA488" i="1"/>
  <c r="AB488" i="1" s="1"/>
  <c r="X524" i="1"/>
  <c r="X460" i="1"/>
  <c r="X479" i="1"/>
  <c r="AA296" i="1"/>
  <c r="AB296" i="1" s="1"/>
  <c r="AY200" i="1"/>
  <c r="AZ200" i="1" s="1"/>
  <c r="BA200" i="1" s="1"/>
  <c r="AA100" i="1"/>
  <c r="AB100" i="1" s="1"/>
  <c r="X321" i="1"/>
  <c r="Z244" i="1"/>
  <c r="AA244" i="1" s="1"/>
  <c r="AB244" i="1" s="1"/>
  <c r="V264" i="1"/>
  <c r="W264" i="1" s="1"/>
  <c r="X264" i="1" s="1"/>
  <c r="AA51" i="1"/>
  <c r="AB51" i="1" s="1"/>
  <c r="AA485" i="1"/>
  <c r="AB485" i="1" s="1"/>
  <c r="T324" i="1"/>
  <c r="AA311" i="1"/>
  <c r="AB311" i="1" s="1"/>
  <c r="X540" i="1"/>
  <c r="AA88" i="1"/>
  <c r="AB88" i="1" s="1"/>
  <c r="X464" i="1"/>
  <c r="X495" i="1"/>
  <c r="AA419" i="1"/>
  <c r="AB419" i="1" s="1"/>
  <c r="AA332" i="1"/>
  <c r="AB332" i="1" s="1"/>
  <c r="V251" i="1"/>
  <c r="W251" i="1" s="1"/>
  <c r="X251" i="1" s="1"/>
  <c r="V246" i="1"/>
  <c r="AA97" i="1"/>
  <c r="AB97" i="1" s="1"/>
  <c r="AA563" i="1"/>
  <c r="AB563" i="1" s="1"/>
  <c r="AA432" i="1"/>
  <c r="AB432" i="1" s="1"/>
  <c r="T368" i="1"/>
  <c r="AA105" i="1"/>
  <c r="AB105" i="1" s="1"/>
  <c r="AA133" i="1"/>
  <c r="AB133" i="1" s="1"/>
  <c r="AA66" i="1"/>
  <c r="AB66" i="1" s="1"/>
  <c r="X992" i="1"/>
  <c r="AA652" i="1"/>
  <c r="AB652" i="1" s="1"/>
  <c r="AA596" i="1"/>
  <c r="AB596" i="1" s="1"/>
  <c r="AA614" i="1"/>
  <c r="AB614" i="1" s="1"/>
  <c r="X416" i="1"/>
  <c r="T372" i="1"/>
  <c r="T340" i="1"/>
  <c r="V240" i="1"/>
  <c r="W240" i="1" s="1"/>
  <c r="X240" i="1" s="1"/>
  <c r="AY213" i="1"/>
  <c r="AZ213" i="1" s="1"/>
  <c r="BA213" i="1" s="1"/>
  <c r="V43" i="1"/>
  <c r="W43" i="1" s="1"/>
  <c r="X43" i="1" s="1"/>
  <c r="V47" i="1"/>
  <c r="W47" i="1" s="1"/>
  <c r="X47" i="1" s="1"/>
  <c r="Z183" i="1"/>
  <c r="T587" i="1"/>
  <c r="AA292" i="1"/>
  <c r="AB292" i="1" s="1"/>
  <c r="AB31" i="1"/>
  <c r="X974" i="1"/>
  <c r="AA835" i="1"/>
  <c r="AB835" i="1" s="1"/>
  <c r="V245" i="1"/>
  <c r="AA530" i="1"/>
  <c r="AB530" i="1" s="1"/>
  <c r="X978" i="1"/>
  <c r="AA235" i="1"/>
  <c r="AB235" i="1" s="1"/>
  <c r="AY235" i="1"/>
  <c r="AZ235" i="1" s="1"/>
  <c r="BA235" i="1" s="1"/>
  <c r="AY738" i="1"/>
  <c r="AZ738" i="1" s="1"/>
  <c r="BA738" i="1" s="1"/>
  <c r="X507" i="1"/>
  <c r="AA7" i="1"/>
  <c r="AB7" i="1" s="1"/>
  <c r="X1082" i="1"/>
  <c r="X982" i="1"/>
  <c r="AA536" i="1"/>
  <c r="AB536" i="1" s="1"/>
  <c r="AA981" i="1"/>
  <c r="AB981" i="1" s="1"/>
  <c r="AV707" i="1"/>
  <c r="AW707" i="1" s="1"/>
  <c r="AX707" i="1" s="1"/>
  <c r="AA635" i="1"/>
  <c r="AB635" i="1" s="1"/>
  <c r="AA559" i="1"/>
  <c r="AB559" i="1" s="1"/>
  <c r="AA595" i="1"/>
  <c r="AB595" i="1" s="1"/>
  <c r="X451" i="1"/>
  <c r="AA411" i="1"/>
  <c r="AB411" i="1" s="1"/>
  <c r="AA219" i="1"/>
  <c r="AB219" i="1" s="1"/>
  <c r="AA63" i="1"/>
  <c r="AB63" i="1" s="1"/>
  <c r="AA299" i="1"/>
  <c r="AB299" i="1" s="1"/>
  <c r="AA637" i="1"/>
  <c r="AB637" i="1" s="1"/>
  <c r="AB1050" i="1"/>
  <c r="X468" i="1"/>
  <c r="AA489" i="1"/>
  <c r="AB489" i="1" s="1"/>
  <c r="AA285" i="1"/>
  <c r="AB285" i="1" s="1"/>
  <c r="V255" i="1"/>
  <c r="V252" i="1"/>
  <c r="AY231" i="1"/>
  <c r="X368" i="1"/>
  <c r="AA684" i="1"/>
  <c r="AB684" i="1" s="1"/>
  <c r="V250" i="1"/>
  <c r="V44" i="1"/>
  <c r="W44" i="1" s="1"/>
  <c r="X44" i="1" s="1"/>
  <c r="AA833" i="1"/>
  <c r="AB833" i="1" s="1"/>
  <c r="AA710" i="1"/>
  <c r="AB710" i="1" s="1"/>
  <c r="X484" i="1"/>
  <c r="X333" i="1"/>
  <c r="V253" i="1"/>
  <c r="W237" i="1"/>
  <c r="X237" i="1" s="1"/>
  <c r="AA231" i="1"/>
  <c r="AB231" i="1" s="1"/>
  <c r="AA107" i="1"/>
  <c r="AB107" i="1" s="1"/>
  <c r="V231" i="1"/>
  <c r="V235" i="1"/>
  <c r="X1014" i="1"/>
  <c r="T1024" i="1"/>
  <c r="V884" i="1"/>
  <c r="W884" i="1" s="1"/>
  <c r="X884" i="1" s="1"/>
  <c r="AA631" i="1"/>
  <c r="AB631" i="1" s="1"/>
  <c r="AA456" i="1"/>
  <c r="AB456" i="1" s="1"/>
  <c r="AA112" i="1"/>
  <c r="AB112" i="1" s="1"/>
  <c r="AA86" i="1"/>
  <c r="AB86" i="1" s="1"/>
  <c r="X1018" i="1"/>
  <c r="X929" i="1"/>
  <c r="AA582" i="1"/>
  <c r="AB582" i="1" s="1"/>
  <c r="AA476" i="1"/>
  <c r="AB476" i="1" s="1"/>
  <c r="AA294" i="1"/>
  <c r="AB294" i="1" s="1"/>
  <c r="AB579" i="1"/>
  <c r="AA223" i="1"/>
  <c r="AB223" i="1" s="1"/>
  <c r="AY223" i="1"/>
  <c r="AZ223" i="1" s="1"/>
  <c r="BA223" i="1" s="1"/>
  <c r="V219" i="1"/>
  <c r="AV219" i="1" s="1"/>
  <c r="AA420" i="1"/>
  <c r="AB420" i="1" s="1"/>
  <c r="AY708" i="1"/>
  <c r="AZ708" i="1" s="1"/>
  <c r="BA708" i="1" s="1"/>
  <c r="AA708" i="1"/>
  <c r="AB708" i="1" s="1"/>
  <c r="W225" i="1"/>
  <c r="X225" i="1" s="1"/>
  <c r="X674" i="1"/>
  <c r="AA454" i="1"/>
  <c r="AB454" i="1" s="1"/>
  <c r="T357" i="1"/>
  <c r="AA304" i="1"/>
  <c r="AB304" i="1" s="1"/>
  <c r="AA60" i="1"/>
  <c r="AB60" i="1" s="1"/>
  <c r="AA126" i="1"/>
  <c r="AB126" i="1" s="1"/>
  <c r="V304" i="1"/>
  <c r="AA424" i="1"/>
  <c r="AB424" i="1" s="1"/>
  <c r="W738" i="1"/>
  <c r="X738" i="1" s="1"/>
  <c r="AB377" i="1"/>
  <c r="AA130" i="1"/>
  <c r="AB130" i="1" s="1"/>
  <c r="AA137" i="1"/>
  <c r="AB137" i="1" s="1"/>
  <c r="AA102" i="1"/>
  <c r="AB102" i="1" s="1"/>
  <c r="AA514" i="1"/>
  <c r="AB514" i="1" s="1"/>
  <c r="AA466" i="1"/>
  <c r="AB466" i="1" s="1"/>
  <c r="X408" i="1"/>
  <c r="AB94" i="1"/>
  <c r="V247" i="1"/>
  <c r="W741" i="1"/>
  <c r="X741" i="1" s="1"/>
  <c r="AA364" i="1"/>
  <c r="AB364" i="1" s="1"/>
  <c r="X527" i="1"/>
  <c r="AB361" i="1"/>
  <c r="AA341" i="1"/>
  <c r="AB341" i="1" s="1"/>
  <c r="AA245" i="1"/>
  <c r="AB245" i="1" s="1"/>
  <c r="V257" i="1"/>
  <c r="V708" i="1"/>
  <c r="AA877" i="1"/>
  <c r="AB877" i="1" s="1"/>
  <c r="AA639" i="1"/>
  <c r="AB639" i="1" s="1"/>
  <c r="AA470" i="1"/>
  <c r="AB470" i="1" s="1"/>
  <c r="AA283" i="1"/>
  <c r="AB283" i="1" s="1"/>
  <c r="X968" i="1"/>
  <c r="AY704" i="1"/>
  <c r="AZ704" i="1" s="1"/>
  <c r="BA704" i="1" s="1"/>
  <c r="X388" i="1"/>
  <c r="AA704" i="1"/>
  <c r="AB704" i="1" s="1"/>
  <c r="T328" i="1"/>
  <c r="X292" i="1"/>
  <c r="AA15" i="1"/>
  <c r="AB15" i="1" s="1"/>
  <c r="AA680" i="1"/>
  <c r="AB680" i="1" s="1"/>
  <c r="V45" i="1"/>
  <c r="W45" i="1" s="1"/>
  <c r="X45" i="1" s="1"/>
  <c r="W536" i="1"/>
  <c r="X536" i="1" s="1"/>
  <c r="AA602" i="1"/>
  <c r="AB602" i="1" s="1"/>
  <c r="W309" i="1"/>
  <c r="X309" i="1" s="1"/>
  <c r="W504" i="1"/>
  <c r="X504" i="1" s="1"/>
  <c r="AA464" i="1"/>
  <c r="AB464" i="1" s="1"/>
  <c r="AA919" i="1"/>
  <c r="AB919" i="1" s="1"/>
  <c r="Z780" i="1"/>
  <c r="V780" i="1"/>
  <c r="AY710" i="1"/>
  <c r="AZ710" i="1" s="1"/>
  <c r="BA710" i="1" s="1"/>
  <c r="AA49" i="1"/>
  <c r="AB49" i="1" s="1"/>
  <c r="W183" i="1"/>
  <c r="X183" i="1" s="1"/>
  <c r="AV183" i="1"/>
  <c r="AW183" i="1" s="1"/>
  <c r="AX183" i="1" s="1"/>
  <c r="W545" i="1"/>
  <c r="X545" i="1" s="1"/>
  <c r="AA372" i="1"/>
  <c r="AB372" i="1" s="1"/>
  <c r="V232" i="1"/>
  <c r="Z232" i="1"/>
  <c r="AY232" i="1" s="1"/>
  <c r="AA144" i="1"/>
  <c r="AB144" i="1" s="1"/>
  <c r="AA208" i="1"/>
  <c r="AB208" i="1" s="1"/>
  <c r="AY208" i="1"/>
  <c r="AZ208" i="1" s="1"/>
  <c r="BA208" i="1" s="1"/>
  <c r="AA142" i="1"/>
  <c r="AB142" i="1" s="1"/>
  <c r="AA287" i="1"/>
  <c r="AB287" i="1" s="1"/>
  <c r="W578" i="1"/>
  <c r="X578" i="1" s="1"/>
  <c r="AA468" i="1"/>
  <c r="AB468" i="1" s="1"/>
  <c r="AA381" i="1"/>
  <c r="AB381" i="1" s="1"/>
  <c r="AA365" i="1"/>
  <c r="AB365" i="1" s="1"/>
  <c r="W487" i="1"/>
  <c r="X487" i="1" s="1"/>
  <c r="AA518" i="1"/>
  <c r="AB518" i="1" s="1"/>
  <c r="Z226" i="1"/>
  <c r="AY226" i="1" s="1"/>
  <c r="Z1070" i="1"/>
  <c r="V731" i="1"/>
  <c r="Z731" i="1"/>
  <c r="T987" i="1"/>
  <c r="AA914" i="1"/>
  <c r="AB914" i="1" s="1"/>
  <c r="AA760" i="1"/>
  <c r="AB760" i="1" s="1"/>
  <c r="AA524" i="1"/>
  <c r="AB524" i="1" s="1"/>
  <c r="AA25" i="1"/>
  <c r="AB25" i="1" s="1"/>
  <c r="AA96" i="1"/>
  <c r="AB96" i="1" s="1"/>
  <c r="AA978" i="1"/>
  <c r="AB978" i="1" s="1"/>
  <c r="AA664" i="1"/>
  <c r="AB664" i="1" s="1"/>
  <c r="W36" i="1"/>
  <c r="X36" i="1" s="1"/>
  <c r="S988" i="1"/>
  <c r="T988" i="1" s="1"/>
  <c r="AA428" i="1"/>
  <c r="AB428" i="1" s="1"/>
  <c r="AV1092" i="1"/>
  <c r="W1092" i="1"/>
  <c r="X1092" i="1" s="1"/>
  <c r="AA1042" i="1"/>
  <c r="AB1042" i="1" s="1"/>
  <c r="S1020" i="1"/>
  <c r="T1020" i="1" s="1"/>
  <c r="S1034" i="1"/>
  <c r="T1034" i="1" s="1"/>
  <c r="S1051" i="1"/>
  <c r="T1051" i="1" s="1"/>
  <c r="AA1008" i="1"/>
  <c r="AB1008" i="1" s="1"/>
  <c r="AA744" i="1"/>
  <c r="AB744" i="1" s="1"/>
  <c r="Z711" i="1"/>
  <c r="V711" i="1"/>
  <c r="V739" i="1"/>
  <c r="Z739" i="1"/>
  <c r="AA678" i="1"/>
  <c r="AB678" i="1" s="1"/>
  <c r="V726" i="1"/>
  <c r="Z726" i="1"/>
  <c r="AA545" i="1"/>
  <c r="AB545" i="1" s="1"/>
  <c r="S427" i="1"/>
  <c r="T427" i="1" s="1"/>
  <c r="S388" i="1"/>
  <c r="T388" i="1" s="1"/>
  <c r="S415" i="1"/>
  <c r="T415" i="1" s="1"/>
  <c r="S404" i="1"/>
  <c r="T404" i="1" s="1"/>
  <c r="AA416" i="1"/>
  <c r="AB416" i="1" s="1"/>
  <c r="W372" i="1"/>
  <c r="X372" i="1" s="1"/>
  <c r="Z254" i="1"/>
  <c r="V254" i="1"/>
  <c r="AV1093" i="1"/>
  <c r="AW1093" i="1" s="1"/>
  <c r="AX1093" i="1" s="1"/>
  <c r="S1023" i="1"/>
  <c r="T1023" i="1" s="1"/>
  <c r="AA1018" i="1"/>
  <c r="AB1018" i="1" s="1"/>
  <c r="AA1060" i="1"/>
  <c r="AB1060" i="1" s="1"/>
  <c r="AA1010" i="1"/>
  <c r="AB1010" i="1" s="1"/>
  <c r="S986" i="1"/>
  <c r="T986" i="1" s="1"/>
  <c r="Z892" i="1"/>
  <c r="V892" i="1"/>
  <c r="W947" i="1"/>
  <c r="X947" i="1" s="1"/>
  <c r="V732" i="1"/>
  <c r="Z732" i="1"/>
  <c r="V737" i="1"/>
  <c r="Z737" i="1"/>
  <c r="W365" i="1"/>
  <c r="X365" i="1" s="1"/>
  <c r="AA349" i="1"/>
  <c r="AB349" i="1" s="1"/>
  <c r="W249" i="1"/>
  <c r="X249" i="1" s="1"/>
  <c r="S411" i="1"/>
  <c r="T411" i="1" s="1"/>
  <c r="AA575" i="1"/>
  <c r="AB575" i="1" s="1"/>
  <c r="W440" i="1"/>
  <c r="X440" i="1" s="1"/>
  <c r="S138" i="1"/>
  <c r="T138" i="1" s="1"/>
  <c r="AA39" i="1"/>
  <c r="AB39" i="1" s="1"/>
  <c r="S403" i="1"/>
  <c r="T403" i="1" s="1"/>
  <c r="AA412" i="1"/>
  <c r="AB412" i="1" s="1"/>
  <c r="S1061" i="1"/>
  <c r="T1061" i="1" s="1"/>
  <c r="AA1026" i="1"/>
  <c r="AB1026" i="1" s="1"/>
  <c r="S1063" i="1"/>
  <c r="T1063" i="1" s="1"/>
  <c r="AA1038" i="1"/>
  <c r="AB1038" i="1" s="1"/>
  <c r="AA1002" i="1"/>
  <c r="AB1002" i="1" s="1"/>
  <c r="S983" i="1"/>
  <c r="T983" i="1" s="1"/>
  <c r="W970" i="1"/>
  <c r="X970" i="1" s="1"/>
  <c r="AA947" i="1"/>
  <c r="AB947" i="1" s="1"/>
  <c r="W817" i="1"/>
  <c r="X817" i="1" s="1"/>
  <c r="AA750" i="1"/>
  <c r="AB750" i="1" s="1"/>
  <c r="Z885" i="1"/>
  <c r="V885" i="1"/>
  <c r="W885" i="1" s="1"/>
  <c r="X885" i="1" s="1"/>
  <c r="V734" i="1"/>
  <c r="Z734" i="1"/>
  <c r="AA674" i="1"/>
  <c r="AB674" i="1" s="1"/>
  <c r="AA532" i="1"/>
  <c r="AB532" i="1" s="1"/>
  <c r="W381" i="1"/>
  <c r="X381" i="1" s="1"/>
  <c r="AA600" i="1"/>
  <c r="AB600" i="1" s="1"/>
  <c r="AA353" i="1"/>
  <c r="AB353" i="1" s="1"/>
  <c r="AA408" i="1"/>
  <c r="AB408" i="1" s="1"/>
  <c r="S407" i="1"/>
  <c r="T407" i="1" s="1"/>
  <c r="Z229" i="1"/>
  <c r="V229" i="1"/>
  <c r="S37" i="1"/>
  <c r="T37" i="1" s="1"/>
  <c r="AA29" i="1"/>
  <c r="AB29" i="1" s="1"/>
  <c r="S419" i="1"/>
  <c r="T419" i="1" s="1"/>
  <c r="Z239" i="1"/>
  <c r="V239" i="1"/>
  <c r="Z1071" i="1"/>
  <c r="V1071" i="1"/>
  <c r="AA1035" i="1"/>
  <c r="AB1035" i="1" s="1"/>
  <c r="AA1062" i="1"/>
  <c r="AB1062" i="1" s="1"/>
  <c r="AA1039" i="1"/>
  <c r="AB1039" i="1" s="1"/>
  <c r="S1012" i="1"/>
  <c r="T1012" i="1" s="1"/>
  <c r="AA997" i="1"/>
  <c r="AB997" i="1" s="1"/>
  <c r="AA982" i="1"/>
  <c r="AB982" i="1" s="1"/>
  <c r="AA923" i="1"/>
  <c r="AB923" i="1" s="1"/>
  <c r="W935" i="1"/>
  <c r="X935" i="1" s="1"/>
  <c r="Z709" i="1"/>
  <c r="V709" i="1"/>
  <c r="V735" i="1"/>
  <c r="Z735" i="1"/>
  <c r="AA672" i="1"/>
  <c r="AB672" i="1" s="1"/>
  <c r="W361" i="1"/>
  <c r="X361" i="1" s="1"/>
  <c r="S436" i="1"/>
  <c r="T436" i="1" s="1"/>
  <c r="S423" i="1"/>
  <c r="T423" i="1" s="1"/>
  <c r="S345" i="1"/>
  <c r="T345" i="1" s="1"/>
  <c r="AA457" i="1"/>
  <c r="AB457" i="1" s="1"/>
  <c r="S39" i="1"/>
  <c r="T39" i="1" s="1"/>
  <c r="AA404" i="1"/>
  <c r="AB404" i="1" s="1"/>
  <c r="AY206" i="1"/>
  <c r="AA440" i="1"/>
  <c r="AB440" i="1" s="1"/>
  <c r="AA37" i="1"/>
  <c r="AB37" i="1" s="1"/>
  <c r="AV225" i="1"/>
  <c r="AW225" i="1" s="1"/>
  <c r="AX225" i="1" s="1"/>
  <c r="AA1061" i="1"/>
  <c r="AB1061" i="1" s="1"/>
  <c r="S1054" i="1"/>
  <c r="T1054" i="1" s="1"/>
  <c r="S1046" i="1"/>
  <c r="T1046" i="1" s="1"/>
  <c r="AA1040" i="1"/>
  <c r="AB1040" i="1" s="1"/>
  <c r="AA988" i="1"/>
  <c r="AB988" i="1" s="1"/>
  <c r="W809" i="1"/>
  <c r="X809" i="1" s="1"/>
  <c r="V727" i="1"/>
  <c r="Z727" i="1"/>
  <c r="AA643" i="1"/>
  <c r="AB643" i="1" s="1"/>
  <c r="AA670" i="1"/>
  <c r="AB670" i="1" s="1"/>
  <c r="AA658" i="1"/>
  <c r="AB658" i="1" s="1"/>
  <c r="W634" i="1"/>
  <c r="X634" i="1" s="1"/>
  <c r="W377" i="1"/>
  <c r="X377" i="1" s="1"/>
  <c r="W471" i="1"/>
  <c r="X471" i="1" s="1"/>
  <c r="S343" i="1"/>
  <c r="T343" i="1" s="1"/>
  <c r="Z48" i="1"/>
  <c r="V48" i="1"/>
  <c r="W48" i="1" s="1"/>
  <c r="X48" i="1" s="1"/>
  <c r="Z46" i="1"/>
  <c r="AA46" i="1" s="1"/>
  <c r="AB46" i="1" s="1"/>
  <c r="V46" i="1"/>
  <c r="W46" i="1" s="1"/>
  <c r="X46" i="1" s="1"/>
  <c r="S31" i="1"/>
  <c r="T31" i="1" s="1"/>
  <c r="V218" i="1"/>
  <c r="AV218" i="1" s="1"/>
  <c r="AA23" i="1"/>
  <c r="AB23" i="1" s="1"/>
  <c r="AA1012" i="1"/>
  <c r="AB1012" i="1" s="1"/>
  <c r="V883" i="1"/>
  <c r="W883" i="1" s="1"/>
  <c r="X883" i="1" s="1"/>
  <c r="Z883" i="1"/>
  <c r="W965" i="1"/>
  <c r="X965" i="1" s="1"/>
  <c r="AA821" i="1"/>
  <c r="AB821" i="1" s="1"/>
  <c r="AA1000" i="1"/>
  <c r="AB1000" i="1" s="1"/>
  <c r="W821" i="1"/>
  <c r="X821" i="1" s="1"/>
  <c r="Z890" i="1"/>
  <c r="BK890" i="1" s="1"/>
  <c r="V890" i="1"/>
  <c r="BH890" i="1" s="1"/>
  <c r="AA608" i="1"/>
  <c r="AB608" i="1" s="1"/>
  <c r="AA694" i="1"/>
  <c r="AB694" i="1" s="1"/>
  <c r="AA692" i="1"/>
  <c r="AB692" i="1" s="1"/>
  <c r="W376" i="1"/>
  <c r="X376" i="1" s="1"/>
  <c r="AA392" i="1"/>
  <c r="AB392" i="1" s="1"/>
  <c r="S431" i="1"/>
  <c r="T431" i="1" s="1"/>
  <c r="W503" i="1"/>
  <c r="X503" i="1" s="1"/>
  <c r="S392" i="1"/>
  <c r="T392" i="1" s="1"/>
  <c r="AA520" i="1"/>
  <c r="AB520" i="1" s="1"/>
  <c r="W515" i="1"/>
  <c r="X515" i="1" s="1"/>
  <c r="S76" i="1"/>
  <c r="T76" i="1" s="1"/>
  <c r="S416" i="1"/>
  <c r="T416" i="1" s="1"/>
  <c r="Z217" i="1"/>
  <c r="V217" i="1"/>
  <c r="AA1046" i="1"/>
  <c r="AB1046" i="1" s="1"/>
  <c r="AA1055" i="1"/>
  <c r="AB1055" i="1" s="1"/>
  <c r="V1068" i="1"/>
  <c r="Z1068" i="1"/>
  <c r="S1018" i="1"/>
  <c r="T1018" i="1" s="1"/>
  <c r="Z742" i="1"/>
  <c r="V742" i="1"/>
  <c r="V730" i="1"/>
  <c r="Z730" i="1"/>
  <c r="V736" i="1"/>
  <c r="Z736" i="1"/>
  <c r="AA682" i="1"/>
  <c r="AB682" i="1" s="1"/>
  <c r="AA666" i="1"/>
  <c r="AB666" i="1" s="1"/>
  <c r="AA540" i="1"/>
  <c r="AB540" i="1" s="1"/>
  <c r="S391" i="1"/>
  <c r="T391" i="1" s="1"/>
  <c r="AA325" i="1"/>
  <c r="AB325" i="1" s="1"/>
  <c r="AA388" i="1"/>
  <c r="AB388" i="1" s="1"/>
  <c r="AA337" i="1"/>
  <c r="AB337" i="1" s="1"/>
  <c r="Z233" i="1"/>
  <c r="V233" i="1"/>
  <c r="W369" i="1"/>
  <c r="X369" i="1" s="1"/>
  <c r="AA578" i="1"/>
  <c r="AB578" i="1" s="1"/>
  <c r="S412" i="1"/>
  <c r="T412" i="1" s="1"/>
  <c r="AA9" i="1"/>
  <c r="AB9" i="1" s="1"/>
  <c r="S1026" i="1"/>
  <c r="T1026" i="1" s="1"/>
  <c r="S1032" i="1"/>
  <c r="T1032" i="1" s="1"/>
  <c r="AA970" i="1"/>
  <c r="AB970" i="1" s="1"/>
  <c r="AA820" i="1"/>
  <c r="AB820" i="1" s="1"/>
  <c r="Z889" i="1"/>
  <c r="BK889" i="1" s="1"/>
  <c r="V889" i="1"/>
  <c r="BH889" i="1" s="1"/>
  <c r="AA748" i="1"/>
  <c r="AB748" i="1" s="1"/>
  <c r="W811" i="1"/>
  <c r="X811" i="1" s="1"/>
  <c r="Z706" i="1"/>
  <c r="V706" i="1"/>
  <c r="V733" i="1"/>
  <c r="Z733" i="1"/>
  <c r="S353" i="1"/>
  <c r="T353" i="1" s="1"/>
  <c r="W373" i="1"/>
  <c r="X373" i="1" s="1"/>
  <c r="W635" i="1"/>
  <c r="X635" i="1" s="1"/>
  <c r="S408" i="1"/>
  <c r="T408" i="1" s="1"/>
  <c r="Z256" i="1"/>
  <c r="V256" i="1"/>
  <c r="V1091" i="1"/>
  <c r="Z1091" i="1"/>
  <c r="W1081" i="1"/>
  <c r="X1081" i="1" s="1"/>
  <c r="AT1073" i="1"/>
  <c r="AU1073" i="1" s="1"/>
  <c r="W1049" i="1"/>
  <c r="X1049" i="1" s="1"/>
  <c r="AA1041" i="1"/>
  <c r="AB1041" i="1" s="1"/>
  <c r="AA1003" i="1"/>
  <c r="AB1003" i="1" s="1"/>
  <c r="S993" i="1"/>
  <c r="T993" i="1" s="1"/>
  <c r="S995" i="1"/>
  <c r="T995" i="1" s="1"/>
  <c r="W983" i="1"/>
  <c r="X983" i="1" s="1"/>
  <c r="S972" i="1"/>
  <c r="T972" i="1" s="1"/>
  <c r="AA957" i="1"/>
  <c r="AB957" i="1" s="1"/>
  <c r="S964" i="1"/>
  <c r="T964" i="1" s="1"/>
  <c r="S980" i="1"/>
  <c r="T980" i="1" s="1"/>
  <c r="S945" i="1"/>
  <c r="T945" i="1" s="1"/>
  <c r="AA932" i="1"/>
  <c r="AB932" i="1" s="1"/>
  <c r="AT907" i="1"/>
  <c r="AU907" i="1" s="1"/>
  <c r="W925" i="1"/>
  <c r="X925" i="1" s="1"/>
  <c r="AA908" i="1"/>
  <c r="AB908" i="1" s="1"/>
  <c r="S941" i="1"/>
  <c r="T941" i="1" s="1"/>
  <c r="AT896" i="1"/>
  <c r="AU896" i="1" s="1"/>
  <c r="AA897" i="1"/>
  <c r="AB897" i="1" s="1"/>
  <c r="AY897" i="1"/>
  <c r="AA872" i="1"/>
  <c r="AB872" i="1" s="1"/>
  <c r="AA839" i="1"/>
  <c r="AB839" i="1" s="1"/>
  <c r="AW903" i="1"/>
  <c r="AX903" i="1" s="1"/>
  <c r="AW899" i="1"/>
  <c r="AX899" i="1" s="1"/>
  <c r="AA876" i="1"/>
  <c r="AB876" i="1" s="1"/>
  <c r="AA843" i="1"/>
  <c r="AB843" i="1" s="1"/>
  <c r="W825" i="1"/>
  <c r="X825" i="1" s="1"/>
  <c r="W836" i="1"/>
  <c r="X836" i="1" s="1"/>
  <c r="AA865" i="1"/>
  <c r="AB865" i="1" s="1"/>
  <c r="W834" i="1"/>
  <c r="X834" i="1" s="1"/>
  <c r="AA849" i="1"/>
  <c r="AB849" i="1" s="1"/>
  <c r="AA817" i="1"/>
  <c r="AB817" i="1" s="1"/>
  <c r="S812" i="1"/>
  <c r="T812" i="1" s="1"/>
  <c r="AA831" i="1"/>
  <c r="AB831" i="1" s="1"/>
  <c r="W807" i="1"/>
  <c r="X807" i="1" s="1"/>
  <c r="AV807" i="1"/>
  <c r="AT799" i="1"/>
  <c r="AU799" i="1" s="1"/>
  <c r="AT795" i="1"/>
  <c r="AU795" i="1" s="1"/>
  <c r="AT791" i="1"/>
  <c r="AU791" i="1" s="1"/>
  <c r="AT787" i="1"/>
  <c r="AU787" i="1" s="1"/>
  <c r="W806" i="1"/>
  <c r="X806" i="1" s="1"/>
  <c r="AV806" i="1"/>
  <c r="Z797" i="1"/>
  <c r="V797" i="1"/>
  <c r="AY787" i="1"/>
  <c r="AA787" i="1"/>
  <c r="AB787" i="1" s="1"/>
  <c r="AA763" i="1"/>
  <c r="AB763" i="1" s="1"/>
  <c r="AT741" i="1"/>
  <c r="AU741" i="1" s="1"/>
  <c r="W788" i="1"/>
  <c r="X788" i="1" s="1"/>
  <c r="AV788" i="1"/>
  <c r="S761" i="1"/>
  <c r="T761" i="1" s="1"/>
  <c r="AA751" i="1"/>
  <c r="AB751" i="1" s="1"/>
  <c r="W743" i="1"/>
  <c r="X743" i="1" s="1"/>
  <c r="W747" i="1"/>
  <c r="X747" i="1" s="1"/>
  <c r="W766" i="1"/>
  <c r="X766" i="1" s="1"/>
  <c r="AV766" i="1"/>
  <c r="AT740" i="1"/>
  <c r="AU740" i="1" s="1"/>
  <c r="AT720" i="1"/>
  <c r="AU720" i="1" s="1"/>
  <c r="AT716" i="1"/>
  <c r="AU716" i="1" s="1"/>
  <c r="AT712" i="1"/>
  <c r="AU712" i="1" s="1"/>
  <c r="AW729" i="1"/>
  <c r="AX729" i="1" s="1"/>
  <c r="AT710" i="1"/>
  <c r="AU710" i="1" s="1"/>
  <c r="S696" i="1"/>
  <c r="T696" i="1" s="1"/>
  <c r="AA687" i="1"/>
  <c r="AB687" i="1" s="1"/>
  <c r="S681" i="1"/>
  <c r="T681" i="1" s="1"/>
  <c r="W675" i="1"/>
  <c r="X675" i="1" s="1"/>
  <c r="S667" i="1"/>
  <c r="T667" i="1" s="1"/>
  <c r="AA644" i="1"/>
  <c r="AB644" i="1" s="1"/>
  <c r="W627" i="1"/>
  <c r="X627" i="1" s="1"/>
  <c r="W611" i="1"/>
  <c r="X611" i="1" s="1"/>
  <c r="AA636" i="1"/>
  <c r="AB636" i="1" s="1"/>
  <c r="W659" i="1"/>
  <c r="X659" i="1" s="1"/>
  <c r="S661" i="1"/>
  <c r="T661" i="1" s="1"/>
  <c r="W600" i="1"/>
  <c r="X600" i="1" s="1"/>
  <c r="W584" i="1"/>
  <c r="X584" i="1" s="1"/>
  <c r="AA609" i="1"/>
  <c r="AB609" i="1" s="1"/>
  <c r="S585" i="1"/>
  <c r="T585" i="1" s="1"/>
  <c r="S613" i="1"/>
  <c r="T613" i="1" s="1"/>
  <c r="W617" i="1"/>
  <c r="X617" i="1" s="1"/>
  <c r="AA572" i="1"/>
  <c r="AB572" i="1" s="1"/>
  <c r="AA525" i="1"/>
  <c r="AB525" i="1" s="1"/>
  <c r="S520" i="1"/>
  <c r="T520" i="1" s="1"/>
  <c r="S468" i="1"/>
  <c r="T468" i="1" s="1"/>
  <c r="W526" i="1"/>
  <c r="X526" i="1" s="1"/>
  <c r="W466" i="1"/>
  <c r="X466" i="1" s="1"/>
  <c r="S544" i="1"/>
  <c r="T544" i="1" s="1"/>
  <c r="S531" i="1"/>
  <c r="T531" i="1" s="1"/>
  <c r="W477" i="1"/>
  <c r="X477" i="1" s="1"/>
  <c r="W453" i="1"/>
  <c r="X453" i="1" s="1"/>
  <c r="W462" i="1"/>
  <c r="X462" i="1" s="1"/>
  <c r="AA458" i="1"/>
  <c r="AB458" i="1" s="1"/>
  <c r="S445" i="1"/>
  <c r="T445" i="1" s="1"/>
  <c r="S437" i="1"/>
  <c r="T437" i="1" s="1"/>
  <c r="S429" i="1"/>
  <c r="T429" i="1" s="1"/>
  <c r="AA390" i="1"/>
  <c r="AB390" i="1" s="1"/>
  <c r="AA343" i="1"/>
  <c r="AB343" i="1" s="1"/>
  <c r="W411" i="1"/>
  <c r="X411" i="1" s="1"/>
  <c r="W403" i="1"/>
  <c r="X403" i="1" s="1"/>
  <c r="W391" i="1"/>
  <c r="X391" i="1" s="1"/>
  <c r="W336" i="1"/>
  <c r="X336" i="1" s="1"/>
  <c r="AA437" i="1"/>
  <c r="AB437" i="1" s="1"/>
  <c r="AA405" i="1"/>
  <c r="AB405" i="1" s="1"/>
  <c r="S317" i="1"/>
  <c r="T317" i="1" s="1"/>
  <c r="W458" i="1"/>
  <c r="X458" i="1" s="1"/>
  <c r="AA439" i="1"/>
  <c r="AB439" i="1" s="1"/>
  <c r="S381" i="1"/>
  <c r="T381" i="1" s="1"/>
  <c r="AA366" i="1"/>
  <c r="AB366" i="1" s="1"/>
  <c r="AA355" i="1"/>
  <c r="AB355" i="1" s="1"/>
  <c r="AA326" i="1"/>
  <c r="AB326" i="1" s="1"/>
  <c r="S318" i="1"/>
  <c r="T318" i="1" s="1"/>
  <c r="S346" i="1"/>
  <c r="T346" i="1" s="1"/>
  <c r="S319" i="1"/>
  <c r="T319" i="1" s="1"/>
  <c r="Z279" i="1"/>
  <c r="BK279" i="1" s="1"/>
  <c r="BL279" i="1" s="1"/>
  <c r="BM279" i="1" s="1"/>
  <c r="V279" i="1"/>
  <c r="BH279" i="1" s="1"/>
  <c r="Z275" i="1"/>
  <c r="BK275" i="1" s="1"/>
  <c r="BL275" i="1" s="1"/>
  <c r="BM275" i="1" s="1"/>
  <c r="V275" i="1"/>
  <c r="BH275" i="1" s="1"/>
  <c r="BI275" i="1" s="1"/>
  <c r="BJ275" i="1" s="1"/>
  <c r="Z271" i="1"/>
  <c r="BK271" i="1" s="1"/>
  <c r="BL271" i="1" s="1"/>
  <c r="BM271" i="1" s="1"/>
  <c r="V271" i="1"/>
  <c r="BH271" i="1" s="1"/>
  <c r="BI271" i="1" s="1"/>
  <c r="BJ271" i="1" s="1"/>
  <c r="W350" i="1"/>
  <c r="X350" i="1" s="1"/>
  <c r="AA297" i="1"/>
  <c r="AB297" i="1" s="1"/>
  <c r="AH279" i="1"/>
  <c r="AI279" i="1" s="1"/>
  <c r="AH271" i="1"/>
  <c r="AI271" i="1" s="1"/>
  <c r="AA342" i="1"/>
  <c r="AB342" i="1" s="1"/>
  <c r="W314" i="1"/>
  <c r="X314" i="1" s="1"/>
  <c r="W310" i="1"/>
  <c r="X310" i="1" s="1"/>
  <c r="AA255" i="1"/>
  <c r="AB255" i="1" s="1"/>
  <c r="AW209" i="1"/>
  <c r="AX209" i="1" s="1"/>
  <c r="AY207" i="1"/>
  <c r="AA207" i="1"/>
  <c r="AB207" i="1" s="1"/>
  <c r="V196" i="1"/>
  <c r="Z196" i="1"/>
  <c r="V192" i="1"/>
  <c r="Z192" i="1"/>
  <c r="AW201" i="1"/>
  <c r="AX201" i="1" s="1"/>
  <c r="AZ221" i="1"/>
  <c r="BA221" i="1" s="1"/>
  <c r="AA201" i="1"/>
  <c r="AB201" i="1" s="1"/>
  <c r="AY201" i="1"/>
  <c r="AT187" i="1"/>
  <c r="AU187" i="1" s="1"/>
  <c r="V186" i="1"/>
  <c r="Z186" i="1"/>
  <c r="V182" i="1"/>
  <c r="Z182" i="1"/>
  <c r="AA212" i="1"/>
  <c r="AB212" i="1" s="1"/>
  <c r="AY212" i="1"/>
  <c r="AA171" i="1"/>
  <c r="AB171" i="1" s="1"/>
  <c r="W79" i="1"/>
  <c r="X79" i="1" s="1"/>
  <c r="W63" i="1"/>
  <c r="X63" i="1" s="1"/>
  <c r="AA73" i="1"/>
  <c r="AB73" i="1" s="1"/>
  <c r="AA65" i="1"/>
  <c r="AB65" i="1" s="1"/>
  <c r="AA89" i="1"/>
  <c r="AB89" i="1" s="1"/>
  <c r="AA42" i="1"/>
  <c r="AB42" i="1" s="1"/>
  <c r="W37" i="1"/>
  <c r="X37" i="1" s="1"/>
  <c r="W226" i="1"/>
  <c r="X226" i="1" s="1"/>
  <c r="AV226" i="1"/>
  <c r="AA68" i="1"/>
  <c r="AB68" i="1" s="1"/>
  <c r="AA95" i="1"/>
  <c r="AB95" i="1" s="1"/>
  <c r="AA85" i="1"/>
  <c r="AB85" i="1" s="1"/>
  <c r="W76" i="1"/>
  <c r="X76" i="1" s="1"/>
  <c r="W60" i="1"/>
  <c r="X60" i="1" s="1"/>
  <c r="W22" i="1"/>
  <c r="X22" i="1" s="1"/>
  <c r="AA99" i="1"/>
  <c r="AB99" i="1" s="1"/>
  <c r="AA210" i="1"/>
  <c r="AB210" i="1" s="1"/>
  <c r="AY210" i="1"/>
  <c r="Z159" i="1"/>
  <c r="V159" i="1"/>
  <c r="AA146" i="1"/>
  <c r="AB146" i="1" s="1"/>
  <c r="AH156" i="1"/>
  <c r="AI156" i="1" s="1"/>
  <c r="W20" i="1"/>
  <c r="X20" i="1" s="1"/>
  <c r="AA30" i="1"/>
  <c r="AB30" i="1" s="1"/>
  <c r="S20" i="1"/>
  <c r="T20" i="1" s="1"/>
  <c r="W32" i="1"/>
  <c r="X32" i="1" s="1"/>
  <c r="AT1094" i="1"/>
  <c r="AU1094" i="1" s="1"/>
  <c r="AA1089" i="1"/>
  <c r="AB1089" i="1" s="1"/>
  <c r="AA1084" i="1"/>
  <c r="AB1084" i="1" s="1"/>
  <c r="AA1087" i="1"/>
  <c r="AB1087" i="1" s="1"/>
  <c r="W1078" i="1"/>
  <c r="X1078" i="1" s="1"/>
  <c r="W1077" i="1"/>
  <c r="X1077" i="1" s="1"/>
  <c r="V1066" i="1"/>
  <c r="Z1066" i="1"/>
  <c r="AA1057" i="1"/>
  <c r="AB1057" i="1" s="1"/>
  <c r="S1019" i="1"/>
  <c r="T1019" i="1" s="1"/>
  <c r="S1033" i="1"/>
  <c r="T1033" i="1" s="1"/>
  <c r="AA1017" i="1"/>
  <c r="AB1017" i="1" s="1"/>
  <c r="W1027" i="1"/>
  <c r="X1027" i="1" s="1"/>
  <c r="S1021" i="1"/>
  <c r="T1021" i="1" s="1"/>
  <c r="S1001" i="1"/>
  <c r="T1001" i="1" s="1"/>
  <c r="W1011" i="1"/>
  <c r="X1011" i="1" s="1"/>
  <c r="AA975" i="1"/>
  <c r="AB975" i="1" s="1"/>
  <c r="S970" i="1"/>
  <c r="T970" i="1" s="1"/>
  <c r="S957" i="1"/>
  <c r="T957" i="1" s="1"/>
  <c r="W944" i="1"/>
  <c r="X944" i="1" s="1"/>
  <c r="S976" i="1"/>
  <c r="T976" i="1" s="1"/>
  <c r="AA971" i="1"/>
  <c r="AB971" i="1" s="1"/>
  <c r="AA956" i="1"/>
  <c r="AB956" i="1" s="1"/>
  <c r="AA948" i="1"/>
  <c r="AB948" i="1" s="1"/>
  <c r="S935" i="1"/>
  <c r="T935" i="1" s="1"/>
  <c r="S932" i="1"/>
  <c r="T932" i="1" s="1"/>
  <c r="S949" i="1"/>
  <c r="T949" i="1" s="1"/>
  <c r="S926" i="1"/>
  <c r="T926" i="1" s="1"/>
  <c r="AA926" i="1"/>
  <c r="AB926" i="1" s="1"/>
  <c r="AA922" i="1"/>
  <c r="AB922" i="1" s="1"/>
  <c r="AT901" i="1"/>
  <c r="AU901" i="1" s="1"/>
  <c r="V894" i="1"/>
  <c r="Z894" i="1"/>
  <c r="AA838" i="1"/>
  <c r="AB838" i="1" s="1"/>
  <c r="AA860" i="1"/>
  <c r="AB860" i="1" s="1"/>
  <c r="W832" i="1"/>
  <c r="X832" i="1" s="1"/>
  <c r="W808" i="1"/>
  <c r="X808" i="1" s="1"/>
  <c r="AT806" i="1"/>
  <c r="AU806" i="1" s="1"/>
  <c r="AT802" i="1"/>
  <c r="AU802" i="1" s="1"/>
  <c r="AA807" i="1"/>
  <c r="AB807" i="1" s="1"/>
  <c r="AY807" i="1"/>
  <c r="AA806" i="1"/>
  <c r="AB806" i="1" s="1"/>
  <c r="AY806" i="1"/>
  <c r="AA781" i="1"/>
  <c r="AB781" i="1" s="1"/>
  <c r="AA782" i="1"/>
  <c r="AB782" i="1" s="1"/>
  <c r="W793" i="1"/>
  <c r="X793" i="1" s="1"/>
  <c r="AV793" i="1"/>
  <c r="AA761" i="1"/>
  <c r="AB761" i="1" s="1"/>
  <c r="AA786" i="1"/>
  <c r="AB786" i="1" s="1"/>
  <c r="V775" i="1"/>
  <c r="Z775" i="1"/>
  <c r="V767" i="1"/>
  <c r="Z767" i="1"/>
  <c r="AZ740" i="1"/>
  <c r="BA740" i="1" s="1"/>
  <c r="W772" i="1"/>
  <c r="X772" i="1" s="1"/>
  <c r="AV772" i="1"/>
  <c r="S753" i="1"/>
  <c r="T753" i="1" s="1"/>
  <c r="AT735" i="1"/>
  <c r="AU735" i="1" s="1"/>
  <c r="AT731" i="1"/>
  <c r="AU731" i="1" s="1"/>
  <c r="AT727" i="1"/>
  <c r="AU727" i="1" s="1"/>
  <c r="W712" i="1"/>
  <c r="X712" i="1" s="1"/>
  <c r="AT707" i="1"/>
  <c r="AU707" i="1" s="1"/>
  <c r="V703" i="1"/>
  <c r="BH703" i="1" s="1"/>
  <c r="Z703" i="1"/>
  <c r="BK703" i="1" s="1"/>
  <c r="V699" i="1"/>
  <c r="BH699" i="1" s="1"/>
  <c r="Z699" i="1"/>
  <c r="BK699" i="1" s="1"/>
  <c r="W681" i="1"/>
  <c r="X681" i="1" s="1"/>
  <c r="AA675" i="1"/>
  <c r="AB675" i="1" s="1"/>
  <c r="AA655" i="1"/>
  <c r="AB655" i="1" s="1"/>
  <c r="W587" i="1"/>
  <c r="X587" i="1" s="1"/>
  <c r="AA632" i="1"/>
  <c r="AB632" i="1" s="1"/>
  <c r="AA621" i="1"/>
  <c r="AB621" i="1" s="1"/>
  <c r="S612" i="1"/>
  <c r="T612" i="1" s="1"/>
  <c r="AA653" i="1"/>
  <c r="AB653" i="1" s="1"/>
  <c r="W661" i="1"/>
  <c r="X661" i="1" s="1"/>
  <c r="W612" i="1"/>
  <c r="X612" i="1" s="1"/>
  <c r="W576" i="1"/>
  <c r="X576" i="1" s="1"/>
  <c r="AA568" i="1"/>
  <c r="AB568" i="1" s="1"/>
  <c r="W552" i="1"/>
  <c r="X552" i="1" s="1"/>
  <c r="W539" i="1"/>
  <c r="X539" i="1" s="1"/>
  <c r="W531" i="1"/>
  <c r="X531" i="1" s="1"/>
  <c r="W568" i="1"/>
  <c r="X568" i="1" s="1"/>
  <c r="AA562" i="1"/>
  <c r="AB562" i="1" s="1"/>
  <c r="S557" i="1"/>
  <c r="T557" i="1" s="1"/>
  <c r="AA546" i="1"/>
  <c r="AB546" i="1" s="1"/>
  <c r="AA542" i="1"/>
  <c r="AB542" i="1" s="1"/>
  <c r="S532" i="1"/>
  <c r="T532" i="1" s="1"/>
  <c r="AA505" i="1"/>
  <c r="AB505" i="1" s="1"/>
  <c r="S500" i="1"/>
  <c r="T500" i="1" s="1"/>
  <c r="S452" i="1"/>
  <c r="T452" i="1" s="1"/>
  <c r="W589" i="1"/>
  <c r="X589" i="1" s="1"/>
  <c r="AA577" i="1"/>
  <c r="AB577" i="1" s="1"/>
  <c r="W538" i="1"/>
  <c r="X538" i="1" s="1"/>
  <c r="S560" i="1"/>
  <c r="T560" i="1" s="1"/>
  <c r="S552" i="1"/>
  <c r="T552" i="1" s="1"/>
  <c r="S519" i="1"/>
  <c r="T519" i="1" s="1"/>
  <c r="W473" i="1"/>
  <c r="X473" i="1" s="1"/>
  <c r="W457" i="1"/>
  <c r="X457" i="1" s="1"/>
  <c r="S446" i="1"/>
  <c r="T446" i="1" s="1"/>
  <c r="W371" i="1"/>
  <c r="X371" i="1" s="1"/>
  <c r="W450" i="1"/>
  <c r="X450" i="1" s="1"/>
  <c r="AA418" i="1"/>
  <c r="AB418" i="1" s="1"/>
  <c r="S413" i="1"/>
  <c r="T413" i="1" s="1"/>
  <c r="AA402" i="1"/>
  <c r="AB402" i="1" s="1"/>
  <c r="W366" i="1"/>
  <c r="X366" i="1" s="1"/>
  <c r="AA323" i="1"/>
  <c r="AB323" i="1" s="1"/>
  <c r="W435" i="1"/>
  <c r="X435" i="1" s="1"/>
  <c r="W427" i="1"/>
  <c r="X427" i="1" s="1"/>
  <c r="S379" i="1"/>
  <c r="T379" i="1" s="1"/>
  <c r="S363" i="1"/>
  <c r="T363" i="1" s="1"/>
  <c r="W324" i="1"/>
  <c r="X324" i="1" s="1"/>
  <c r="AA445" i="1"/>
  <c r="AB445" i="1" s="1"/>
  <c r="AA433" i="1"/>
  <c r="AB433" i="1" s="1"/>
  <c r="AA401" i="1"/>
  <c r="AB401" i="1" s="1"/>
  <c r="AA393" i="1"/>
  <c r="AB393" i="1" s="1"/>
  <c r="S333" i="1"/>
  <c r="T333" i="1" s="1"/>
  <c r="AA400" i="1"/>
  <c r="AB400" i="1" s="1"/>
  <c r="AA370" i="1"/>
  <c r="AB370" i="1" s="1"/>
  <c r="AT281" i="1"/>
  <c r="AU281" i="1" s="1"/>
  <c r="AT277" i="1"/>
  <c r="AU277" i="1" s="1"/>
  <c r="AT273" i="1"/>
  <c r="AU273" i="1" s="1"/>
  <c r="W312" i="1"/>
  <c r="X312" i="1" s="1"/>
  <c r="S305" i="1"/>
  <c r="T305" i="1" s="1"/>
  <c r="W295" i="1"/>
  <c r="X295" i="1" s="1"/>
  <c r="W320" i="1"/>
  <c r="X320" i="1" s="1"/>
  <c r="AH276" i="1"/>
  <c r="AI276" i="1" s="1"/>
  <c r="AA302" i="1"/>
  <c r="AB302" i="1" s="1"/>
  <c r="AT235" i="1"/>
  <c r="AU235" i="1" s="1"/>
  <c r="AT227" i="1"/>
  <c r="AU227" i="1" s="1"/>
  <c r="AT219" i="1"/>
  <c r="AU219" i="1" s="1"/>
  <c r="AT197" i="1"/>
  <c r="AU197" i="1" s="1"/>
  <c r="AT193" i="1"/>
  <c r="AU193" i="1" s="1"/>
  <c r="AT189" i="1"/>
  <c r="AU189" i="1" s="1"/>
  <c r="AW205" i="1"/>
  <c r="AX205" i="1" s="1"/>
  <c r="AT234" i="1"/>
  <c r="AU234" i="1" s="1"/>
  <c r="AT230" i="1"/>
  <c r="AU230" i="1" s="1"/>
  <c r="AT226" i="1"/>
  <c r="AU226" i="1" s="1"/>
  <c r="AT222" i="1"/>
  <c r="AU222" i="1" s="1"/>
  <c r="AT218" i="1"/>
  <c r="AU218" i="1" s="1"/>
  <c r="AT183" i="1"/>
  <c r="AU183" i="1" s="1"/>
  <c r="AT179" i="1"/>
  <c r="AU179" i="1" s="1"/>
  <c r="V177" i="1"/>
  <c r="Z177" i="1"/>
  <c r="V173" i="1"/>
  <c r="Z173" i="1"/>
  <c r="V168" i="1"/>
  <c r="Z168" i="1"/>
  <c r="V164" i="1"/>
  <c r="Z164" i="1"/>
  <c r="W228" i="1"/>
  <c r="X228" i="1" s="1"/>
  <c r="AV228" i="1"/>
  <c r="AY236" i="1"/>
  <c r="AA236" i="1"/>
  <c r="AB236" i="1" s="1"/>
  <c r="AA131" i="1"/>
  <c r="AB131" i="1" s="1"/>
  <c r="AA115" i="1"/>
  <c r="AB115" i="1" s="1"/>
  <c r="W66" i="1"/>
  <c r="X66" i="1" s="1"/>
  <c r="W62" i="1"/>
  <c r="X62" i="1" s="1"/>
  <c r="W58" i="1"/>
  <c r="X58" i="1" s="1"/>
  <c r="S75" i="1"/>
  <c r="T75" i="1" s="1"/>
  <c r="AA113" i="1"/>
  <c r="AB113" i="1" s="1"/>
  <c r="AA104" i="1"/>
  <c r="AB104" i="1" s="1"/>
  <c r="W39" i="1"/>
  <c r="X39" i="1" s="1"/>
  <c r="AA127" i="1"/>
  <c r="AB127" i="1" s="1"/>
  <c r="W33" i="1"/>
  <c r="X33" i="1" s="1"/>
  <c r="AA91" i="1"/>
  <c r="AB91" i="1" s="1"/>
  <c r="W18" i="1"/>
  <c r="X18" i="1" s="1"/>
  <c r="AA16" i="1"/>
  <c r="AB16" i="1" s="1"/>
  <c r="S7" i="1"/>
  <c r="T7" i="1" s="1"/>
  <c r="Z148" i="1"/>
  <c r="V148" i="1"/>
  <c r="AA134" i="1"/>
  <c r="AB134" i="1" s="1"/>
  <c r="S38" i="1"/>
  <c r="T38" i="1" s="1"/>
  <c r="W24" i="1"/>
  <c r="X24" i="1" s="1"/>
  <c r="Z162" i="1"/>
  <c r="V162" i="1"/>
  <c r="AA26" i="1"/>
  <c r="AB26" i="1" s="1"/>
  <c r="AA10" i="1"/>
  <c r="AB10" i="1" s="1"/>
  <c r="S1084" i="1"/>
  <c r="T1084" i="1" s="1"/>
  <c r="V1075" i="1"/>
  <c r="Z1075" i="1"/>
  <c r="AW1074" i="1"/>
  <c r="AX1074" i="1" s="1"/>
  <c r="V1065" i="1"/>
  <c r="BH1065" i="1" s="1"/>
  <c r="Z1065" i="1"/>
  <c r="BK1065" i="1" s="1"/>
  <c r="W1057" i="1"/>
  <c r="X1057" i="1" s="1"/>
  <c r="AA1025" i="1"/>
  <c r="AB1025" i="1" s="1"/>
  <c r="W1007" i="1"/>
  <c r="X1007" i="1" s="1"/>
  <c r="W1021" i="1"/>
  <c r="X1021" i="1" s="1"/>
  <c r="W1037" i="1"/>
  <c r="X1037" i="1" s="1"/>
  <c r="AA1027" i="1"/>
  <c r="AB1027" i="1" s="1"/>
  <c r="S1003" i="1"/>
  <c r="T1003" i="1" s="1"/>
  <c r="W1001" i="1"/>
  <c r="X1001" i="1" s="1"/>
  <c r="W995" i="1"/>
  <c r="X995" i="1" s="1"/>
  <c r="AA1001" i="1"/>
  <c r="AB1001" i="1" s="1"/>
  <c r="W1013" i="1"/>
  <c r="X1013" i="1" s="1"/>
  <c r="AA991" i="1"/>
  <c r="AB991" i="1" s="1"/>
  <c r="W985" i="1"/>
  <c r="X985" i="1" s="1"/>
  <c r="AA985" i="1"/>
  <c r="AB985" i="1" s="1"/>
  <c r="AA987" i="1"/>
  <c r="AB987" i="1" s="1"/>
  <c r="S966" i="1"/>
  <c r="T966" i="1" s="1"/>
  <c r="AA959" i="1"/>
  <c r="AB959" i="1" s="1"/>
  <c r="S971" i="1"/>
  <c r="T971" i="1" s="1"/>
  <c r="AA967" i="1"/>
  <c r="AB967" i="1" s="1"/>
  <c r="S931" i="1"/>
  <c r="T931" i="1" s="1"/>
  <c r="AT906" i="1"/>
  <c r="AU906" i="1" s="1"/>
  <c r="Z907" i="1"/>
  <c r="BK907" i="1" s="1"/>
  <c r="V907" i="1"/>
  <c r="BH907" i="1" s="1"/>
  <c r="W915" i="1"/>
  <c r="X915" i="1" s="1"/>
  <c r="W936" i="1"/>
  <c r="X936" i="1" s="1"/>
  <c r="AA918" i="1"/>
  <c r="AB918" i="1" s="1"/>
  <c r="AH906" i="1"/>
  <c r="AI906" i="1" s="1"/>
  <c r="AA925" i="1"/>
  <c r="AB925" i="1" s="1"/>
  <c r="AT895" i="1"/>
  <c r="AU895" i="1" s="1"/>
  <c r="AA901" i="1"/>
  <c r="AB901" i="1" s="1"/>
  <c r="AY901" i="1"/>
  <c r="AA864" i="1"/>
  <c r="AB864" i="1" s="1"/>
  <c r="AA848" i="1"/>
  <c r="AB848" i="1" s="1"/>
  <c r="S836" i="1"/>
  <c r="T836" i="1" s="1"/>
  <c r="S810" i="1"/>
  <c r="T810" i="1" s="1"/>
  <c r="AA840" i="1"/>
  <c r="AB840" i="1" s="1"/>
  <c r="W812" i="1"/>
  <c r="X812" i="1" s="1"/>
  <c r="S827" i="1"/>
  <c r="T827" i="1" s="1"/>
  <c r="AA809" i="1"/>
  <c r="AB809" i="1" s="1"/>
  <c r="S830" i="1"/>
  <c r="T830" i="1" s="1"/>
  <c r="AT798" i="1"/>
  <c r="AU798" i="1" s="1"/>
  <c r="AT794" i="1"/>
  <c r="AU794" i="1" s="1"/>
  <c r="AT790" i="1"/>
  <c r="AU790" i="1" s="1"/>
  <c r="Z800" i="1"/>
  <c r="V800" i="1"/>
  <c r="Z796" i="1"/>
  <c r="V796" i="1"/>
  <c r="W781" i="1"/>
  <c r="X781" i="1" s="1"/>
  <c r="W763" i="1"/>
  <c r="X763" i="1" s="1"/>
  <c r="AY793" i="1"/>
  <c r="AA793" i="1"/>
  <c r="AB793" i="1" s="1"/>
  <c r="W757" i="1"/>
  <c r="X757" i="1" s="1"/>
  <c r="W791" i="1"/>
  <c r="X791" i="1" s="1"/>
  <c r="AA746" i="1"/>
  <c r="AB746" i="1" s="1"/>
  <c r="AA755" i="1"/>
  <c r="AB755" i="1" s="1"/>
  <c r="S751" i="1"/>
  <c r="T751" i="1" s="1"/>
  <c r="AA745" i="1"/>
  <c r="AB745" i="1" s="1"/>
  <c r="AA772" i="1"/>
  <c r="AB772" i="1" s="1"/>
  <c r="AY772" i="1"/>
  <c r="W753" i="1"/>
  <c r="X753" i="1" s="1"/>
  <c r="W776" i="1"/>
  <c r="X776" i="1" s="1"/>
  <c r="AV776" i="1"/>
  <c r="AA749" i="1"/>
  <c r="AB749" i="1" s="1"/>
  <c r="AT719" i="1"/>
  <c r="AU719" i="1" s="1"/>
  <c r="AT715" i="1"/>
  <c r="AU715" i="1" s="1"/>
  <c r="AT705" i="1"/>
  <c r="AU705" i="1" s="1"/>
  <c r="W669" i="1"/>
  <c r="X669" i="1" s="1"/>
  <c r="S693" i="1"/>
  <c r="T693" i="1" s="1"/>
  <c r="S677" i="1"/>
  <c r="T677" i="1" s="1"/>
  <c r="W691" i="1"/>
  <c r="X691" i="1" s="1"/>
  <c r="W683" i="1"/>
  <c r="X683" i="1" s="1"/>
  <c r="AA648" i="1"/>
  <c r="AB648" i="1" s="1"/>
  <c r="AA663" i="1"/>
  <c r="AB663" i="1" s="1"/>
  <c r="W667" i="1"/>
  <c r="X667" i="1" s="1"/>
  <c r="AA634" i="1"/>
  <c r="AB634" i="1" s="1"/>
  <c r="W623" i="1"/>
  <c r="X623" i="1" s="1"/>
  <c r="W607" i="1"/>
  <c r="X607" i="1" s="1"/>
  <c r="S638" i="1"/>
  <c r="T638" i="1" s="1"/>
  <c r="AA657" i="1"/>
  <c r="AB657" i="1" s="1"/>
  <c r="AA640" i="1"/>
  <c r="AB640" i="1" s="1"/>
  <c r="AA593" i="1"/>
  <c r="AB593" i="1" s="1"/>
  <c r="S609" i="1"/>
  <c r="T609" i="1" s="1"/>
  <c r="S572" i="1"/>
  <c r="T572" i="1" s="1"/>
  <c r="W613" i="1"/>
  <c r="X613" i="1" s="1"/>
  <c r="AA567" i="1"/>
  <c r="AB567" i="1" s="1"/>
  <c r="W581" i="1"/>
  <c r="X581" i="1" s="1"/>
  <c r="S577" i="1"/>
  <c r="T577" i="1" s="1"/>
  <c r="S536" i="1"/>
  <c r="T536" i="1" s="1"/>
  <c r="AA517" i="1"/>
  <c r="AB517" i="1" s="1"/>
  <c r="S512" i="1"/>
  <c r="T512" i="1" s="1"/>
  <c r="S492" i="1"/>
  <c r="T492" i="1" s="1"/>
  <c r="S484" i="1"/>
  <c r="T484" i="1" s="1"/>
  <c r="S476" i="1"/>
  <c r="T476" i="1" s="1"/>
  <c r="W530" i="1"/>
  <c r="X530" i="1" s="1"/>
  <c r="W470" i="1"/>
  <c r="X470" i="1" s="1"/>
  <c r="AA601" i="1"/>
  <c r="AB601" i="1" s="1"/>
  <c r="S539" i="1"/>
  <c r="T539" i="1" s="1"/>
  <c r="W469" i="1"/>
  <c r="X469" i="1" s="1"/>
  <c r="W461" i="1"/>
  <c r="X461" i="1" s="1"/>
  <c r="W443" i="1"/>
  <c r="X443" i="1" s="1"/>
  <c r="W441" i="1"/>
  <c r="X441" i="1" s="1"/>
  <c r="AA434" i="1"/>
  <c r="AB434" i="1" s="1"/>
  <c r="AA422" i="1"/>
  <c r="AB422" i="1" s="1"/>
  <c r="S389" i="1"/>
  <c r="T389" i="1" s="1"/>
  <c r="AA335" i="1"/>
  <c r="AB335" i="1" s="1"/>
  <c r="W344" i="1"/>
  <c r="X344" i="1" s="1"/>
  <c r="AA429" i="1"/>
  <c r="AB429" i="1" s="1"/>
  <c r="AA389" i="1"/>
  <c r="AB389" i="1" s="1"/>
  <c r="AA443" i="1"/>
  <c r="AB443" i="1" s="1"/>
  <c r="AA441" i="1"/>
  <c r="AB441" i="1" s="1"/>
  <c r="AA374" i="1"/>
  <c r="AB374" i="1" s="1"/>
  <c r="S355" i="1"/>
  <c r="T355" i="1" s="1"/>
  <c r="W338" i="1"/>
  <c r="X338" i="1" s="1"/>
  <c r="S326" i="1"/>
  <c r="T326" i="1" s="1"/>
  <c r="W346" i="1"/>
  <c r="X346" i="1" s="1"/>
  <c r="W322" i="1"/>
  <c r="X322" i="1" s="1"/>
  <c r="S320" i="1"/>
  <c r="T320" i="1" s="1"/>
  <c r="AA282" i="1"/>
  <c r="AB282" i="1" s="1"/>
  <c r="Z278" i="1"/>
  <c r="BK278" i="1" s="1"/>
  <c r="BL278" i="1" s="1"/>
  <c r="BM278" i="1" s="1"/>
  <c r="V278" i="1"/>
  <c r="BH278" i="1" s="1"/>
  <c r="Z274" i="1"/>
  <c r="BK274" i="1" s="1"/>
  <c r="BL274" i="1" s="1"/>
  <c r="BM274" i="1" s="1"/>
  <c r="V274" i="1"/>
  <c r="BH274" i="1" s="1"/>
  <c r="BI274" i="1" s="1"/>
  <c r="BJ274" i="1" s="1"/>
  <c r="Z270" i="1"/>
  <c r="V270" i="1"/>
  <c r="AA310" i="1"/>
  <c r="AB310" i="1" s="1"/>
  <c r="W334" i="1"/>
  <c r="X334" i="1" s="1"/>
  <c r="S308" i="1"/>
  <c r="T308" i="1" s="1"/>
  <c r="AH281" i="1"/>
  <c r="AI281" i="1" s="1"/>
  <c r="AH273" i="1"/>
  <c r="AI273" i="1" s="1"/>
  <c r="W266" i="1"/>
  <c r="X266" i="1" s="1"/>
  <c r="S342" i="1"/>
  <c r="T342" i="1" s="1"/>
  <c r="AA330" i="1"/>
  <c r="AB330" i="1" s="1"/>
  <c r="AW208" i="1"/>
  <c r="AX208" i="1" s="1"/>
  <c r="AW207" i="1"/>
  <c r="AX207" i="1" s="1"/>
  <c r="AW206" i="1"/>
  <c r="AX206" i="1" s="1"/>
  <c r="AY199" i="1"/>
  <c r="AA199" i="1"/>
  <c r="AB199" i="1" s="1"/>
  <c r="V195" i="1"/>
  <c r="Z195" i="1"/>
  <c r="V191" i="1"/>
  <c r="Z191" i="1"/>
  <c r="AT186" i="1"/>
  <c r="AU186" i="1" s="1"/>
  <c r="AW212" i="1"/>
  <c r="AX212" i="1" s="1"/>
  <c r="V185" i="1"/>
  <c r="Z185" i="1"/>
  <c r="V181" i="1"/>
  <c r="Z181" i="1"/>
  <c r="AY228" i="1"/>
  <c r="AA228" i="1"/>
  <c r="AB228" i="1" s="1"/>
  <c r="W75" i="1"/>
  <c r="X75" i="1" s="1"/>
  <c r="W59" i="1"/>
  <c r="X59" i="1" s="1"/>
  <c r="S142" i="1"/>
  <c r="T142" i="1" s="1"/>
  <c r="S72" i="1"/>
  <c r="T72" i="1" s="1"/>
  <c r="W70" i="1"/>
  <c r="X70" i="1" s="1"/>
  <c r="AA80" i="1"/>
  <c r="AB80" i="1" s="1"/>
  <c r="V155" i="1"/>
  <c r="Z155" i="1"/>
  <c r="AA121" i="1"/>
  <c r="AB121" i="1" s="1"/>
  <c r="W31" i="1"/>
  <c r="X31" i="1" s="1"/>
  <c r="W64" i="1"/>
  <c r="X64" i="1" s="1"/>
  <c r="W14" i="1"/>
  <c r="X14" i="1" s="1"/>
  <c r="AA36" i="1"/>
  <c r="AB36" i="1" s="1"/>
  <c r="S11" i="1"/>
  <c r="T11" i="1" s="1"/>
  <c r="Z161" i="1"/>
  <c r="V161" i="1"/>
  <c r="Z158" i="1"/>
  <c r="V158" i="1"/>
  <c r="S30" i="1"/>
  <c r="T30" i="1" s="1"/>
  <c r="W28" i="1"/>
  <c r="X28" i="1" s="1"/>
  <c r="Z160" i="1"/>
  <c r="V160" i="1"/>
  <c r="S16" i="1"/>
  <c r="T16" i="1" s="1"/>
  <c r="AT1093" i="1"/>
  <c r="AU1093" i="1" s="1"/>
  <c r="W1084" i="1"/>
  <c r="X1084" i="1" s="1"/>
  <c r="AA1078" i="1"/>
  <c r="AB1078" i="1" s="1"/>
  <c r="S1055" i="1"/>
  <c r="T1055" i="1" s="1"/>
  <c r="S1039" i="1"/>
  <c r="T1039" i="1" s="1"/>
  <c r="AA1053" i="1"/>
  <c r="AB1053" i="1" s="1"/>
  <c r="AA1030" i="1"/>
  <c r="AB1030" i="1" s="1"/>
  <c r="W1015" i="1"/>
  <c r="X1015" i="1" s="1"/>
  <c r="W1059" i="1"/>
  <c r="X1059" i="1" s="1"/>
  <c r="W1033" i="1"/>
  <c r="X1033" i="1" s="1"/>
  <c r="S1045" i="1"/>
  <c r="T1045" i="1" s="1"/>
  <c r="W1025" i="1"/>
  <c r="X1025" i="1" s="1"/>
  <c r="AA1005" i="1"/>
  <c r="AB1005" i="1" s="1"/>
  <c r="W1003" i="1"/>
  <c r="X1003" i="1" s="1"/>
  <c r="W1005" i="1"/>
  <c r="X1005" i="1" s="1"/>
  <c r="AA1013" i="1"/>
  <c r="AB1013" i="1" s="1"/>
  <c r="AA993" i="1"/>
  <c r="AB993" i="1" s="1"/>
  <c r="W975" i="1"/>
  <c r="X975" i="1" s="1"/>
  <c r="AA979" i="1"/>
  <c r="AB979" i="1" s="1"/>
  <c r="S962" i="1"/>
  <c r="T962" i="1" s="1"/>
  <c r="AA960" i="1"/>
  <c r="AB960" i="1" s="1"/>
  <c r="S959" i="1"/>
  <c r="T959" i="1" s="1"/>
  <c r="S967" i="1"/>
  <c r="T967" i="1" s="1"/>
  <c r="S948" i="1"/>
  <c r="T948" i="1" s="1"/>
  <c r="AA953" i="1"/>
  <c r="AB953" i="1" s="1"/>
  <c r="S943" i="1"/>
  <c r="T943" i="1" s="1"/>
  <c r="W980" i="1"/>
  <c r="X980" i="1" s="1"/>
  <c r="W945" i="1"/>
  <c r="X945" i="1" s="1"/>
  <c r="W937" i="1"/>
  <c r="X937" i="1" s="1"/>
  <c r="S930" i="1"/>
  <c r="T930" i="1" s="1"/>
  <c r="W941" i="1"/>
  <c r="X941" i="1" s="1"/>
  <c r="AA930" i="1"/>
  <c r="AB930" i="1" s="1"/>
  <c r="S925" i="1"/>
  <c r="T925" i="1" s="1"/>
  <c r="S921" i="1"/>
  <c r="T921" i="1" s="1"/>
  <c r="AA913" i="1"/>
  <c r="AB913" i="1" s="1"/>
  <c r="W930" i="1"/>
  <c r="X930" i="1" s="1"/>
  <c r="AA921" i="1"/>
  <c r="AB921" i="1" s="1"/>
  <c r="AA916" i="1"/>
  <c r="AB916" i="1" s="1"/>
  <c r="AV904" i="1"/>
  <c r="W904" i="1"/>
  <c r="X904" i="1" s="1"/>
  <c r="Z902" i="1"/>
  <c r="V902" i="1"/>
  <c r="AA911" i="1"/>
  <c r="AB911" i="1" s="1"/>
  <c r="V896" i="1"/>
  <c r="Z896" i="1"/>
  <c r="V891" i="1"/>
  <c r="Z891" i="1"/>
  <c r="S837" i="1"/>
  <c r="T837" i="1" s="1"/>
  <c r="W838" i="1"/>
  <c r="X838" i="1" s="1"/>
  <c r="W816" i="1"/>
  <c r="X816" i="1" s="1"/>
  <c r="AA857" i="1"/>
  <c r="AB857" i="1" s="1"/>
  <c r="S822" i="1"/>
  <c r="T822" i="1" s="1"/>
  <c r="AV802" i="1"/>
  <c r="W802" i="1"/>
  <c r="X802" i="1" s="1"/>
  <c r="S816" i="1"/>
  <c r="T816" i="1" s="1"/>
  <c r="S824" i="1"/>
  <c r="T824" i="1" s="1"/>
  <c r="AT805" i="1"/>
  <c r="AU805" i="1" s="1"/>
  <c r="AT801" i="1"/>
  <c r="AU801" i="1" s="1"/>
  <c r="W805" i="1"/>
  <c r="X805" i="1" s="1"/>
  <c r="AV805" i="1"/>
  <c r="AA783" i="1"/>
  <c r="AB783" i="1" s="1"/>
  <c r="W790" i="1"/>
  <c r="X790" i="1" s="1"/>
  <c r="AV790" i="1"/>
  <c r="S763" i="1"/>
  <c r="T763" i="1" s="1"/>
  <c r="V773" i="1"/>
  <c r="Z773" i="1"/>
  <c r="W761" i="1"/>
  <c r="X761" i="1" s="1"/>
  <c r="AY791" i="1"/>
  <c r="AA791" i="1"/>
  <c r="AB791" i="1" s="1"/>
  <c r="W792" i="1"/>
  <c r="X792" i="1" s="1"/>
  <c r="AV792" i="1"/>
  <c r="AT778" i="1"/>
  <c r="AU778" i="1" s="1"/>
  <c r="AT774" i="1"/>
  <c r="AU774" i="1" s="1"/>
  <c r="AT770" i="1"/>
  <c r="AU770" i="1" s="1"/>
  <c r="AT766" i="1"/>
  <c r="AU766" i="1" s="1"/>
  <c r="W751" i="1"/>
  <c r="X751" i="1" s="1"/>
  <c r="AZ729" i="1"/>
  <c r="BA729" i="1" s="1"/>
  <c r="AA776" i="1"/>
  <c r="AB776" i="1" s="1"/>
  <c r="AY776" i="1"/>
  <c r="AT736" i="1"/>
  <c r="AU736" i="1" s="1"/>
  <c r="AT732" i="1"/>
  <c r="AU732" i="1" s="1"/>
  <c r="AT728" i="1"/>
  <c r="AU728" i="1" s="1"/>
  <c r="AT725" i="1"/>
  <c r="AU725" i="1" s="1"/>
  <c r="AT709" i="1"/>
  <c r="AU709" i="1" s="1"/>
  <c r="V702" i="1"/>
  <c r="BH702" i="1" s="1"/>
  <c r="Z702" i="1"/>
  <c r="BK702" i="1" s="1"/>
  <c r="V698" i="1"/>
  <c r="BH698" i="1" s="1"/>
  <c r="Z698" i="1"/>
  <c r="BK698" i="1" s="1"/>
  <c r="AA697" i="1"/>
  <c r="AB697" i="1" s="1"/>
  <c r="W685" i="1"/>
  <c r="X685" i="1" s="1"/>
  <c r="AA691" i="1"/>
  <c r="AB691" i="1" s="1"/>
  <c r="AA679" i="1"/>
  <c r="AB679" i="1" s="1"/>
  <c r="AA696" i="1"/>
  <c r="AB696" i="1" s="1"/>
  <c r="W671" i="1"/>
  <c r="X671" i="1" s="1"/>
  <c r="S655" i="1"/>
  <c r="T655" i="1" s="1"/>
  <c r="W583" i="1"/>
  <c r="X583" i="1" s="1"/>
  <c r="AA625" i="1"/>
  <c r="AB625" i="1" s="1"/>
  <c r="S608" i="1"/>
  <c r="T608" i="1" s="1"/>
  <c r="W621" i="1"/>
  <c r="X621" i="1" s="1"/>
  <c r="AA665" i="1"/>
  <c r="AB665" i="1" s="1"/>
  <c r="W604" i="1"/>
  <c r="X604" i="1" s="1"/>
  <c r="W588" i="1"/>
  <c r="X588" i="1" s="1"/>
  <c r="S576" i="1"/>
  <c r="T576" i="1" s="1"/>
  <c r="W585" i="1"/>
  <c r="X585" i="1" s="1"/>
  <c r="W577" i="1"/>
  <c r="X577" i="1" s="1"/>
  <c r="W556" i="1"/>
  <c r="X556" i="1" s="1"/>
  <c r="AA566" i="1"/>
  <c r="AB566" i="1" s="1"/>
  <c r="S561" i="1"/>
  <c r="T561" i="1" s="1"/>
  <c r="AA550" i="1"/>
  <c r="AB550" i="1" s="1"/>
  <c r="S540" i="1"/>
  <c r="T540" i="1" s="1"/>
  <c r="AA529" i="1"/>
  <c r="AB529" i="1" s="1"/>
  <c r="S524" i="1"/>
  <c r="T524" i="1" s="1"/>
  <c r="AA497" i="1"/>
  <c r="AB497" i="1" s="1"/>
  <c r="S464" i="1"/>
  <c r="T464" i="1" s="1"/>
  <c r="S448" i="1"/>
  <c r="T448" i="1" s="1"/>
  <c r="AA565" i="1"/>
  <c r="AB565" i="1" s="1"/>
  <c r="AA557" i="1"/>
  <c r="AB557" i="1" s="1"/>
  <c r="AA549" i="1"/>
  <c r="AB549" i="1" s="1"/>
  <c r="S527" i="1"/>
  <c r="T527" i="1" s="1"/>
  <c r="AA605" i="1"/>
  <c r="AB605" i="1" s="1"/>
  <c r="S568" i="1"/>
  <c r="T568" i="1" s="1"/>
  <c r="W537" i="1"/>
  <c r="X537" i="1" s="1"/>
  <c r="W533" i="1"/>
  <c r="X533" i="1" s="1"/>
  <c r="W529" i="1"/>
  <c r="X529" i="1" s="1"/>
  <c r="W525" i="1"/>
  <c r="X525" i="1" s="1"/>
  <c r="W521" i="1"/>
  <c r="X521" i="1" s="1"/>
  <c r="W517" i="1"/>
  <c r="X517" i="1" s="1"/>
  <c r="W513" i="1"/>
  <c r="X513" i="1" s="1"/>
  <c r="W509" i="1"/>
  <c r="X509" i="1" s="1"/>
  <c r="W505" i="1"/>
  <c r="X505" i="1" s="1"/>
  <c r="W501" i="1"/>
  <c r="X501" i="1" s="1"/>
  <c r="W497" i="1"/>
  <c r="X497" i="1" s="1"/>
  <c r="W465" i="1"/>
  <c r="X465" i="1" s="1"/>
  <c r="W449" i="1"/>
  <c r="X449" i="1" s="1"/>
  <c r="W384" i="1"/>
  <c r="X384" i="1" s="1"/>
  <c r="W367" i="1"/>
  <c r="X367" i="1" s="1"/>
  <c r="S454" i="1"/>
  <c r="T454" i="1" s="1"/>
  <c r="S417" i="1"/>
  <c r="T417" i="1" s="1"/>
  <c r="AA406" i="1"/>
  <c r="AB406" i="1" s="1"/>
  <c r="S401" i="1"/>
  <c r="T401" i="1" s="1"/>
  <c r="W370" i="1"/>
  <c r="X370" i="1" s="1"/>
  <c r="AA347" i="1"/>
  <c r="AB347" i="1" s="1"/>
  <c r="S375" i="1"/>
  <c r="T375" i="1" s="1"/>
  <c r="S359" i="1"/>
  <c r="T359" i="1" s="1"/>
  <c r="W332" i="1"/>
  <c r="X332" i="1" s="1"/>
  <c r="S441" i="1"/>
  <c r="T441" i="1" s="1"/>
  <c r="AA425" i="1"/>
  <c r="AB425" i="1" s="1"/>
  <c r="S329" i="1"/>
  <c r="T329" i="1" s="1"/>
  <c r="AA378" i="1"/>
  <c r="AB378" i="1" s="1"/>
  <c r="S361" i="1"/>
  <c r="T361" i="1" s="1"/>
  <c r="AT280" i="1"/>
  <c r="AU280" i="1" s="1"/>
  <c r="AT276" i="1"/>
  <c r="AU276" i="1" s="1"/>
  <c r="AT272" i="1"/>
  <c r="AU272" i="1" s="1"/>
  <c r="Z269" i="1"/>
  <c r="V269" i="1"/>
  <c r="AH278" i="1"/>
  <c r="AI278" i="1" s="1"/>
  <c r="AH270" i="1"/>
  <c r="AI270" i="1" s="1"/>
  <c r="AT233" i="1"/>
  <c r="AU233" i="1" s="1"/>
  <c r="AT225" i="1"/>
  <c r="AU225" i="1" s="1"/>
  <c r="AT217" i="1"/>
  <c r="AU217" i="1" s="1"/>
  <c r="AA261" i="1"/>
  <c r="AB261" i="1" s="1"/>
  <c r="AT196" i="1"/>
  <c r="AU196" i="1" s="1"/>
  <c r="AT192" i="1"/>
  <c r="AU192" i="1" s="1"/>
  <c r="AT188" i="1"/>
  <c r="AU188" i="1" s="1"/>
  <c r="AT182" i="1"/>
  <c r="AU182" i="1" s="1"/>
  <c r="AT178" i="1"/>
  <c r="AU178" i="1" s="1"/>
  <c r="V176" i="1"/>
  <c r="Z176" i="1"/>
  <c r="V172" i="1"/>
  <c r="Z172" i="1"/>
  <c r="V167" i="1"/>
  <c r="Z167" i="1"/>
  <c r="W257" i="1"/>
  <c r="X257" i="1" s="1"/>
  <c r="AL178" i="1"/>
  <c r="AA98" i="1"/>
  <c r="AB98" i="1" s="1"/>
  <c r="S64" i="1"/>
  <c r="T64" i="1" s="1"/>
  <c r="AA72" i="1"/>
  <c r="AB72" i="1" s="1"/>
  <c r="V153" i="1"/>
  <c r="Z153" i="1"/>
  <c r="AA129" i="1"/>
  <c r="AB129" i="1" s="1"/>
  <c r="AA103" i="1"/>
  <c r="AB103" i="1" s="1"/>
  <c r="W77" i="1"/>
  <c r="X77" i="1" s="1"/>
  <c r="W73" i="1"/>
  <c r="X73" i="1" s="1"/>
  <c r="W69" i="1"/>
  <c r="X69" i="1" s="1"/>
  <c r="W65" i="1"/>
  <c r="X65" i="1" s="1"/>
  <c r="W61" i="1"/>
  <c r="X61" i="1" s="1"/>
  <c r="AA119" i="1"/>
  <c r="AB119" i="1" s="1"/>
  <c r="AA20" i="1"/>
  <c r="AB20" i="1" s="1"/>
  <c r="AW210" i="1"/>
  <c r="AX210" i="1" s="1"/>
  <c r="Z156" i="1"/>
  <c r="BK156" i="1" s="1"/>
  <c r="V156" i="1"/>
  <c r="BH156" i="1" s="1"/>
  <c r="AA40" i="1"/>
  <c r="AB40" i="1" s="1"/>
  <c r="S29" i="1"/>
  <c r="T29" i="1" s="1"/>
  <c r="AA22" i="1"/>
  <c r="AB22" i="1" s="1"/>
  <c r="AA18" i="1"/>
  <c r="AB18" i="1" s="1"/>
  <c r="AA14" i="1"/>
  <c r="AB14" i="1" s="1"/>
  <c r="S28" i="1"/>
  <c r="T28" i="1" s="1"/>
  <c r="AT1092" i="1"/>
  <c r="AU1092" i="1" s="1"/>
  <c r="AY1085" i="1"/>
  <c r="AA1085" i="1"/>
  <c r="AB1085" i="1" s="1"/>
  <c r="AA1086" i="1"/>
  <c r="AB1086" i="1" s="1"/>
  <c r="S1079" i="1"/>
  <c r="T1079" i="1" s="1"/>
  <c r="AA1081" i="1"/>
  <c r="AB1081" i="1" s="1"/>
  <c r="AA1072" i="1"/>
  <c r="AB1072" i="1" s="1"/>
  <c r="AY1072" i="1"/>
  <c r="W1039" i="1"/>
  <c r="X1039" i="1" s="1"/>
  <c r="AA1033" i="1"/>
  <c r="AB1033" i="1" s="1"/>
  <c r="W1045" i="1"/>
  <c r="X1045" i="1" s="1"/>
  <c r="S1031" i="1"/>
  <c r="T1031" i="1" s="1"/>
  <c r="S999" i="1"/>
  <c r="T999" i="1" s="1"/>
  <c r="AA1011" i="1"/>
  <c r="AB1011" i="1" s="1"/>
  <c r="AA992" i="1"/>
  <c r="AB992" i="1" s="1"/>
  <c r="S991" i="1"/>
  <c r="T991" i="1" s="1"/>
  <c r="W987" i="1"/>
  <c r="X987" i="1" s="1"/>
  <c r="S979" i="1"/>
  <c r="T979" i="1" s="1"/>
  <c r="S958" i="1"/>
  <c r="T958" i="1" s="1"/>
  <c r="W976" i="1"/>
  <c r="X976" i="1" s="1"/>
  <c r="AA972" i="1"/>
  <c r="AB972" i="1" s="1"/>
  <c r="W959" i="1"/>
  <c r="X959" i="1" s="1"/>
  <c r="AA968" i="1"/>
  <c r="AB968" i="1" s="1"/>
  <c r="W932" i="1"/>
  <c r="X932" i="1" s="1"/>
  <c r="W926" i="1"/>
  <c r="X926" i="1" s="1"/>
  <c r="S937" i="1"/>
  <c r="T937" i="1" s="1"/>
  <c r="W921" i="1"/>
  <c r="X921" i="1" s="1"/>
  <c r="Z906" i="1"/>
  <c r="BK906" i="1" s="1"/>
  <c r="V906" i="1"/>
  <c r="BH906" i="1" s="1"/>
  <c r="W949" i="1"/>
  <c r="X949" i="1" s="1"/>
  <c r="S922" i="1"/>
  <c r="T922" i="1" s="1"/>
  <c r="S916" i="1"/>
  <c r="T916" i="1" s="1"/>
  <c r="S929" i="1"/>
  <c r="T929" i="1" s="1"/>
  <c r="AW898" i="1"/>
  <c r="AX898" i="1" s="1"/>
  <c r="AT894" i="1"/>
  <c r="AU894" i="1" s="1"/>
  <c r="AA874" i="1"/>
  <c r="AB874" i="1" s="1"/>
  <c r="AT891" i="1"/>
  <c r="AU891" i="1" s="1"/>
  <c r="AA856" i="1"/>
  <c r="AB856" i="1" s="1"/>
  <c r="AA852" i="1"/>
  <c r="AB852" i="1" s="1"/>
  <c r="AA836" i="1"/>
  <c r="AB836" i="1" s="1"/>
  <c r="AA834" i="1"/>
  <c r="AB834" i="1" s="1"/>
  <c r="AA829" i="1"/>
  <c r="AB829" i="1" s="1"/>
  <c r="W827" i="1"/>
  <c r="X827" i="1" s="1"/>
  <c r="W826" i="1"/>
  <c r="X826" i="1" s="1"/>
  <c r="AT800" i="1"/>
  <c r="AU800" i="1" s="1"/>
  <c r="AT797" i="1"/>
  <c r="AU797" i="1" s="1"/>
  <c r="AT793" i="1"/>
  <c r="AU793" i="1" s="1"/>
  <c r="AT789" i="1"/>
  <c r="AU789" i="1" s="1"/>
  <c r="Z799" i="1"/>
  <c r="V799" i="1"/>
  <c r="Z795" i="1"/>
  <c r="V795" i="1"/>
  <c r="AA805" i="1"/>
  <c r="AB805" i="1" s="1"/>
  <c r="AY805" i="1"/>
  <c r="W759" i="1"/>
  <c r="X759" i="1" s="1"/>
  <c r="AY790" i="1"/>
  <c r="AA790" i="1"/>
  <c r="AB790" i="1" s="1"/>
  <c r="W765" i="1"/>
  <c r="X765" i="1" s="1"/>
  <c r="AY792" i="1"/>
  <c r="AA792" i="1"/>
  <c r="AB792" i="1" s="1"/>
  <c r="S765" i="1"/>
  <c r="T765" i="1" s="1"/>
  <c r="S757" i="1"/>
  <c r="T757" i="1" s="1"/>
  <c r="S755" i="1"/>
  <c r="T755" i="1" s="1"/>
  <c r="AZ741" i="1"/>
  <c r="BA741" i="1" s="1"/>
  <c r="W770" i="1"/>
  <c r="X770" i="1" s="1"/>
  <c r="AV770" i="1"/>
  <c r="AT718" i="1"/>
  <c r="AU718" i="1" s="1"/>
  <c r="AT714" i="1"/>
  <c r="AU714" i="1" s="1"/>
  <c r="V705" i="1"/>
  <c r="Z705" i="1"/>
  <c r="AZ707" i="1"/>
  <c r="BA707" i="1" s="1"/>
  <c r="S643" i="1"/>
  <c r="T643" i="1" s="1"/>
  <c r="S689" i="1"/>
  <c r="T689" i="1" s="1"/>
  <c r="S673" i="1"/>
  <c r="T673" i="1" s="1"/>
  <c r="S663" i="1"/>
  <c r="T663" i="1" s="1"/>
  <c r="S641" i="1"/>
  <c r="T641" i="1" s="1"/>
  <c r="W619" i="1"/>
  <c r="X619" i="1" s="1"/>
  <c r="W603" i="1"/>
  <c r="X603" i="1" s="1"/>
  <c r="S653" i="1"/>
  <c r="T653" i="1" s="1"/>
  <c r="S633" i="1"/>
  <c r="T633" i="1" s="1"/>
  <c r="S588" i="1"/>
  <c r="T588" i="1" s="1"/>
  <c r="AA659" i="1"/>
  <c r="AB659" i="1" s="1"/>
  <c r="W641" i="1"/>
  <c r="X641" i="1" s="1"/>
  <c r="AA642" i="1"/>
  <c r="AB642" i="1" s="1"/>
  <c r="S637" i="1"/>
  <c r="T637" i="1" s="1"/>
  <c r="W616" i="1"/>
  <c r="X616" i="1" s="1"/>
  <c r="W580" i="1"/>
  <c r="X580" i="1" s="1"/>
  <c r="W609" i="1"/>
  <c r="X609" i="1" s="1"/>
  <c r="W570" i="1"/>
  <c r="X570" i="1" s="1"/>
  <c r="AA617" i="1"/>
  <c r="AB617" i="1" s="1"/>
  <c r="W572" i="1"/>
  <c r="X572" i="1" s="1"/>
  <c r="S545" i="1"/>
  <c r="T545" i="1" s="1"/>
  <c r="AA509" i="1"/>
  <c r="AB509" i="1" s="1"/>
  <c r="S504" i="1"/>
  <c r="T504" i="1" s="1"/>
  <c r="W518" i="1"/>
  <c r="X518" i="1" s="1"/>
  <c r="W514" i="1"/>
  <c r="X514" i="1" s="1"/>
  <c r="W510" i="1"/>
  <c r="X510" i="1" s="1"/>
  <c r="W506" i="1"/>
  <c r="X506" i="1" s="1"/>
  <c r="W502" i="1"/>
  <c r="X502" i="1" s="1"/>
  <c r="W498" i="1"/>
  <c r="X498" i="1" s="1"/>
  <c r="W494" i="1"/>
  <c r="X494" i="1" s="1"/>
  <c r="W490" i="1"/>
  <c r="X490" i="1" s="1"/>
  <c r="W486" i="1"/>
  <c r="X486" i="1" s="1"/>
  <c r="W482" i="1"/>
  <c r="X482" i="1" s="1"/>
  <c r="W478" i="1"/>
  <c r="X478" i="1" s="1"/>
  <c r="W474" i="1"/>
  <c r="X474" i="1" s="1"/>
  <c r="S601" i="1"/>
  <c r="T601" i="1" s="1"/>
  <c r="W493" i="1"/>
  <c r="X493" i="1" s="1"/>
  <c r="S462" i="1"/>
  <c r="T462" i="1" s="1"/>
  <c r="S450" i="1"/>
  <c r="T450" i="1" s="1"/>
  <c r="S433" i="1"/>
  <c r="T433" i="1" s="1"/>
  <c r="AA426" i="1"/>
  <c r="AB426" i="1" s="1"/>
  <c r="S421" i="1"/>
  <c r="T421" i="1" s="1"/>
  <c r="AA351" i="1"/>
  <c r="AB351" i="1" s="1"/>
  <c r="AA327" i="1"/>
  <c r="AB327" i="1" s="1"/>
  <c r="AA451" i="1"/>
  <c r="AB451" i="1" s="1"/>
  <c r="S443" i="1"/>
  <c r="T443" i="1" s="1"/>
  <c r="W415" i="1"/>
  <c r="X415" i="1" s="1"/>
  <c r="W407" i="1"/>
  <c r="X407" i="1" s="1"/>
  <c r="W387" i="1"/>
  <c r="X387" i="1" s="1"/>
  <c r="AA421" i="1"/>
  <c r="AB421" i="1" s="1"/>
  <c r="S458" i="1"/>
  <c r="T458" i="1" s="1"/>
  <c r="S440" i="1"/>
  <c r="T440" i="1" s="1"/>
  <c r="W437" i="1"/>
  <c r="X437" i="1" s="1"/>
  <c r="W433" i="1"/>
  <c r="X433" i="1" s="1"/>
  <c r="W429" i="1"/>
  <c r="X429" i="1" s="1"/>
  <c r="W425" i="1"/>
  <c r="X425" i="1" s="1"/>
  <c r="W421" i="1"/>
  <c r="X421" i="1" s="1"/>
  <c r="W417" i="1"/>
  <c r="X417" i="1" s="1"/>
  <c r="W413" i="1"/>
  <c r="X413" i="1" s="1"/>
  <c r="W409" i="1"/>
  <c r="X409" i="1" s="1"/>
  <c r="W405" i="1"/>
  <c r="X405" i="1" s="1"/>
  <c r="W401" i="1"/>
  <c r="X401" i="1" s="1"/>
  <c r="AA383" i="1"/>
  <c r="AB383" i="1" s="1"/>
  <c r="S365" i="1"/>
  <c r="T365" i="1" s="1"/>
  <c r="AA316" i="1"/>
  <c r="AB316" i="1" s="1"/>
  <c r="W355" i="1"/>
  <c r="X355" i="1" s="1"/>
  <c r="W318" i="1"/>
  <c r="X318" i="1" s="1"/>
  <c r="Z281" i="1"/>
  <c r="BK281" i="1" s="1"/>
  <c r="V281" i="1"/>
  <c r="BH281" i="1" s="1"/>
  <c r="BI281" i="1" s="1"/>
  <c r="BJ281" i="1" s="1"/>
  <c r="Z277" i="1"/>
  <c r="BK277" i="1" s="1"/>
  <c r="BL277" i="1" s="1"/>
  <c r="BM277" i="1" s="1"/>
  <c r="V277" i="1"/>
  <c r="BH277" i="1" s="1"/>
  <c r="Z273" i="1"/>
  <c r="BK273" i="1" s="1"/>
  <c r="BL273" i="1" s="1"/>
  <c r="BM273" i="1" s="1"/>
  <c r="V273" i="1"/>
  <c r="BH273" i="1" s="1"/>
  <c r="BI273" i="1" s="1"/>
  <c r="BJ273" i="1" s="1"/>
  <c r="Z268" i="1"/>
  <c r="V268" i="1"/>
  <c r="AA350" i="1"/>
  <c r="AB350" i="1" s="1"/>
  <c r="AA314" i="1"/>
  <c r="AB314" i="1" s="1"/>
  <c r="AH275" i="1"/>
  <c r="AI275" i="1" s="1"/>
  <c r="S330" i="1"/>
  <c r="T330" i="1" s="1"/>
  <c r="AA315" i="1"/>
  <c r="AB315" i="1" s="1"/>
  <c r="AW211" i="1"/>
  <c r="AX211" i="1" s="1"/>
  <c r="AA263" i="1"/>
  <c r="AB263" i="1" s="1"/>
  <c r="AY216" i="1"/>
  <c r="AA216" i="1"/>
  <c r="AB216" i="1" s="1"/>
  <c r="V198" i="1"/>
  <c r="Z198" i="1"/>
  <c r="V194" i="1"/>
  <c r="Z194" i="1"/>
  <c r="V190" i="1"/>
  <c r="Z190" i="1"/>
  <c r="W258" i="1"/>
  <c r="X258" i="1" s="1"/>
  <c r="AY224" i="1"/>
  <c r="AA224" i="1"/>
  <c r="AB224" i="1" s="1"/>
  <c r="W244" i="1"/>
  <c r="X244" i="1" s="1"/>
  <c r="W238" i="1"/>
  <c r="X238" i="1" s="1"/>
  <c r="AT185" i="1"/>
  <c r="AU185" i="1" s="1"/>
  <c r="AZ215" i="1"/>
  <c r="BA215" i="1" s="1"/>
  <c r="V188" i="1"/>
  <c r="Z188" i="1"/>
  <c r="V184" i="1"/>
  <c r="Z184" i="1"/>
  <c r="V180" i="1"/>
  <c r="Z180" i="1"/>
  <c r="AA257" i="1"/>
  <c r="AB257" i="1" s="1"/>
  <c r="AY220" i="1"/>
  <c r="AA220" i="1"/>
  <c r="AB220" i="1" s="1"/>
  <c r="W71" i="1"/>
  <c r="X71" i="1" s="1"/>
  <c r="AW178" i="1"/>
  <c r="AX178" i="1" s="1"/>
  <c r="S80" i="1"/>
  <c r="T80" i="1" s="1"/>
  <c r="AA69" i="1"/>
  <c r="AB69" i="1" s="1"/>
  <c r="W74" i="1"/>
  <c r="X74" i="1" s="1"/>
  <c r="AA56" i="1"/>
  <c r="AB56" i="1" s="1"/>
  <c r="S79" i="1"/>
  <c r="T79" i="1" s="1"/>
  <c r="AY218" i="1"/>
  <c r="AA218" i="1"/>
  <c r="AB218" i="1" s="1"/>
  <c r="V151" i="1"/>
  <c r="Z151" i="1"/>
  <c r="AA141" i="1"/>
  <c r="AB141" i="1" s="1"/>
  <c r="W142" i="1"/>
  <c r="X142" i="1" s="1"/>
  <c r="AA93" i="1"/>
  <c r="AB93" i="1" s="1"/>
  <c r="W68" i="1"/>
  <c r="X68" i="1" s="1"/>
  <c r="W10" i="1"/>
  <c r="X10" i="1" s="1"/>
  <c r="S36" i="1"/>
  <c r="T36" i="1" s="1"/>
  <c r="AA24" i="1"/>
  <c r="AB24" i="1" s="1"/>
  <c r="Z163" i="1"/>
  <c r="V163" i="1"/>
  <c r="S26" i="1"/>
  <c r="T26" i="1" s="1"/>
  <c r="AA52" i="1"/>
  <c r="AB52" i="1" s="1"/>
  <c r="S40" i="1"/>
  <c r="T40" i="1" s="1"/>
  <c r="AA117" i="1"/>
  <c r="AB117" i="1" s="1"/>
  <c r="S25" i="1"/>
  <c r="T25" i="1" s="1"/>
  <c r="S12" i="1"/>
  <c r="T12" i="1" s="1"/>
  <c r="AT1091" i="1"/>
  <c r="AU1091" i="1" s="1"/>
  <c r="AV1085" i="1"/>
  <c r="W1085" i="1"/>
  <c r="X1085" i="1" s="1"/>
  <c r="Z1073" i="1"/>
  <c r="V1073" i="1"/>
  <c r="W1063" i="1"/>
  <c r="X1063" i="1" s="1"/>
  <c r="W1043" i="1"/>
  <c r="X1043" i="1" s="1"/>
  <c r="W1035" i="1"/>
  <c r="X1035" i="1" s="1"/>
  <c r="W1023" i="1"/>
  <c r="X1023" i="1" s="1"/>
  <c r="S1029" i="1"/>
  <c r="T1029" i="1" s="1"/>
  <c r="AA1019" i="1"/>
  <c r="AB1019" i="1" s="1"/>
  <c r="W997" i="1"/>
  <c r="X997" i="1" s="1"/>
  <c r="W999" i="1"/>
  <c r="X999" i="1" s="1"/>
  <c r="W991" i="1"/>
  <c r="X991" i="1" s="1"/>
  <c r="S985" i="1"/>
  <c r="T985" i="1" s="1"/>
  <c r="S974" i="1"/>
  <c r="T974" i="1" s="1"/>
  <c r="W972" i="1"/>
  <c r="X972" i="1" s="1"/>
  <c r="W948" i="1"/>
  <c r="X948" i="1" s="1"/>
  <c r="W940" i="1"/>
  <c r="X940" i="1" s="1"/>
  <c r="AA963" i="1"/>
  <c r="AB963" i="1" s="1"/>
  <c r="W960" i="1"/>
  <c r="X960" i="1" s="1"/>
  <c r="W971" i="1"/>
  <c r="X971" i="1" s="1"/>
  <c r="W967" i="1"/>
  <c r="X967" i="1" s="1"/>
  <c r="S944" i="1"/>
  <c r="T944" i="1" s="1"/>
  <c r="W957" i="1"/>
  <c r="X957" i="1" s="1"/>
  <c r="S947" i="1"/>
  <c r="T947" i="1" s="1"/>
  <c r="AA940" i="1"/>
  <c r="AB940" i="1" s="1"/>
  <c r="AA928" i="1"/>
  <c r="AB928" i="1" s="1"/>
  <c r="W922" i="1"/>
  <c r="X922" i="1" s="1"/>
  <c r="Z905" i="1"/>
  <c r="V905" i="1"/>
  <c r="W920" i="1"/>
  <c r="X920" i="1" s="1"/>
  <c r="AT904" i="1"/>
  <c r="AU904" i="1" s="1"/>
  <c r="AA933" i="1"/>
  <c r="AB933" i="1" s="1"/>
  <c r="Z900" i="1"/>
  <c r="V900" i="1"/>
  <c r="AT899" i="1"/>
  <c r="AU899" i="1" s="1"/>
  <c r="AT893" i="1"/>
  <c r="AU893" i="1" s="1"/>
  <c r="W882" i="1"/>
  <c r="X882" i="1" s="1"/>
  <c r="AA855" i="1"/>
  <c r="AB855" i="1" s="1"/>
  <c r="AA868" i="1"/>
  <c r="AB868" i="1" s="1"/>
  <c r="S832" i="1"/>
  <c r="T832" i="1" s="1"/>
  <c r="AA832" i="1"/>
  <c r="AB832" i="1" s="1"/>
  <c r="S823" i="1"/>
  <c r="T823" i="1" s="1"/>
  <c r="AA826" i="1"/>
  <c r="AB826" i="1" s="1"/>
  <c r="W819" i="1"/>
  <c r="X819" i="1" s="1"/>
  <c r="W886" i="1"/>
  <c r="X886" i="1" s="1"/>
  <c r="AA825" i="1"/>
  <c r="AB825" i="1" s="1"/>
  <c r="S819" i="1"/>
  <c r="T819" i="1" s="1"/>
  <c r="AA813" i="1"/>
  <c r="AB813" i="1" s="1"/>
  <c r="S808" i="1"/>
  <c r="T808" i="1" s="1"/>
  <c r="W823" i="1"/>
  <c r="X823" i="1" s="1"/>
  <c r="AT804" i="1"/>
  <c r="AU804" i="1" s="1"/>
  <c r="AZ802" i="1"/>
  <c r="BA802" i="1" s="1"/>
  <c r="AA765" i="1"/>
  <c r="AB765" i="1" s="1"/>
  <c r="AA757" i="1"/>
  <c r="AB757" i="1" s="1"/>
  <c r="S759" i="1"/>
  <c r="T759" i="1" s="1"/>
  <c r="V779" i="1"/>
  <c r="Z779" i="1"/>
  <c r="V771" i="1"/>
  <c r="Z771" i="1"/>
  <c r="AA759" i="1"/>
  <c r="AB759" i="1" s="1"/>
  <c r="AA743" i="1"/>
  <c r="AB743" i="1" s="1"/>
  <c r="AA774" i="1"/>
  <c r="AB774" i="1" s="1"/>
  <c r="AY774" i="1"/>
  <c r="S745" i="1"/>
  <c r="T745" i="1" s="1"/>
  <c r="AA770" i="1"/>
  <c r="AB770" i="1" s="1"/>
  <c r="AY770" i="1"/>
  <c r="AA747" i="1"/>
  <c r="AB747" i="1" s="1"/>
  <c r="S749" i="1"/>
  <c r="T749" i="1" s="1"/>
  <c r="AT737" i="1"/>
  <c r="AU737" i="1" s="1"/>
  <c r="AT733" i="1"/>
  <c r="AU733" i="1" s="1"/>
  <c r="AT729" i="1"/>
  <c r="AU729" i="1" s="1"/>
  <c r="W716" i="1"/>
  <c r="X716" i="1" s="1"/>
  <c r="AZ719" i="1"/>
  <c r="BA719" i="1" s="1"/>
  <c r="AT711" i="1"/>
  <c r="AU711" i="1" s="1"/>
  <c r="V701" i="1"/>
  <c r="BH701" i="1" s="1"/>
  <c r="Z701" i="1"/>
  <c r="BK701" i="1" s="1"/>
  <c r="S697" i="1"/>
  <c r="T697" i="1" s="1"/>
  <c r="W689" i="1"/>
  <c r="X689" i="1" s="1"/>
  <c r="W673" i="1"/>
  <c r="X673" i="1" s="1"/>
  <c r="AA683" i="1"/>
  <c r="AB683" i="1" s="1"/>
  <c r="W679" i="1"/>
  <c r="X679" i="1" s="1"/>
  <c r="W655" i="1"/>
  <c r="X655" i="1" s="1"/>
  <c r="W644" i="1"/>
  <c r="X644" i="1" s="1"/>
  <c r="W579" i="1"/>
  <c r="X579" i="1" s="1"/>
  <c r="W653" i="1"/>
  <c r="X653" i="1" s="1"/>
  <c r="AA641" i="1"/>
  <c r="AB641" i="1" s="1"/>
  <c r="W636" i="1"/>
  <c r="X636" i="1" s="1"/>
  <c r="AA629" i="1"/>
  <c r="AB629" i="1" s="1"/>
  <c r="S604" i="1"/>
  <c r="T604" i="1" s="1"/>
  <c r="S657" i="1"/>
  <c r="T657" i="1" s="1"/>
  <c r="W625" i="1"/>
  <c r="X625" i="1" s="1"/>
  <c r="AA661" i="1"/>
  <c r="AB661" i="1" s="1"/>
  <c r="W560" i="1"/>
  <c r="X560" i="1" s="1"/>
  <c r="W544" i="1"/>
  <c r="X544" i="1" s="1"/>
  <c r="W535" i="1"/>
  <c r="X535" i="1" s="1"/>
  <c r="AA581" i="1"/>
  <c r="AB581" i="1" s="1"/>
  <c r="S565" i="1"/>
  <c r="T565" i="1" s="1"/>
  <c r="AA554" i="1"/>
  <c r="AB554" i="1" s="1"/>
  <c r="S549" i="1"/>
  <c r="T549" i="1" s="1"/>
  <c r="AA533" i="1"/>
  <c r="AB533" i="1" s="1"/>
  <c r="AA521" i="1"/>
  <c r="AB521" i="1" s="1"/>
  <c r="S516" i="1"/>
  <c r="T516" i="1" s="1"/>
  <c r="S472" i="1"/>
  <c r="T472" i="1" s="1"/>
  <c r="S460" i="1"/>
  <c r="T460" i="1" s="1"/>
  <c r="AA589" i="1"/>
  <c r="AB589" i="1" s="1"/>
  <c r="S564" i="1"/>
  <c r="T564" i="1" s="1"/>
  <c r="S556" i="1"/>
  <c r="T556" i="1" s="1"/>
  <c r="S548" i="1"/>
  <c r="T548" i="1" s="1"/>
  <c r="S535" i="1"/>
  <c r="T535" i="1" s="1"/>
  <c r="S605" i="1"/>
  <c r="T605" i="1" s="1"/>
  <c r="W566" i="1"/>
  <c r="X566" i="1" s="1"/>
  <c r="W562" i="1"/>
  <c r="X562" i="1" s="1"/>
  <c r="W558" i="1"/>
  <c r="X558" i="1" s="1"/>
  <c r="W554" i="1"/>
  <c r="X554" i="1" s="1"/>
  <c r="W550" i="1"/>
  <c r="X550" i="1" s="1"/>
  <c r="W546" i="1"/>
  <c r="X546" i="1" s="1"/>
  <c r="W489" i="1"/>
  <c r="X489" i="1" s="1"/>
  <c r="W379" i="1"/>
  <c r="X379" i="1" s="1"/>
  <c r="W363" i="1"/>
  <c r="X363" i="1" s="1"/>
  <c r="AA410" i="1"/>
  <c r="AB410" i="1" s="1"/>
  <c r="S405" i="1"/>
  <c r="T405" i="1" s="1"/>
  <c r="AA395" i="1"/>
  <c r="AB395" i="1" s="1"/>
  <c r="W374" i="1"/>
  <c r="X374" i="1" s="1"/>
  <c r="AA356" i="1"/>
  <c r="AB356" i="1" s="1"/>
  <c r="AA339" i="1"/>
  <c r="AB339" i="1" s="1"/>
  <c r="W431" i="1"/>
  <c r="X431" i="1" s="1"/>
  <c r="W423" i="1"/>
  <c r="X423" i="1" s="1"/>
  <c r="S371" i="1"/>
  <c r="T371" i="1" s="1"/>
  <c r="W357" i="1"/>
  <c r="X357" i="1" s="1"/>
  <c r="W340" i="1"/>
  <c r="X340" i="1" s="1"/>
  <c r="AA417" i="1"/>
  <c r="AB417" i="1" s="1"/>
  <c r="S325" i="1"/>
  <c r="T325" i="1" s="1"/>
  <c r="W393" i="1"/>
  <c r="X393" i="1" s="1"/>
  <c r="W389" i="1"/>
  <c r="X389" i="1" s="1"/>
  <c r="S369" i="1"/>
  <c r="T369" i="1" s="1"/>
  <c r="AA338" i="1"/>
  <c r="AB338" i="1" s="1"/>
  <c r="W326" i="1"/>
  <c r="X326" i="1" s="1"/>
  <c r="AT279" i="1"/>
  <c r="AU279" i="1" s="1"/>
  <c r="AT275" i="1"/>
  <c r="AU275" i="1" s="1"/>
  <c r="AT271" i="1"/>
  <c r="AU271" i="1" s="1"/>
  <c r="AA322" i="1"/>
  <c r="AB322" i="1" s="1"/>
  <c r="W308" i="1"/>
  <c r="X308" i="1" s="1"/>
  <c r="AA298" i="1"/>
  <c r="AB298" i="1" s="1"/>
  <c r="Z267" i="1"/>
  <c r="V267" i="1"/>
  <c r="AA289" i="1"/>
  <c r="AB289" i="1" s="1"/>
  <c r="AA334" i="1"/>
  <c r="AB334" i="1" s="1"/>
  <c r="AH280" i="1"/>
  <c r="AI280" i="1" s="1"/>
  <c r="AH272" i="1"/>
  <c r="AI272" i="1" s="1"/>
  <c r="W342" i="1"/>
  <c r="X342" i="1" s="1"/>
  <c r="S315" i="1"/>
  <c r="T315" i="1" s="1"/>
  <c r="AA264" i="1"/>
  <c r="AB264" i="1" s="1"/>
  <c r="AT231" i="1"/>
  <c r="AU231" i="1" s="1"/>
  <c r="AT223" i="1"/>
  <c r="AU223" i="1" s="1"/>
  <c r="AW199" i="1"/>
  <c r="AX199" i="1" s="1"/>
  <c r="AT195" i="1"/>
  <c r="AU195" i="1" s="1"/>
  <c r="AT191" i="1"/>
  <c r="AU191" i="1" s="1"/>
  <c r="AA253" i="1"/>
  <c r="AB253" i="1" s="1"/>
  <c r="AT236" i="1"/>
  <c r="AU236" i="1" s="1"/>
  <c r="AT232" i="1"/>
  <c r="AU232" i="1" s="1"/>
  <c r="AT228" i="1"/>
  <c r="AU228" i="1" s="1"/>
  <c r="AT224" i="1"/>
  <c r="AU224" i="1" s="1"/>
  <c r="AT220" i="1"/>
  <c r="AU220" i="1" s="1"/>
  <c r="AY214" i="1"/>
  <c r="AA214" i="1"/>
  <c r="AB214" i="1" s="1"/>
  <c r="AY205" i="1"/>
  <c r="AA205" i="1"/>
  <c r="AB205" i="1" s="1"/>
  <c r="AA240" i="1"/>
  <c r="AB240" i="1" s="1"/>
  <c r="AZ231" i="1"/>
  <c r="BA231" i="1" s="1"/>
  <c r="AA238" i="1"/>
  <c r="AB238" i="1" s="1"/>
  <c r="AT181" i="1"/>
  <c r="AU181" i="1" s="1"/>
  <c r="V175" i="1"/>
  <c r="Z175" i="1"/>
  <c r="V170" i="1"/>
  <c r="Z170" i="1"/>
  <c r="W35" i="1"/>
  <c r="X35" i="1" s="1"/>
  <c r="AA123" i="1"/>
  <c r="AB123" i="1" s="1"/>
  <c r="AA106" i="1"/>
  <c r="AB106" i="1" s="1"/>
  <c r="V149" i="1"/>
  <c r="Z149" i="1"/>
  <c r="W139" i="1"/>
  <c r="X139" i="1" s="1"/>
  <c r="AA54" i="1"/>
  <c r="AB54" i="1" s="1"/>
  <c r="AA111" i="1"/>
  <c r="AB111" i="1" s="1"/>
  <c r="Z152" i="1"/>
  <c r="V152" i="1"/>
  <c r="AA28" i="1"/>
  <c r="AB28" i="1" s="1"/>
  <c r="S18" i="1"/>
  <c r="T18" i="1" s="1"/>
  <c r="AA125" i="1"/>
  <c r="AB125" i="1" s="1"/>
  <c r="AA41" i="1"/>
  <c r="AB41" i="1" s="1"/>
  <c r="W8" i="1"/>
  <c r="X8" i="1" s="1"/>
  <c r="AA109" i="1"/>
  <c r="AB109" i="1" s="1"/>
  <c r="AA50" i="1"/>
  <c r="AB50" i="1" s="1"/>
  <c r="AA32" i="1"/>
  <c r="AB32" i="1" s="1"/>
  <c r="S1083" i="1"/>
  <c r="T1083" i="1" s="1"/>
  <c r="S1078" i="1"/>
  <c r="T1078" i="1" s="1"/>
  <c r="S1081" i="1"/>
  <c r="T1081" i="1" s="1"/>
  <c r="S1077" i="1"/>
  <c r="T1077" i="1" s="1"/>
  <c r="W1064" i="1"/>
  <c r="X1064" i="1" s="1"/>
  <c r="AY1067" i="1"/>
  <c r="AA1067" i="1"/>
  <c r="AB1067" i="1" s="1"/>
  <c r="W1047" i="1"/>
  <c r="X1047" i="1" s="1"/>
  <c r="W1041" i="1"/>
  <c r="X1041" i="1" s="1"/>
  <c r="W1019" i="1"/>
  <c r="X1019" i="1" s="1"/>
  <c r="W1017" i="1"/>
  <c r="X1017" i="1" s="1"/>
  <c r="W1030" i="1"/>
  <c r="X1030" i="1" s="1"/>
  <c r="AA1037" i="1"/>
  <c r="AB1037" i="1" s="1"/>
  <c r="W1031" i="1"/>
  <c r="X1031" i="1" s="1"/>
  <c r="S1011" i="1"/>
  <c r="T1011" i="1" s="1"/>
  <c r="S975" i="1"/>
  <c r="T975" i="1" s="1"/>
  <c r="S989" i="1"/>
  <c r="T989" i="1" s="1"/>
  <c r="S963" i="1"/>
  <c r="T963" i="1" s="1"/>
  <c r="W964" i="1"/>
  <c r="X964" i="1" s="1"/>
  <c r="AA955" i="1"/>
  <c r="AB955" i="1" s="1"/>
  <c r="AA980" i="1"/>
  <c r="AB980" i="1" s="1"/>
  <c r="AA945" i="1"/>
  <c r="AB945" i="1" s="1"/>
  <c r="S928" i="1"/>
  <c r="T928" i="1" s="1"/>
  <c r="W916" i="1"/>
  <c r="X916" i="1" s="1"/>
  <c r="AA941" i="1"/>
  <c r="AB941" i="1" s="1"/>
  <c r="AA936" i="1"/>
  <c r="AB936" i="1" s="1"/>
  <c r="S933" i="1"/>
  <c r="T933" i="1" s="1"/>
  <c r="S924" i="1"/>
  <c r="T924" i="1" s="1"/>
  <c r="AW897" i="1"/>
  <c r="AX897" i="1" s="1"/>
  <c r="AY903" i="1"/>
  <c r="AA903" i="1"/>
  <c r="AB903" i="1" s="1"/>
  <c r="AA899" i="1"/>
  <c r="AB899" i="1" s="1"/>
  <c r="AY899" i="1"/>
  <c r="V895" i="1"/>
  <c r="Z895" i="1"/>
  <c r="AA847" i="1"/>
  <c r="AB847" i="1" s="1"/>
  <c r="V893" i="1"/>
  <c r="Z893" i="1"/>
  <c r="W831" i="1"/>
  <c r="X831" i="1" s="1"/>
  <c r="S814" i="1"/>
  <c r="T814" i="1" s="1"/>
  <c r="AA888" i="1"/>
  <c r="AB888" i="1" s="1"/>
  <c r="S834" i="1"/>
  <c r="T834" i="1" s="1"/>
  <c r="AA818" i="1"/>
  <c r="AB818" i="1" s="1"/>
  <c r="AA886" i="1"/>
  <c r="AB886" i="1" s="1"/>
  <c r="W829" i="1"/>
  <c r="X829" i="1" s="1"/>
  <c r="AA822" i="1"/>
  <c r="AB822" i="1" s="1"/>
  <c r="W814" i="1"/>
  <c r="X814" i="1" s="1"/>
  <c r="AT796" i="1"/>
  <c r="AU796" i="1" s="1"/>
  <c r="AT792" i="1"/>
  <c r="AU792" i="1" s="1"/>
  <c r="AT788" i="1"/>
  <c r="AU788" i="1" s="1"/>
  <c r="Z798" i="1"/>
  <c r="V798" i="1"/>
  <c r="W804" i="1"/>
  <c r="X804" i="1" s="1"/>
  <c r="AV804" i="1"/>
  <c r="W794" i="1"/>
  <c r="X794" i="1" s="1"/>
  <c r="AT742" i="1"/>
  <c r="AU742" i="1" s="1"/>
  <c r="W745" i="1"/>
  <c r="X745" i="1" s="1"/>
  <c r="W768" i="1"/>
  <c r="X768" i="1" s="1"/>
  <c r="AV768" i="1"/>
  <c r="AA753" i="1"/>
  <c r="AB753" i="1" s="1"/>
  <c r="W749" i="1"/>
  <c r="X749" i="1" s="1"/>
  <c r="AA778" i="1"/>
  <c r="AB778" i="1" s="1"/>
  <c r="AY778" i="1"/>
  <c r="AT738" i="1"/>
  <c r="AU738" i="1" s="1"/>
  <c r="AT726" i="1"/>
  <c r="AU726" i="1" s="1"/>
  <c r="AT717" i="1"/>
  <c r="AU717" i="1" s="1"/>
  <c r="AT713" i="1"/>
  <c r="AU713" i="1" s="1"/>
  <c r="W721" i="1"/>
  <c r="X721" i="1" s="1"/>
  <c r="AV721" i="1"/>
  <c r="AV713" i="1"/>
  <c r="W713" i="1"/>
  <c r="X713" i="1" s="1"/>
  <c r="AZ717" i="1"/>
  <c r="BA717" i="1" s="1"/>
  <c r="AT708" i="1"/>
  <c r="AU708" i="1" s="1"/>
  <c r="AT706" i="1"/>
  <c r="AU706" i="1" s="1"/>
  <c r="AT704" i="1"/>
  <c r="AU704" i="1" s="1"/>
  <c r="AZ718" i="1"/>
  <c r="BA718" i="1" s="1"/>
  <c r="AZ713" i="1"/>
  <c r="BA713" i="1" s="1"/>
  <c r="W697" i="1"/>
  <c r="X697" i="1" s="1"/>
  <c r="AA695" i="1"/>
  <c r="AB695" i="1" s="1"/>
  <c r="AA671" i="1"/>
  <c r="AB671" i="1" s="1"/>
  <c r="S685" i="1"/>
  <c r="T685" i="1" s="1"/>
  <c r="S669" i="1"/>
  <c r="T669" i="1" s="1"/>
  <c r="W695" i="1"/>
  <c r="X695" i="1" s="1"/>
  <c r="W687" i="1"/>
  <c r="X687" i="1" s="1"/>
  <c r="W663" i="1"/>
  <c r="X663" i="1" s="1"/>
  <c r="AA649" i="1"/>
  <c r="AB649" i="1" s="1"/>
  <c r="AA667" i="1"/>
  <c r="AB667" i="1" s="1"/>
  <c r="W615" i="1"/>
  <c r="X615" i="1" s="1"/>
  <c r="W599" i="1"/>
  <c r="X599" i="1" s="1"/>
  <c r="W575" i="1"/>
  <c r="X575" i="1" s="1"/>
  <c r="S584" i="1"/>
  <c r="T584" i="1" s="1"/>
  <c r="W657" i="1"/>
  <c r="X657" i="1" s="1"/>
  <c r="AA638" i="1"/>
  <c r="AB638" i="1" s="1"/>
  <c r="S659" i="1"/>
  <c r="T659" i="1" s="1"/>
  <c r="S665" i="1"/>
  <c r="T665" i="1" s="1"/>
  <c r="W642" i="1"/>
  <c r="X642" i="1" s="1"/>
  <c r="W608" i="1"/>
  <c r="X608" i="1" s="1"/>
  <c r="AA613" i="1"/>
  <c r="AB613" i="1" s="1"/>
  <c r="S617" i="1"/>
  <c r="T617" i="1" s="1"/>
  <c r="AA537" i="1"/>
  <c r="AB537" i="1" s="1"/>
  <c r="S528" i="1"/>
  <c r="T528" i="1" s="1"/>
  <c r="AA501" i="1"/>
  <c r="AB501" i="1" s="1"/>
  <c r="S496" i="1"/>
  <c r="T496" i="1" s="1"/>
  <c r="S488" i="1"/>
  <c r="T488" i="1" s="1"/>
  <c r="S480" i="1"/>
  <c r="T480" i="1" s="1"/>
  <c r="AA594" i="1"/>
  <c r="AB594" i="1" s="1"/>
  <c r="W522" i="1"/>
  <c r="X522" i="1" s="1"/>
  <c r="W601" i="1"/>
  <c r="X601" i="1" s="1"/>
  <c r="S523" i="1"/>
  <c r="T523" i="1" s="1"/>
  <c r="W573" i="1"/>
  <c r="X573" i="1" s="1"/>
  <c r="W485" i="1"/>
  <c r="X485" i="1" s="1"/>
  <c r="W444" i="1"/>
  <c r="X444" i="1" s="1"/>
  <c r="S451" i="1"/>
  <c r="T451" i="1" s="1"/>
  <c r="AA438" i="1"/>
  <c r="AB438" i="1" s="1"/>
  <c r="AA430" i="1"/>
  <c r="AB430" i="1" s="1"/>
  <c r="S425" i="1"/>
  <c r="T425" i="1" s="1"/>
  <c r="S393" i="1"/>
  <c r="T393" i="1" s="1"/>
  <c r="AA386" i="1"/>
  <c r="AB386" i="1" s="1"/>
  <c r="W328" i="1"/>
  <c r="X328" i="1" s="1"/>
  <c r="W446" i="1"/>
  <c r="X446" i="1" s="1"/>
  <c r="AA413" i="1"/>
  <c r="AB413" i="1" s="1"/>
  <c r="S341" i="1"/>
  <c r="T341" i="1" s="1"/>
  <c r="S444" i="1"/>
  <c r="T444" i="1" s="1"/>
  <c r="AA399" i="1"/>
  <c r="AB399" i="1" s="1"/>
  <c r="S373" i="1"/>
  <c r="T373" i="1" s="1"/>
  <c r="AA358" i="1"/>
  <c r="AB358" i="1" s="1"/>
  <c r="AA346" i="1"/>
  <c r="AB346" i="1" s="1"/>
  <c r="W291" i="1"/>
  <c r="X291" i="1" s="1"/>
  <c r="Z280" i="1"/>
  <c r="BK280" i="1" s="1"/>
  <c r="V280" i="1"/>
  <c r="BH280" i="1" s="1"/>
  <c r="BI280" i="1" s="1"/>
  <c r="BJ280" i="1" s="1"/>
  <c r="Z276" i="1"/>
  <c r="BK276" i="1" s="1"/>
  <c r="BL276" i="1" s="1"/>
  <c r="BM276" i="1" s="1"/>
  <c r="V276" i="1"/>
  <c r="BH276" i="1" s="1"/>
  <c r="Z272" i="1"/>
  <c r="BK272" i="1" s="1"/>
  <c r="BL272" i="1" s="1"/>
  <c r="BM272" i="1" s="1"/>
  <c r="V272" i="1"/>
  <c r="BH272" i="1" s="1"/>
  <c r="BI272" i="1" s="1"/>
  <c r="BJ272" i="1" s="1"/>
  <c r="S350" i="1"/>
  <c r="T350" i="1" s="1"/>
  <c r="AA320" i="1"/>
  <c r="AB320" i="1" s="1"/>
  <c r="AA293" i="1"/>
  <c r="AB293" i="1" s="1"/>
  <c r="AH277" i="1"/>
  <c r="AI277" i="1" s="1"/>
  <c r="W262" i="1"/>
  <c r="X262" i="1" s="1"/>
  <c r="W260" i="1"/>
  <c r="X260" i="1" s="1"/>
  <c r="AW215" i="1"/>
  <c r="AX215" i="1" s="1"/>
  <c r="V197" i="1"/>
  <c r="Z197" i="1"/>
  <c r="V193" i="1"/>
  <c r="Z193" i="1"/>
  <c r="V189" i="1"/>
  <c r="Z189" i="1"/>
  <c r="W259" i="1"/>
  <c r="X259" i="1" s="1"/>
  <c r="AW214" i="1"/>
  <c r="AX214" i="1" s="1"/>
  <c r="AA203" i="1"/>
  <c r="AB203" i="1" s="1"/>
  <c r="AY203" i="1"/>
  <c r="W230" i="1"/>
  <c r="X230" i="1" s="1"/>
  <c r="AV230" i="1"/>
  <c r="W222" i="1"/>
  <c r="X222" i="1" s="1"/>
  <c r="AV222" i="1"/>
  <c r="AT184" i="1"/>
  <c r="AU184" i="1" s="1"/>
  <c r="V187" i="1"/>
  <c r="Z187" i="1"/>
  <c r="V179" i="1"/>
  <c r="Z179" i="1"/>
  <c r="W67" i="1"/>
  <c r="X67" i="1" s="1"/>
  <c r="AA90" i="1"/>
  <c r="AB90" i="1" s="1"/>
  <c r="AA77" i="1"/>
  <c r="AB77" i="1" s="1"/>
  <c r="S68" i="1"/>
  <c r="T68" i="1" s="1"/>
  <c r="W78" i="1"/>
  <c r="X78" i="1" s="1"/>
  <c r="AA76" i="1"/>
  <c r="AB76" i="1" s="1"/>
  <c r="S71" i="1"/>
  <c r="T71" i="1" s="1"/>
  <c r="W72" i="1"/>
  <c r="X72" i="1" s="1"/>
  <c r="AA83" i="1"/>
  <c r="AB83" i="1" s="1"/>
  <c r="W30" i="1"/>
  <c r="X30" i="1" s="1"/>
  <c r="S10" i="1"/>
  <c r="T10" i="1" s="1"/>
  <c r="AA8" i="1"/>
  <c r="AB8" i="1" s="1"/>
  <c r="Z157" i="1"/>
  <c r="V157" i="1"/>
  <c r="S14" i="1"/>
  <c r="T14" i="1" s="1"/>
  <c r="S22" i="1"/>
  <c r="T22" i="1" s="1"/>
  <c r="W12" i="1"/>
  <c r="X12" i="1" s="1"/>
  <c r="Z150" i="1"/>
  <c r="V150" i="1"/>
  <c r="S24" i="1"/>
  <c r="T24" i="1" s="1"/>
  <c r="S32" i="1"/>
  <c r="T32" i="1" s="1"/>
  <c r="AA1077" i="1"/>
  <c r="AB1077" i="1" s="1"/>
  <c r="W1062" i="1"/>
  <c r="X1062" i="1" s="1"/>
  <c r="W1055" i="1"/>
  <c r="X1055" i="1" s="1"/>
  <c r="W1053" i="1"/>
  <c r="X1053" i="1" s="1"/>
  <c r="W1051" i="1"/>
  <c r="X1051" i="1" s="1"/>
  <c r="S1047" i="1"/>
  <c r="T1047" i="1" s="1"/>
  <c r="S1030" i="1"/>
  <c r="T1030" i="1" s="1"/>
  <c r="AA1009" i="1"/>
  <c r="AB1009" i="1" s="1"/>
  <c r="S1027" i="1"/>
  <c r="T1027" i="1" s="1"/>
  <c r="S1059" i="1"/>
  <c r="T1059" i="1" s="1"/>
  <c r="AA1059" i="1"/>
  <c r="AB1059" i="1" s="1"/>
  <c r="AA1045" i="1"/>
  <c r="AB1045" i="1" s="1"/>
  <c r="W1009" i="1"/>
  <c r="X1009" i="1" s="1"/>
  <c r="S1005" i="1"/>
  <c r="T1005" i="1" s="1"/>
  <c r="S1013" i="1"/>
  <c r="T1013" i="1" s="1"/>
  <c r="W979" i="1"/>
  <c r="X979" i="1" s="1"/>
  <c r="W989" i="1"/>
  <c r="X989" i="1" s="1"/>
  <c r="S978" i="1"/>
  <c r="T978" i="1" s="1"/>
  <c r="AA964" i="1"/>
  <c r="AB964" i="1" s="1"/>
  <c r="S961" i="1"/>
  <c r="T961" i="1" s="1"/>
  <c r="AA976" i="1"/>
  <c r="AB976" i="1" s="1"/>
  <c r="W963" i="1"/>
  <c r="X963" i="1" s="1"/>
  <c r="S940" i="1"/>
  <c r="T940" i="1" s="1"/>
  <c r="W955" i="1"/>
  <c r="X955" i="1" s="1"/>
  <c r="S951" i="1"/>
  <c r="T951" i="1" s="1"/>
  <c r="AA944" i="1"/>
  <c r="AB944" i="1" s="1"/>
  <c r="W928" i="1"/>
  <c r="X928" i="1" s="1"/>
  <c r="AA929" i="1"/>
  <c r="AB929" i="1" s="1"/>
  <c r="AA949" i="1"/>
  <c r="AB949" i="1" s="1"/>
  <c r="AA937" i="1"/>
  <c r="AB937" i="1" s="1"/>
  <c r="W933" i="1"/>
  <c r="X933" i="1" s="1"/>
  <c r="W924" i="1"/>
  <c r="X924" i="1" s="1"/>
  <c r="S936" i="1"/>
  <c r="T936" i="1" s="1"/>
  <c r="AH907" i="1"/>
  <c r="AI907" i="1" s="1"/>
  <c r="S920" i="1"/>
  <c r="T920" i="1" s="1"/>
  <c r="S915" i="1"/>
  <c r="T915" i="1" s="1"/>
  <c r="AA898" i="1"/>
  <c r="AB898" i="1" s="1"/>
  <c r="AY898" i="1"/>
  <c r="AA881" i="1"/>
  <c r="AB881" i="1" s="1"/>
  <c r="AT892" i="1"/>
  <c r="AU892" i="1" s="1"/>
  <c r="S833" i="1"/>
  <c r="T833" i="1" s="1"/>
  <c r="W822" i="1"/>
  <c r="X822" i="1" s="1"/>
  <c r="S828" i="1"/>
  <c r="T828" i="1" s="1"/>
  <c r="W818" i="1"/>
  <c r="X818" i="1" s="1"/>
  <c r="W810" i="1"/>
  <c r="X810" i="1" s="1"/>
  <c r="AT807" i="1"/>
  <c r="AU807" i="1" s="1"/>
  <c r="AT803" i="1"/>
  <c r="AU803" i="1" s="1"/>
  <c r="AA803" i="1"/>
  <c r="AB803" i="1" s="1"/>
  <c r="AY803" i="1"/>
  <c r="AA804" i="1"/>
  <c r="AB804" i="1" s="1"/>
  <c r="AY804" i="1"/>
  <c r="AY789" i="1"/>
  <c r="AA789" i="1"/>
  <c r="AB789" i="1" s="1"/>
  <c r="AA794" i="1"/>
  <c r="AB794" i="1" s="1"/>
  <c r="AY794" i="1"/>
  <c r="AA752" i="1"/>
  <c r="AB752" i="1" s="1"/>
  <c r="V777" i="1"/>
  <c r="Z777" i="1"/>
  <c r="V769" i="1"/>
  <c r="Z769" i="1"/>
  <c r="AT776" i="1"/>
  <c r="AU776" i="1" s="1"/>
  <c r="AT772" i="1"/>
  <c r="AU772" i="1" s="1"/>
  <c r="AT768" i="1"/>
  <c r="AU768" i="1" s="1"/>
  <c r="W755" i="1"/>
  <c r="X755" i="1" s="1"/>
  <c r="S743" i="1"/>
  <c r="T743" i="1" s="1"/>
  <c r="AA768" i="1"/>
  <c r="AB768" i="1" s="1"/>
  <c r="AY768" i="1"/>
  <c r="S747" i="1"/>
  <c r="T747" i="1" s="1"/>
  <c r="AT739" i="1"/>
  <c r="AU739" i="1" s="1"/>
  <c r="AT734" i="1"/>
  <c r="AU734" i="1" s="1"/>
  <c r="AT730" i="1"/>
  <c r="AU730" i="1" s="1"/>
  <c r="AT721" i="1"/>
  <c r="AU721" i="1" s="1"/>
  <c r="V700" i="1"/>
  <c r="BH700" i="1" s="1"/>
  <c r="Z700" i="1"/>
  <c r="BK700" i="1" s="1"/>
  <c r="S671" i="1"/>
  <c r="T671" i="1" s="1"/>
  <c r="W693" i="1"/>
  <c r="X693" i="1" s="1"/>
  <c r="W677" i="1"/>
  <c r="X677" i="1" s="1"/>
  <c r="S640" i="1"/>
  <c r="T640" i="1" s="1"/>
  <c r="S635" i="1"/>
  <c r="T635" i="1" s="1"/>
  <c r="AA597" i="1"/>
  <c r="AB597" i="1" s="1"/>
  <c r="S600" i="1"/>
  <c r="T600" i="1" s="1"/>
  <c r="S580" i="1"/>
  <c r="T580" i="1" s="1"/>
  <c r="AA645" i="1"/>
  <c r="AB645" i="1" s="1"/>
  <c r="W640" i="1"/>
  <c r="X640" i="1" s="1"/>
  <c r="W633" i="1"/>
  <c r="X633" i="1" s="1"/>
  <c r="W629" i="1"/>
  <c r="X629" i="1" s="1"/>
  <c r="W665" i="1"/>
  <c r="X665" i="1" s="1"/>
  <c r="W628" i="1"/>
  <c r="X628" i="1" s="1"/>
  <c r="W624" i="1"/>
  <c r="X624" i="1" s="1"/>
  <c r="W620" i="1"/>
  <c r="X620" i="1" s="1"/>
  <c r="AA591" i="1"/>
  <c r="AB591" i="1" s="1"/>
  <c r="AA585" i="1"/>
  <c r="AB585" i="1" s="1"/>
  <c r="W564" i="1"/>
  <c r="X564" i="1" s="1"/>
  <c r="W548" i="1"/>
  <c r="X548" i="1" s="1"/>
  <c r="AA573" i="1"/>
  <c r="AB573" i="1" s="1"/>
  <c r="AA558" i="1"/>
  <c r="AB558" i="1" s="1"/>
  <c r="S553" i="1"/>
  <c r="T553" i="1" s="1"/>
  <c r="AA513" i="1"/>
  <c r="AB513" i="1" s="1"/>
  <c r="S508" i="1"/>
  <c r="T508" i="1" s="1"/>
  <c r="S456" i="1"/>
  <c r="T456" i="1" s="1"/>
  <c r="S589" i="1"/>
  <c r="T589" i="1" s="1"/>
  <c r="AA561" i="1"/>
  <c r="AB561" i="1" s="1"/>
  <c r="AA553" i="1"/>
  <c r="AB553" i="1" s="1"/>
  <c r="W605" i="1"/>
  <c r="X605" i="1" s="1"/>
  <c r="W481" i="1"/>
  <c r="X481" i="1" s="1"/>
  <c r="S438" i="1"/>
  <c r="T438" i="1" s="1"/>
  <c r="W375" i="1"/>
  <c r="X375" i="1" s="1"/>
  <c r="W359" i="1"/>
  <c r="X359" i="1" s="1"/>
  <c r="W454" i="1"/>
  <c r="X454" i="1" s="1"/>
  <c r="AA414" i="1"/>
  <c r="AB414" i="1" s="1"/>
  <c r="S409" i="1"/>
  <c r="T409" i="1" s="1"/>
  <c r="W378" i="1"/>
  <c r="X378" i="1" s="1"/>
  <c r="W362" i="1"/>
  <c r="X362" i="1" s="1"/>
  <c r="AA331" i="1"/>
  <c r="AB331" i="1" s="1"/>
  <c r="S384" i="1"/>
  <c r="T384" i="1" s="1"/>
  <c r="S367" i="1"/>
  <c r="T367" i="1" s="1"/>
  <c r="AA409" i="1"/>
  <c r="AB409" i="1" s="1"/>
  <c r="AA385" i="1"/>
  <c r="AB385" i="1" s="1"/>
  <c r="S321" i="1"/>
  <c r="T321" i="1" s="1"/>
  <c r="S442" i="1"/>
  <c r="T442" i="1" s="1"/>
  <c r="S435" i="1"/>
  <c r="T435" i="1" s="1"/>
  <c r="AA447" i="1"/>
  <c r="AB447" i="1" s="1"/>
  <c r="S377" i="1"/>
  <c r="T377" i="1" s="1"/>
  <c r="AA362" i="1"/>
  <c r="AB362" i="1" s="1"/>
  <c r="S338" i="1"/>
  <c r="T338" i="1" s="1"/>
  <c r="AA318" i="1"/>
  <c r="AB318" i="1" s="1"/>
  <c r="AT278" i="1"/>
  <c r="AU278" i="1" s="1"/>
  <c r="AT274" i="1"/>
  <c r="AU274" i="1" s="1"/>
  <c r="AT270" i="1"/>
  <c r="AU270" i="1" s="1"/>
  <c r="S322" i="1"/>
  <c r="T322" i="1" s="1"/>
  <c r="AA319" i="1"/>
  <c r="AB319" i="1" s="1"/>
  <c r="S334" i="1"/>
  <c r="T334" i="1" s="1"/>
  <c r="S312" i="1"/>
  <c r="T312" i="1" s="1"/>
  <c r="AH274" i="1"/>
  <c r="AI274" i="1" s="1"/>
  <c r="AA354" i="1"/>
  <c r="AB354" i="1" s="1"/>
  <c r="W330" i="1"/>
  <c r="X330" i="1" s="1"/>
  <c r="S316" i="1"/>
  <c r="T316" i="1" s="1"/>
  <c r="W297" i="1"/>
  <c r="X297" i="1" s="1"/>
  <c r="W293" i="1"/>
  <c r="X293" i="1" s="1"/>
  <c r="AA286" i="1"/>
  <c r="AB286" i="1" s="1"/>
  <c r="AW202" i="1"/>
  <c r="AX202" i="1" s="1"/>
  <c r="W255" i="1"/>
  <c r="X255" i="1" s="1"/>
  <c r="AA262" i="1"/>
  <c r="AB262" i="1" s="1"/>
  <c r="AT229" i="1"/>
  <c r="AU229" i="1" s="1"/>
  <c r="AT221" i="1"/>
  <c r="AU221" i="1" s="1"/>
  <c r="AW200" i="1"/>
  <c r="AX200" i="1" s="1"/>
  <c r="AW216" i="1"/>
  <c r="AX216" i="1" s="1"/>
  <c r="AT198" i="1"/>
  <c r="AU198" i="1" s="1"/>
  <c r="AT194" i="1"/>
  <c r="AU194" i="1" s="1"/>
  <c r="AT190" i="1"/>
  <c r="AU190" i="1" s="1"/>
  <c r="AA260" i="1"/>
  <c r="AB260" i="1" s="1"/>
  <c r="AW213" i="1"/>
  <c r="AX213" i="1" s="1"/>
  <c r="AW204" i="1"/>
  <c r="AX204" i="1" s="1"/>
  <c r="AW203" i="1"/>
  <c r="AX203" i="1" s="1"/>
  <c r="AZ202" i="1"/>
  <c r="BA202" i="1" s="1"/>
  <c r="AY230" i="1"/>
  <c r="AA230" i="1"/>
  <c r="AB230" i="1" s="1"/>
  <c r="AY222" i="1"/>
  <c r="AA222" i="1"/>
  <c r="AB222" i="1" s="1"/>
  <c r="AT180" i="1"/>
  <c r="AU180" i="1" s="1"/>
  <c r="V174" i="1"/>
  <c r="Z174" i="1"/>
  <c r="V169" i="1"/>
  <c r="Z169" i="1"/>
  <c r="V165" i="1"/>
  <c r="Z165" i="1"/>
  <c r="W242" i="1"/>
  <c r="X242" i="1" s="1"/>
  <c r="AA178" i="1"/>
  <c r="AB178" i="1" s="1"/>
  <c r="AY178" i="1"/>
  <c r="W141" i="1"/>
  <c r="X141" i="1" s="1"/>
  <c r="AA143" i="1"/>
  <c r="AB143" i="1" s="1"/>
  <c r="AA139" i="1"/>
  <c r="AB139" i="1" s="1"/>
  <c r="AY234" i="1"/>
  <c r="AA234" i="1"/>
  <c r="AB234" i="1" s="1"/>
  <c r="W143" i="1"/>
  <c r="X143" i="1" s="1"/>
  <c r="AA87" i="1"/>
  <c r="AB87" i="1" s="1"/>
  <c r="AA101" i="1"/>
  <c r="AB101" i="1" s="1"/>
  <c r="S34" i="1"/>
  <c r="T34" i="1" s="1"/>
  <c r="W26" i="1"/>
  <c r="X26" i="1" s="1"/>
  <c r="AA12" i="1"/>
  <c r="AB12" i="1" s="1"/>
  <c r="Z154" i="1"/>
  <c r="V154" i="1"/>
  <c r="S41" i="1"/>
  <c r="T41" i="1" s="1"/>
  <c r="W40" i="1"/>
  <c r="X40" i="1" s="1"/>
  <c r="AA38" i="1"/>
  <c r="AB38" i="1" s="1"/>
  <c r="W16" i="1"/>
  <c r="X16" i="1" s="1"/>
  <c r="Z147" i="1"/>
  <c r="V147" i="1"/>
  <c r="S8" i="1"/>
  <c r="T8" i="1" s="1"/>
  <c r="BK904" i="1" l="1"/>
  <c r="BH803" i="1"/>
  <c r="AM788" i="1"/>
  <c r="AN788" i="1" s="1"/>
  <c r="AO788" i="1" s="1"/>
  <c r="AA904" i="1"/>
  <c r="AB904" i="1" s="1"/>
  <c r="AA788" i="1"/>
  <c r="AB788" i="1" s="1"/>
  <c r="BK788" i="1"/>
  <c r="AJ803" i="1"/>
  <c r="AK803" i="1" s="1"/>
  <c r="AL803" i="1" s="1"/>
  <c r="W803" i="1"/>
  <c r="X803" i="1" s="1"/>
  <c r="AV778" i="1"/>
  <c r="AV722" i="1"/>
  <c r="W722" i="1"/>
  <c r="X722" i="1" s="1"/>
  <c r="AJ722" i="1"/>
  <c r="W218" i="1"/>
  <c r="X218" i="1" s="1"/>
  <c r="W1072" i="1"/>
  <c r="X1072" i="1" s="1"/>
  <c r="AV774" i="1"/>
  <c r="AV718" i="1"/>
  <c r="AV1072" i="1"/>
  <c r="W714" i="1"/>
  <c r="X714" i="1" s="1"/>
  <c r="W718" i="1"/>
  <c r="X718" i="1" s="1"/>
  <c r="AV224" i="1"/>
  <c r="AV714" i="1"/>
  <c r="AW714" i="1" s="1"/>
  <c r="AX714" i="1" s="1"/>
  <c r="W224" i="1"/>
  <c r="X224" i="1" s="1"/>
  <c r="BK166" i="1"/>
  <c r="BL166" i="1" s="1"/>
  <c r="BM166" i="1" s="1"/>
  <c r="AJ718" i="1"/>
  <c r="AK718" i="1" s="1"/>
  <c r="AL718" i="1" s="1"/>
  <c r="AJ714" i="1"/>
  <c r="AK714" i="1" s="1"/>
  <c r="AL714" i="1" s="1"/>
  <c r="AJ224" i="1"/>
  <c r="AJ1072" i="1"/>
  <c r="AK1072" i="1" s="1"/>
  <c r="AL1072" i="1" s="1"/>
  <c r="AJ223" i="1"/>
  <c r="AK223" i="1" s="1"/>
  <c r="AL223" i="1" s="1"/>
  <c r="BH223" i="1"/>
  <c r="BI223" i="1" s="1"/>
  <c r="BJ223" i="1" s="1"/>
  <c r="W223" i="1"/>
  <c r="X223" i="1" s="1"/>
  <c r="AV716" i="1"/>
  <c r="AV712" i="1"/>
  <c r="BH249" i="1"/>
  <c r="AV227" i="1"/>
  <c r="W704" i="1"/>
  <c r="X704" i="1" s="1"/>
  <c r="AJ704" i="1"/>
  <c r="AJ227" i="1"/>
  <c r="AK227" i="1" s="1"/>
  <c r="AL227" i="1" s="1"/>
  <c r="AM766" i="1"/>
  <c r="AN766" i="1" s="1"/>
  <c r="AO766" i="1" s="1"/>
  <c r="AV249" i="1"/>
  <c r="AW249" i="1" s="1"/>
  <c r="AX249" i="1" s="1"/>
  <c r="AV221" i="1"/>
  <c r="AW221" i="1" s="1"/>
  <c r="AX221" i="1" s="1"/>
  <c r="BH704" i="1"/>
  <c r="BI704" i="1" s="1"/>
  <c r="BJ704" i="1" s="1"/>
  <c r="BH227" i="1"/>
  <c r="BK766" i="1"/>
  <c r="AY766" i="1"/>
  <c r="AJ712" i="1"/>
  <c r="AK712" i="1" s="1"/>
  <c r="AL712" i="1" s="1"/>
  <c r="AJ221" i="1"/>
  <c r="AK221" i="1" s="1"/>
  <c r="AL221" i="1" s="1"/>
  <c r="AJ716" i="1"/>
  <c r="AK716" i="1" s="1"/>
  <c r="AL716" i="1" s="1"/>
  <c r="AJ791" i="1"/>
  <c r="AK791" i="1" s="1"/>
  <c r="AL791" i="1" s="1"/>
  <c r="AV791" i="1"/>
  <c r="W221" i="1"/>
  <c r="X221" i="1" s="1"/>
  <c r="BK901" i="1"/>
  <c r="AV723" i="1"/>
  <c r="AA1094" i="1"/>
  <c r="AB1094" i="1" s="1"/>
  <c r="W715" i="1"/>
  <c r="X715" i="1" s="1"/>
  <c r="AJ237" i="1"/>
  <c r="AK237" i="1" s="1"/>
  <c r="AL237" i="1" s="1"/>
  <c r="AV1067" i="1"/>
  <c r="AV715" i="1"/>
  <c r="AV234" i="1"/>
  <c r="AM225" i="1"/>
  <c r="AA225" i="1"/>
  <c r="AB225" i="1" s="1"/>
  <c r="BK225" i="1"/>
  <c r="BL225" i="1" s="1"/>
  <c r="BM225" i="1" s="1"/>
  <c r="AJ715" i="1"/>
  <c r="AK715" i="1" s="1"/>
  <c r="AL715" i="1" s="1"/>
  <c r="AV237" i="1"/>
  <c r="AV717" i="1"/>
  <c r="AA232" i="1"/>
  <c r="AB232" i="1" s="1"/>
  <c r="W725" i="1"/>
  <c r="X725" i="1" s="1"/>
  <c r="W801" i="1"/>
  <c r="X801" i="1" s="1"/>
  <c r="AV1069" i="1"/>
  <c r="AW1069" i="1" s="1"/>
  <c r="AX1069" i="1" s="1"/>
  <c r="W717" i="1"/>
  <c r="X717" i="1" s="1"/>
  <c r="AV724" i="1"/>
  <c r="AW724" i="1" s="1"/>
  <c r="AX724" i="1" s="1"/>
  <c r="AV220" i="1"/>
  <c r="W724" i="1"/>
  <c r="X724" i="1" s="1"/>
  <c r="AJ717" i="1"/>
  <c r="AK717" i="1" s="1"/>
  <c r="AL717" i="1" s="1"/>
  <c r="AV719" i="1"/>
  <c r="AW719" i="1" s="1"/>
  <c r="AX719" i="1" s="1"/>
  <c r="AJ724" i="1"/>
  <c r="W789" i="1"/>
  <c r="X789" i="1" s="1"/>
  <c r="W719" i="1"/>
  <c r="X719" i="1" s="1"/>
  <c r="AJ789" i="1"/>
  <c r="AK789" i="1" s="1"/>
  <c r="AL789" i="1" s="1"/>
  <c r="AJ719" i="1"/>
  <c r="BK242" i="1"/>
  <c r="AM728" i="1"/>
  <c r="BK728" i="1"/>
  <c r="BL728" i="1" s="1"/>
  <c r="BM728" i="1" s="1"/>
  <c r="AY166" i="1"/>
  <c r="AZ166" i="1" s="1"/>
  <c r="BA166" i="1" s="1"/>
  <c r="AA242" i="1"/>
  <c r="AB242" i="1" s="1"/>
  <c r="AJ787" i="1"/>
  <c r="AK787" i="1" s="1"/>
  <c r="AL787" i="1" s="1"/>
  <c r="BH787" i="1"/>
  <c r="BI787" i="1" s="1"/>
  <c r="BJ787" i="1" s="1"/>
  <c r="AV787" i="1"/>
  <c r="AA166" i="1"/>
  <c r="AB166" i="1" s="1"/>
  <c r="AY728" i="1"/>
  <c r="AZ728" i="1" s="1"/>
  <c r="BA728" i="1" s="1"/>
  <c r="AM242" i="1"/>
  <c r="AN242" i="1" s="1"/>
  <c r="AO242" i="1" s="1"/>
  <c r="AA226" i="1"/>
  <c r="AB226" i="1" s="1"/>
  <c r="AV720" i="1"/>
  <c r="AV789" i="1"/>
  <c r="AW789" i="1" s="1"/>
  <c r="AX789" i="1" s="1"/>
  <c r="W261" i="1"/>
  <c r="X261" i="1" s="1"/>
  <c r="BL280" i="1"/>
  <c r="BM280" i="1" s="1"/>
  <c r="BL906" i="1"/>
  <c r="BM906" i="1" s="1"/>
  <c r="BI278" i="1"/>
  <c r="BJ278" i="1" s="1"/>
  <c r="BI279" i="1"/>
  <c r="BJ279" i="1" s="1"/>
  <c r="BI277" i="1"/>
  <c r="BJ277" i="1" s="1"/>
  <c r="AA1092" i="1"/>
  <c r="AB1092" i="1" s="1"/>
  <c r="BL281" i="1"/>
  <c r="BM281" i="1" s="1"/>
  <c r="BH270" i="1"/>
  <c r="BI270" i="1" s="1"/>
  <c r="BJ270" i="1" s="1"/>
  <c r="AJ270" i="1"/>
  <c r="BI276" i="1"/>
  <c r="BJ276" i="1" s="1"/>
  <c r="BK270" i="1"/>
  <c r="BL270" i="1" s="1"/>
  <c r="BM270" i="1" s="1"/>
  <c r="AM270" i="1"/>
  <c r="BI907" i="1"/>
  <c r="BJ907" i="1" s="1"/>
  <c r="AA1093" i="1"/>
  <c r="AB1093" i="1" s="1"/>
  <c r="AV236" i="1"/>
  <c r="AW236" i="1" s="1"/>
  <c r="AX236" i="1" s="1"/>
  <c r="AJ236" i="1"/>
  <c r="AK236" i="1" s="1"/>
  <c r="AL236" i="1" s="1"/>
  <c r="BI906" i="1"/>
  <c r="BJ906" i="1" s="1"/>
  <c r="BL907" i="1"/>
  <c r="BM907" i="1" s="1"/>
  <c r="W236" i="1"/>
  <c r="X236" i="1" s="1"/>
  <c r="BI700" i="1"/>
  <c r="BJ700" i="1" s="1"/>
  <c r="BL698" i="1"/>
  <c r="BM698" i="1" s="1"/>
  <c r="BL889" i="1"/>
  <c r="BM889" i="1" s="1"/>
  <c r="BI698" i="1"/>
  <c r="BJ698" i="1" s="1"/>
  <c r="BL702" i="1"/>
  <c r="BM702" i="1" s="1"/>
  <c r="BL699" i="1"/>
  <c r="BM699" i="1" s="1"/>
  <c r="BI702" i="1"/>
  <c r="BJ702" i="1" s="1"/>
  <c r="BI699" i="1"/>
  <c r="BJ699" i="1" s="1"/>
  <c r="BI890" i="1"/>
  <c r="BJ890" i="1" s="1"/>
  <c r="BL1065" i="1"/>
  <c r="BM1065" i="1" s="1"/>
  <c r="BL703" i="1"/>
  <c r="BM703" i="1" s="1"/>
  <c r="BL890" i="1"/>
  <c r="BM890" i="1" s="1"/>
  <c r="BL701" i="1"/>
  <c r="BM701" i="1" s="1"/>
  <c r="BI1065" i="1"/>
  <c r="BJ1065" i="1" s="1"/>
  <c r="BI703" i="1"/>
  <c r="BJ703" i="1" s="1"/>
  <c r="BI701" i="1"/>
  <c r="BJ701" i="1" s="1"/>
  <c r="BL700" i="1"/>
  <c r="BM700" i="1" s="1"/>
  <c r="BI889" i="1"/>
  <c r="BJ889" i="1" s="1"/>
  <c r="AJ174" i="1"/>
  <c r="AK174" i="1" s="1"/>
  <c r="AL174" i="1" s="1"/>
  <c r="BH174" i="1"/>
  <c r="BI174" i="1" s="1"/>
  <c r="BJ174" i="1" s="1"/>
  <c r="BK163" i="1"/>
  <c r="AM163" i="1"/>
  <c r="BH176" i="1"/>
  <c r="BI176" i="1" s="1"/>
  <c r="BJ176" i="1" s="1"/>
  <c r="AJ176" i="1"/>
  <c r="AK176" i="1" s="1"/>
  <c r="AL176" i="1" s="1"/>
  <c r="AJ698" i="1"/>
  <c r="AM177" i="1"/>
  <c r="BK177" i="1"/>
  <c r="AN166" i="1"/>
  <c r="AO166" i="1" s="1"/>
  <c r="BL171" i="1"/>
  <c r="BM171" i="1" s="1"/>
  <c r="BH157" i="1"/>
  <c r="AJ157" i="1"/>
  <c r="AK157" i="1" s="1"/>
  <c r="AL157" i="1" s="1"/>
  <c r="BK170" i="1"/>
  <c r="BL170" i="1" s="1"/>
  <c r="BM170" i="1" s="1"/>
  <c r="AM170" i="1"/>
  <c r="AM702" i="1"/>
  <c r="BH177" i="1"/>
  <c r="AJ177" i="1"/>
  <c r="AK177" i="1" s="1"/>
  <c r="AL177" i="1" s="1"/>
  <c r="AM699" i="1"/>
  <c r="BK157" i="1"/>
  <c r="AM157" i="1"/>
  <c r="AJ170" i="1"/>
  <c r="AK170" i="1" s="1"/>
  <c r="AL170" i="1" s="1"/>
  <c r="BH170" i="1"/>
  <c r="BI170" i="1" s="1"/>
  <c r="BJ170" i="1" s="1"/>
  <c r="AJ702" i="1"/>
  <c r="BH160" i="1"/>
  <c r="BI160" i="1" s="1"/>
  <c r="BJ160" i="1" s="1"/>
  <c r="AJ160" i="1"/>
  <c r="AK160" i="1" s="1"/>
  <c r="AL160" i="1" s="1"/>
  <c r="BH158" i="1"/>
  <c r="BI158" i="1" s="1"/>
  <c r="BJ158" i="1" s="1"/>
  <c r="AJ158" i="1"/>
  <c r="AK158" i="1" s="1"/>
  <c r="AL158" i="1" s="1"/>
  <c r="BK164" i="1"/>
  <c r="BL164" i="1" s="1"/>
  <c r="BM164" i="1" s="1"/>
  <c r="AM164" i="1"/>
  <c r="AJ699" i="1"/>
  <c r="AJ890" i="1"/>
  <c r="AM165" i="1"/>
  <c r="BK165" i="1"/>
  <c r="BK175" i="1"/>
  <c r="AM175" i="1"/>
  <c r="BK167" i="1"/>
  <c r="AM167" i="1"/>
  <c r="AM160" i="1"/>
  <c r="BK160" i="1"/>
  <c r="BL160" i="1" s="1"/>
  <c r="BM160" i="1" s="1"/>
  <c r="BK158" i="1"/>
  <c r="BL158" i="1" s="1"/>
  <c r="BM158" i="1" s="1"/>
  <c r="AM158" i="1"/>
  <c r="AM1065" i="1"/>
  <c r="BH164" i="1"/>
  <c r="BI164" i="1" s="1"/>
  <c r="BJ164" i="1" s="1"/>
  <c r="AJ164" i="1"/>
  <c r="AK164" i="1" s="1"/>
  <c r="AL164" i="1" s="1"/>
  <c r="AM703" i="1"/>
  <c r="AM890" i="1"/>
  <c r="BH165" i="1"/>
  <c r="AJ165" i="1"/>
  <c r="AK165" i="1" s="1"/>
  <c r="AL165" i="1" s="1"/>
  <c r="BH175" i="1"/>
  <c r="AJ175" i="1"/>
  <c r="AM701" i="1"/>
  <c r="BH167" i="1"/>
  <c r="AJ167" i="1"/>
  <c r="AK167" i="1" s="1"/>
  <c r="AL167" i="1" s="1"/>
  <c r="AJ1065" i="1"/>
  <c r="AK1065" i="1" s="1"/>
  <c r="AL1065" i="1" s="1"/>
  <c r="BH162" i="1"/>
  <c r="BI162" i="1" s="1"/>
  <c r="BJ162" i="1" s="1"/>
  <c r="AJ162" i="1"/>
  <c r="AK162" i="1" s="1"/>
  <c r="AL162" i="1" s="1"/>
  <c r="BK168" i="1"/>
  <c r="BL168" i="1" s="1"/>
  <c r="BM168" i="1" s="1"/>
  <c r="AM168" i="1"/>
  <c r="AJ703" i="1"/>
  <c r="AK703" i="1" s="1"/>
  <c r="AL703" i="1" s="1"/>
  <c r="BH159" i="1"/>
  <c r="AJ159" i="1"/>
  <c r="AK159" i="1" s="1"/>
  <c r="AL159" i="1" s="1"/>
  <c r="AJ701" i="1"/>
  <c r="AK701" i="1" s="1"/>
  <c r="AL701" i="1" s="1"/>
  <c r="BK172" i="1"/>
  <c r="BL172" i="1" s="1"/>
  <c r="BM172" i="1" s="1"/>
  <c r="AM172" i="1"/>
  <c r="AJ161" i="1"/>
  <c r="AK161" i="1" s="1"/>
  <c r="AL161" i="1" s="1"/>
  <c r="BH161" i="1"/>
  <c r="BK162" i="1"/>
  <c r="BL162" i="1" s="1"/>
  <c r="BM162" i="1" s="1"/>
  <c r="AM162" i="1"/>
  <c r="BH168" i="1"/>
  <c r="BI168" i="1" s="1"/>
  <c r="BJ168" i="1" s="1"/>
  <c r="AJ168" i="1"/>
  <c r="AK168" i="1" s="1"/>
  <c r="AL168" i="1" s="1"/>
  <c r="AM159" i="1"/>
  <c r="BK159" i="1"/>
  <c r="AM700" i="1"/>
  <c r="BH172" i="1"/>
  <c r="BI172" i="1" s="1"/>
  <c r="BJ172" i="1" s="1"/>
  <c r="AJ172" i="1"/>
  <c r="AM161" i="1"/>
  <c r="BK161" i="1"/>
  <c r="AM173" i="1"/>
  <c r="BK173" i="1"/>
  <c r="AJ889" i="1"/>
  <c r="AK889" i="1" s="1"/>
  <c r="AL889" i="1" s="1"/>
  <c r="AM169" i="1"/>
  <c r="BK169" i="1"/>
  <c r="BH169" i="1"/>
  <c r="AJ169" i="1"/>
  <c r="BK174" i="1"/>
  <c r="BL174" i="1" s="1"/>
  <c r="BM174" i="1" s="1"/>
  <c r="AM174" i="1"/>
  <c r="AJ700" i="1"/>
  <c r="AK700" i="1" s="1"/>
  <c r="AL700" i="1" s="1"/>
  <c r="BH163" i="1"/>
  <c r="AJ163" i="1"/>
  <c r="AK163" i="1" s="1"/>
  <c r="AL163" i="1" s="1"/>
  <c r="BK176" i="1"/>
  <c r="BL176" i="1" s="1"/>
  <c r="BM176" i="1" s="1"/>
  <c r="AM176" i="1"/>
  <c r="AM698" i="1"/>
  <c r="BH173" i="1"/>
  <c r="AJ173" i="1"/>
  <c r="AK173" i="1" s="1"/>
  <c r="AL173" i="1" s="1"/>
  <c r="AM889" i="1"/>
  <c r="BI171" i="1"/>
  <c r="BJ171" i="1" s="1"/>
  <c r="AN171" i="1"/>
  <c r="AO171" i="1" s="1"/>
  <c r="AY165" i="1"/>
  <c r="AZ165" i="1" s="1"/>
  <c r="BA165" i="1" s="1"/>
  <c r="AY700" i="1"/>
  <c r="AV157" i="1"/>
  <c r="AW157" i="1" s="1"/>
  <c r="AX157" i="1" s="1"/>
  <c r="AY170" i="1"/>
  <c r="AZ170" i="1" s="1"/>
  <c r="BA170" i="1" s="1"/>
  <c r="AV163" i="1"/>
  <c r="AW163" i="1" s="1"/>
  <c r="AX163" i="1" s="1"/>
  <c r="AV172" i="1"/>
  <c r="AY698" i="1"/>
  <c r="AY173" i="1"/>
  <c r="AZ173" i="1" s="1"/>
  <c r="BA173" i="1" s="1"/>
  <c r="BH256" i="1"/>
  <c r="AV256" i="1"/>
  <c r="AW256" i="1" s="1"/>
  <c r="AX256" i="1" s="1"/>
  <c r="AY889" i="1"/>
  <c r="BH247" i="1"/>
  <c r="BI247" i="1" s="1"/>
  <c r="BJ247" i="1" s="1"/>
  <c r="AV247" i="1"/>
  <c r="AW247" i="1" s="1"/>
  <c r="AX247" i="1" s="1"/>
  <c r="BH252" i="1"/>
  <c r="BI252" i="1" s="1"/>
  <c r="BJ252" i="1" s="1"/>
  <c r="AV252" i="1"/>
  <c r="AW252" i="1" s="1"/>
  <c r="AX252" i="1" s="1"/>
  <c r="BH243" i="1"/>
  <c r="BI243" i="1" s="1"/>
  <c r="BJ243" i="1" s="1"/>
  <c r="AV243" i="1"/>
  <c r="BL251" i="1"/>
  <c r="BM251" i="1" s="1"/>
  <c r="AY701" i="1"/>
  <c r="AY163" i="1"/>
  <c r="AZ163" i="1" s="1"/>
  <c r="BA163" i="1" s="1"/>
  <c r="AY176" i="1"/>
  <c r="AZ176" i="1" s="1"/>
  <c r="BA176" i="1" s="1"/>
  <c r="AV698" i="1"/>
  <c r="AV173" i="1"/>
  <c r="AY699" i="1"/>
  <c r="AV159" i="1"/>
  <c r="AW159" i="1" s="1"/>
  <c r="AX159" i="1" s="1"/>
  <c r="BK256" i="1"/>
  <c r="AY256" i="1"/>
  <c r="AV239" i="1"/>
  <c r="BH239" i="1"/>
  <c r="BH253" i="1"/>
  <c r="BI253" i="1" s="1"/>
  <c r="BJ253" i="1" s="1"/>
  <c r="AV253" i="1"/>
  <c r="AW253" i="1" s="1"/>
  <c r="AX253" i="1" s="1"/>
  <c r="BH255" i="1"/>
  <c r="AV255" i="1"/>
  <c r="BK244" i="1"/>
  <c r="AY244" i="1"/>
  <c r="AZ242" i="1"/>
  <c r="BA242" i="1" s="1"/>
  <c r="AV170" i="1"/>
  <c r="AY169" i="1"/>
  <c r="AY175" i="1"/>
  <c r="AZ175" i="1" s="1"/>
  <c r="BA175" i="1" s="1"/>
  <c r="AV701" i="1"/>
  <c r="AV176" i="1"/>
  <c r="AY702" i="1"/>
  <c r="AV902" i="1"/>
  <c r="BH902" i="1"/>
  <c r="BI902" i="1" s="1"/>
  <c r="BJ902" i="1" s="1"/>
  <c r="AY177" i="1"/>
  <c r="AZ177" i="1" s="1"/>
  <c r="BA177" i="1" s="1"/>
  <c r="AV699" i="1"/>
  <c r="AY159" i="1"/>
  <c r="BK239" i="1"/>
  <c r="AY239" i="1"/>
  <c r="BH250" i="1"/>
  <c r="BI250" i="1" s="1"/>
  <c r="BJ250" i="1" s="1"/>
  <c r="AV250" i="1"/>
  <c r="AW250" i="1" s="1"/>
  <c r="AX250" i="1" s="1"/>
  <c r="AZ246" i="1"/>
  <c r="BA246" i="1" s="1"/>
  <c r="AZ243" i="1"/>
  <c r="BA243" i="1" s="1"/>
  <c r="AZ240" i="1"/>
  <c r="BA240" i="1" s="1"/>
  <c r="AZ255" i="1"/>
  <c r="BA255" i="1" s="1"/>
  <c r="AW171" i="1"/>
  <c r="AX171" i="1" s="1"/>
  <c r="BL242" i="1"/>
  <c r="BM242" i="1" s="1"/>
  <c r="AZ238" i="1"/>
  <c r="BA238" i="1" s="1"/>
  <c r="AZ252" i="1"/>
  <c r="BA252" i="1" s="1"/>
  <c r="AY157" i="1"/>
  <c r="AV169" i="1"/>
  <c r="AW169" i="1" s="1"/>
  <c r="AX169" i="1" s="1"/>
  <c r="AV175" i="1"/>
  <c r="BI156" i="1"/>
  <c r="BJ156" i="1" s="1"/>
  <c r="AV156" i="1"/>
  <c r="AV702" i="1"/>
  <c r="AY902" i="1"/>
  <c r="BK902" i="1"/>
  <c r="BL902" i="1" s="1"/>
  <c r="BM902" i="1" s="1"/>
  <c r="AV161" i="1"/>
  <c r="AW161" i="1" s="1"/>
  <c r="AX161" i="1" s="1"/>
  <c r="AV162" i="1"/>
  <c r="AW162" i="1" s="1"/>
  <c r="AX162" i="1" s="1"/>
  <c r="AV177" i="1"/>
  <c r="AY703" i="1"/>
  <c r="BH245" i="1"/>
  <c r="BI245" i="1" s="1"/>
  <c r="BJ245" i="1" s="1"/>
  <c r="AV245" i="1"/>
  <c r="BH240" i="1"/>
  <c r="AV240" i="1"/>
  <c r="BL246" i="1"/>
  <c r="BM246" i="1" s="1"/>
  <c r="BL243" i="1"/>
  <c r="BM243" i="1" s="1"/>
  <c r="BL240" i="1"/>
  <c r="BM240" i="1" s="1"/>
  <c r="BL255" i="1"/>
  <c r="BM255" i="1" s="1"/>
  <c r="AZ253" i="1"/>
  <c r="BA253" i="1" s="1"/>
  <c r="AZ241" i="1"/>
  <c r="BA241" i="1" s="1"/>
  <c r="AZ237" i="1"/>
  <c r="BA237" i="1" s="1"/>
  <c r="BL238" i="1"/>
  <c r="BM238" i="1" s="1"/>
  <c r="BL252" i="1"/>
  <c r="BM252" i="1" s="1"/>
  <c r="AV700" i="1"/>
  <c r="AY174" i="1"/>
  <c r="AY156" i="1"/>
  <c r="AY161" i="1"/>
  <c r="AZ161" i="1" s="1"/>
  <c r="BA161" i="1" s="1"/>
  <c r="AY162" i="1"/>
  <c r="AZ162" i="1" s="1"/>
  <c r="BA162" i="1" s="1"/>
  <c r="AY164" i="1"/>
  <c r="AZ164" i="1" s="1"/>
  <c r="BA164" i="1" s="1"/>
  <c r="AV703" i="1"/>
  <c r="BH241" i="1"/>
  <c r="AV241" i="1"/>
  <c r="AW237" i="1"/>
  <c r="AX237" i="1" s="1"/>
  <c r="AZ247" i="1"/>
  <c r="BA247" i="1" s="1"/>
  <c r="AZ250" i="1"/>
  <c r="BA250" i="1" s="1"/>
  <c r="BI249" i="1"/>
  <c r="BJ249" i="1" s="1"/>
  <c r="BL253" i="1"/>
  <c r="BM253" i="1" s="1"/>
  <c r="BL241" i="1"/>
  <c r="BM241" i="1" s="1"/>
  <c r="BL237" i="1"/>
  <c r="BM237" i="1" s="1"/>
  <c r="AW242" i="1"/>
  <c r="AX242" i="1" s="1"/>
  <c r="AV165" i="1"/>
  <c r="AY167" i="1"/>
  <c r="AV160" i="1"/>
  <c r="AV164" i="1"/>
  <c r="AW164" i="1" s="1"/>
  <c r="AX164" i="1" s="1"/>
  <c r="BI237" i="1"/>
  <c r="BJ237" i="1" s="1"/>
  <c r="BL247" i="1"/>
  <c r="BM247" i="1" s="1"/>
  <c r="BL250" i="1"/>
  <c r="BM250" i="1" s="1"/>
  <c r="AZ249" i="1"/>
  <c r="BA249" i="1" s="1"/>
  <c r="BI242" i="1"/>
  <c r="BJ242" i="1" s="1"/>
  <c r="AV174" i="1"/>
  <c r="AV167" i="1"/>
  <c r="AY160" i="1"/>
  <c r="AZ160" i="1" s="1"/>
  <c r="BA160" i="1" s="1"/>
  <c r="AV158" i="1"/>
  <c r="AW158" i="1" s="1"/>
  <c r="AX158" i="1" s="1"/>
  <c r="AY168" i="1"/>
  <c r="AV890" i="1"/>
  <c r="BH254" i="1"/>
  <c r="BI254" i="1" s="1"/>
  <c r="BJ254" i="1" s="1"/>
  <c r="AV254" i="1"/>
  <c r="AV246" i="1"/>
  <c r="BH246" i="1"/>
  <c r="BI246" i="1" s="1"/>
  <c r="BJ246" i="1" s="1"/>
  <c r="AV238" i="1"/>
  <c r="BH238" i="1"/>
  <c r="AZ245" i="1"/>
  <c r="BA245" i="1" s="1"/>
  <c r="AW166" i="1"/>
  <c r="AX166" i="1" s="1"/>
  <c r="AW244" i="1"/>
  <c r="AX244" i="1" s="1"/>
  <c r="AZ248" i="1"/>
  <c r="BA248" i="1" s="1"/>
  <c r="BL249" i="1"/>
  <c r="BM249" i="1" s="1"/>
  <c r="AY172" i="1"/>
  <c r="AZ172" i="1" s="1"/>
  <c r="BA172" i="1" s="1"/>
  <c r="AY158" i="1"/>
  <c r="AV168" i="1"/>
  <c r="AW168" i="1" s="1"/>
  <c r="AX168" i="1" s="1"/>
  <c r="AV889" i="1"/>
  <c r="AY890" i="1"/>
  <c r="BK254" i="1"/>
  <c r="AY254" i="1"/>
  <c r="BH251" i="1"/>
  <c r="AV251" i="1"/>
  <c r="AW251" i="1" s="1"/>
  <c r="AX251" i="1" s="1"/>
  <c r="BH248" i="1"/>
  <c r="AV248" i="1"/>
  <c r="AW248" i="1" s="1"/>
  <c r="AX248" i="1" s="1"/>
  <c r="BL245" i="1"/>
  <c r="BM245" i="1" s="1"/>
  <c r="BI244" i="1"/>
  <c r="BJ244" i="1" s="1"/>
  <c r="BL248" i="1"/>
  <c r="BM248" i="1" s="1"/>
  <c r="AZ251" i="1"/>
  <c r="BA251" i="1" s="1"/>
  <c r="AJ156" i="1"/>
  <c r="AM156" i="1"/>
  <c r="BK179" i="1"/>
  <c r="BL179" i="1" s="1"/>
  <c r="BM179" i="1" s="1"/>
  <c r="AM179" i="1"/>
  <c r="BH779" i="1"/>
  <c r="BI779" i="1" s="1"/>
  <c r="BJ779" i="1" s="1"/>
  <c r="AJ779" i="1"/>
  <c r="AK779" i="1" s="1"/>
  <c r="AL779" i="1" s="1"/>
  <c r="BH180" i="1"/>
  <c r="AJ180" i="1"/>
  <c r="BK705" i="1"/>
  <c r="BL705" i="1" s="1"/>
  <c r="BM705" i="1" s="1"/>
  <c r="AM705" i="1"/>
  <c r="BH799" i="1"/>
  <c r="AJ799" i="1"/>
  <c r="AJ902" i="1"/>
  <c r="BH185" i="1"/>
  <c r="AJ185" i="1"/>
  <c r="BH775" i="1"/>
  <c r="BI775" i="1" s="1"/>
  <c r="BJ775" i="1" s="1"/>
  <c r="AJ775" i="1"/>
  <c r="AK775" i="1" s="1"/>
  <c r="AL775" i="1" s="1"/>
  <c r="BH1066" i="1"/>
  <c r="BI1066" i="1" s="1"/>
  <c r="BJ1066" i="1" s="1"/>
  <c r="AJ1066" i="1"/>
  <c r="AK1066" i="1" s="1"/>
  <c r="AL1066" i="1" s="1"/>
  <c r="BH182" i="1"/>
  <c r="AJ182" i="1"/>
  <c r="AM256" i="1"/>
  <c r="AN256" i="1" s="1"/>
  <c r="AO256" i="1" s="1"/>
  <c r="BK706" i="1"/>
  <c r="BL706" i="1" s="1"/>
  <c r="BM706" i="1" s="1"/>
  <c r="AM706" i="1"/>
  <c r="BH233" i="1"/>
  <c r="AJ233" i="1"/>
  <c r="AK233" i="1" s="1"/>
  <c r="AL233" i="1" s="1"/>
  <c r="BH217" i="1"/>
  <c r="AJ217" i="1"/>
  <c r="AK217" i="1" s="1"/>
  <c r="AL217" i="1" s="1"/>
  <c r="BK1071" i="1"/>
  <c r="AM1071" i="1"/>
  <c r="BK739" i="1"/>
  <c r="AM739" i="1"/>
  <c r="AN739" i="1" s="1"/>
  <c r="AO739" i="1" s="1"/>
  <c r="BK780" i="1"/>
  <c r="AM780" i="1"/>
  <c r="AN780" i="1" s="1"/>
  <c r="AO780" i="1" s="1"/>
  <c r="AJ251" i="1"/>
  <c r="AK251" i="1" s="1"/>
  <c r="AL251" i="1" s="1"/>
  <c r="BH234" i="1"/>
  <c r="AJ234" i="1"/>
  <c r="BK1092" i="1"/>
  <c r="AM1092" i="1"/>
  <c r="BH774" i="1"/>
  <c r="BI774" i="1" s="1"/>
  <c r="BJ774" i="1" s="1"/>
  <c r="AJ774" i="1"/>
  <c r="AK774" i="1" s="1"/>
  <c r="AL774" i="1" s="1"/>
  <c r="AN1067" i="1"/>
  <c r="AO1067" i="1" s="1"/>
  <c r="BL236" i="1"/>
  <c r="BM236" i="1" s="1"/>
  <c r="BL213" i="1"/>
  <c r="BM213" i="1" s="1"/>
  <c r="BI802" i="1"/>
  <c r="BJ802" i="1" s="1"/>
  <c r="AN227" i="1"/>
  <c r="AO227" i="1" s="1"/>
  <c r="AK183" i="1"/>
  <c r="AL183" i="1" s="1"/>
  <c r="AN235" i="1"/>
  <c r="AO235" i="1" s="1"/>
  <c r="AK903" i="1"/>
  <c r="AL903" i="1" s="1"/>
  <c r="AN208" i="1"/>
  <c r="AO208" i="1" s="1"/>
  <c r="AK704" i="1"/>
  <c r="AL704" i="1" s="1"/>
  <c r="AN237" i="1"/>
  <c r="AO237" i="1" s="1"/>
  <c r="AN720" i="1"/>
  <c r="AO720" i="1" s="1"/>
  <c r="AN803" i="1"/>
  <c r="AO803" i="1" s="1"/>
  <c r="AN204" i="1"/>
  <c r="AO204" i="1" s="1"/>
  <c r="AK249" i="1"/>
  <c r="AL249" i="1" s="1"/>
  <c r="AN708" i="1"/>
  <c r="AO708" i="1" s="1"/>
  <c r="AN707" i="1"/>
  <c r="AO707" i="1" s="1"/>
  <c r="AN794" i="1"/>
  <c r="AO794" i="1" s="1"/>
  <c r="AN210" i="1"/>
  <c r="AO210" i="1" s="1"/>
  <c r="AN1085" i="1"/>
  <c r="AO1085" i="1" s="1"/>
  <c r="AK740" i="1"/>
  <c r="AL740" i="1" s="1"/>
  <c r="BK895" i="1"/>
  <c r="AM895" i="1"/>
  <c r="BK184" i="1"/>
  <c r="BL184" i="1" s="1"/>
  <c r="BM184" i="1" s="1"/>
  <c r="AM184" i="1"/>
  <c r="BH705" i="1"/>
  <c r="BI705" i="1" s="1"/>
  <c r="BJ705" i="1" s="1"/>
  <c r="AJ705" i="1"/>
  <c r="BK799" i="1"/>
  <c r="AM799" i="1"/>
  <c r="AM902" i="1"/>
  <c r="BK191" i="1"/>
  <c r="AM191" i="1"/>
  <c r="AN191" i="1" s="1"/>
  <c r="AO191" i="1" s="1"/>
  <c r="BK1075" i="1"/>
  <c r="AM1075" i="1"/>
  <c r="BK186" i="1"/>
  <c r="BL186" i="1" s="1"/>
  <c r="BM186" i="1" s="1"/>
  <c r="AM186" i="1"/>
  <c r="BK192" i="1"/>
  <c r="AM192" i="1"/>
  <c r="BK233" i="1"/>
  <c r="AM233" i="1"/>
  <c r="AN233" i="1" s="1"/>
  <c r="AO233" i="1" s="1"/>
  <c r="BK730" i="1"/>
  <c r="AM730" i="1"/>
  <c r="BK217" i="1"/>
  <c r="AM217" i="1"/>
  <c r="AN217" i="1" s="1"/>
  <c r="AO217" i="1" s="1"/>
  <c r="AJ239" i="1"/>
  <c r="BH892" i="1"/>
  <c r="BI892" i="1" s="1"/>
  <c r="BJ892" i="1" s="1"/>
  <c r="AJ892" i="1"/>
  <c r="AK892" i="1" s="1"/>
  <c r="AL892" i="1" s="1"/>
  <c r="BH739" i="1"/>
  <c r="AJ739" i="1"/>
  <c r="BH708" i="1"/>
  <c r="BI708" i="1" s="1"/>
  <c r="BJ708" i="1" s="1"/>
  <c r="AJ708" i="1"/>
  <c r="AJ245" i="1"/>
  <c r="AK245" i="1" s="1"/>
  <c r="AL245" i="1" s="1"/>
  <c r="AJ240" i="1"/>
  <c r="AK240" i="1" s="1"/>
  <c r="AL240" i="1" s="1"/>
  <c r="AJ238" i="1"/>
  <c r="AK238" i="1" s="1"/>
  <c r="AL238" i="1" s="1"/>
  <c r="BK1094" i="1"/>
  <c r="AM1094" i="1"/>
  <c r="BH794" i="1"/>
  <c r="AJ794" i="1"/>
  <c r="AK794" i="1" s="1"/>
  <c r="AL794" i="1" s="1"/>
  <c r="BH1067" i="1"/>
  <c r="BI1067" i="1" s="1"/>
  <c r="BJ1067" i="1" s="1"/>
  <c r="AJ1067" i="1"/>
  <c r="AK1067" i="1" s="1"/>
  <c r="AL1067" i="1" s="1"/>
  <c r="BH723" i="1"/>
  <c r="BI723" i="1" s="1"/>
  <c r="BJ723" i="1" s="1"/>
  <c r="AJ723" i="1"/>
  <c r="AK723" i="1" s="1"/>
  <c r="AL723" i="1" s="1"/>
  <c r="BH220" i="1"/>
  <c r="AJ220" i="1"/>
  <c r="AK220" i="1" s="1"/>
  <c r="AL220" i="1" s="1"/>
  <c r="AJ243" i="1"/>
  <c r="AK243" i="1" s="1"/>
  <c r="AL243" i="1" s="1"/>
  <c r="BL1067" i="1"/>
  <c r="BM1067" i="1" s="1"/>
  <c r="AN225" i="1"/>
  <c r="AO225" i="1" s="1"/>
  <c r="AN728" i="1"/>
  <c r="AO728" i="1" s="1"/>
  <c r="AK1093" i="1"/>
  <c r="AL1093" i="1" s="1"/>
  <c r="AK722" i="1"/>
  <c r="AL722" i="1" s="1"/>
  <c r="BI183" i="1"/>
  <c r="BJ183" i="1" s="1"/>
  <c r="BL219" i="1"/>
  <c r="BM219" i="1" s="1"/>
  <c r="BL235" i="1"/>
  <c r="BM235" i="1" s="1"/>
  <c r="BI903" i="1"/>
  <c r="BJ903" i="1" s="1"/>
  <c r="BL802" i="1"/>
  <c r="BM802" i="1" s="1"/>
  <c r="BL768" i="1"/>
  <c r="BM768" i="1" s="1"/>
  <c r="BL803" i="1"/>
  <c r="BM803" i="1" s="1"/>
  <c r="BL203" i="1"/>
  <c r="BM203" i="1" s="1"/>
  <c r="BL804" i="1"/>
  <c r="BM804" i="1" s="1"/>
  <c r="BI803" i="1"/>
  <c r="BJ803" i="1" s="1"/>
  <c r="BI805" i="1"/>
  <c r="BJ805" i="1" s="1"/>
  <c r="BL1085" i="1"/>
  <c r="BM1085" i="1" s="1"/>
  <c r="BI740" i="1"/>
  <c r="BJ740" i="1" s="1"/>
  <c r="AN723" i="1"/>
  <c r="AO723" i="1" s="1"/>
  <c r="BL224" i="1"/>
  <c r="BM224" i="1" s="1"/>
  <c r="BL790" i="1"/>
  <c r="BM790" i="1" s="1"/>
  <c r="BK187" i="1"/>
  <c r="AM187" i="1"/>
  <c r="BK189" i="1"/>
  <c r="AM189" i="1"/>
  <c r="BH895" i="1"/>
  <c r="AJ895" i="1"/>
  <c r="AK895" i="1" s="1"/>
  <c r="AL895" i="1" s="1"/>
  <c r="BH900" i="1"/>
  <c r="AJ900" i="1"/>
  <c r="AK900" i="1" s="1"/>
  <c r="AL900" i="1" s="1"/>
  <c r="BH184" i="1"/>
  <c r="AJ184" i="1"/>
  <c r="BK190" i="1"/>
  <c r="AM190" i="1"/>
  <c r="AN190" i="1" s="1"/>
  <c r="AO190" i="1" s="1"/>
  <c r="BH191" i="1"/>
  <c r="AJ191" i="1"/>
  <c r="AK191" i="1" s="1"/>
  <c r="AL191" i="1" s="1"/>
  <c r="BH1075" i="1"/>
  <c r="BI1075" i="1" s="1"/>
  <c r="BJ1075" i="1" s="1"/>
  <c r="AJ1075" i="1"/>
  <c r="BH186" i="1"/>
  <c r="BI186" i="1" s="1"/>
  <c r="BJ186" i="1" s="1"/>
  <c r="AJ186" i="1"/>
  <c r="BH192" i="1"/>
  <c r="BI192" i="1" s="1"/>
  <c r="BJ192" i="1" s="1"/>
  <c r="AJ192" i="1"/>
  <c r="AK192" i="1" s="1"/>
  <c r="AL192" i="1" s="1"/>
  <c r="BH730" i="1"/>
  <c r="BI730" i="1" s="1"/>
  <c r="BJ730" i="1" s="1"/>
  <c r="AJ730" i="1"/>
  <c r="BK727" i="1"/>
  <c r="BL727" i="1" s="1"/>
  <c r="BM727" i="1" s="1"/>
  <c r="AM727" i="1"/>
  <c r="AM239" i="1"/>
  <c r="AN239" i="1" s="1"/>
  <c r="AO239" i="1" s="1"/>
  <c r="BK737" i="1"/>
  <c r="AM737" i="1"/>
  <c r="BK892" i="1"/>
  <c r="AM892" i="1"/>
  <c r="AJ254" i="1"/>
  <c r="AK254" i="1" s="1"/>
  <c r="AL254" i="1" s="1"/>
  <c r="BH711" i="1"/>
  <c r="BI711" i="1" s="1"/>
  <c r="BJ711" i="1" s="1"/>
  <c r="AJ711" i="1"/>
  <c r="BK183" i="1"/>
  <c r="BL183" i="1" s="1"/>
  <c r="BM183" i="1" s="1"/>
  <c r="AM183" i="1"/>
  <c r="AJ241" i="1"/>
  <c r="BK1093" i="1"/>
  <c r="AM1093" i="1"/>
  <c r="BH801" i="1"/>
  <c r="AJ801" i="1"/>
  <c r="BK1074" i="1"/>
  <c r="AM1074" i="1"/>
  <c r="AN255" i="1"/>
  <c r="AO255" i="1" s="1"/>
  <c r="BL801" i="1"/>
  <c r="BM801" i="1" s="1"/>
  <c r="BL228" i="1"/>
  <c r="BM228" i="1" s="1"/>
  <c r="AN716" i="1"/>
  <c r="AO716" i="1" s="1"/>
  <c r="AN231" i="1"/>
  <c r="AO231" i="1" s="1"/>
  <c r="AN713" i="1"/>
  <c r="AO713" i="1" s="1"/>
  <c r="AN774" i="1"/>
  <c r="AO774" i="1" s="1"/>
  <c r="AK228" i="1"/>
  <c r="AL228" i="1" s="1"/>
  <c r="AN251" i="1"/>
  <c r="AO251" i="1" s="1"/>
  <c r="AN202" i="1"/>
  <c r="AO202" i="1" s="1"/>
  <c r="AN738" i="1"/>
  <c r="AO738" i="1" s="1"/>
  <c r="AK724" i="1"/>
  <c r="AL724" i="1" s="1"/>
  <c r="AN807" i="1"/>
  <c r="AO807" i="1" s="1"/>
  <c r="AN805" i="1"/>
  <c r="AO805" i="1" s="1"/>
  <c r="AN904" i="1"/>
  <c r="AO904" i="1" s="1"/>
  <c r="AK242" i="1"/>
  <c r="AL242" i="1" s="1"/>
  <c r="AN770" i="1"/>
  <c r="AO770" i="1" s="1"/>
  <c r="AK741" i="1"/>
  <c r="AL741" i="1" s="1"/>
  <c r="AN901" i="1"/>
  <c r="AO901" i="1" s="1"/>
  <c r="AN207" i="1"/>
  <c r="AO207" i="1" s="1"/>
  <c r="BH187" i="1"/>
  <c r="AJ187" i="1"/>
  <c r="BH189" i="1"/>
  <c r="AJ189" i="1"/>
  <c r="BH798" i="1"/>
  <c r="AJ798" i="1"/>
  <c r="BK900" i="1"/>
  <c r="AM900" i="1"/>
  <c r="BK188" i="1"/>
  <c r="AM188" i="1"/>
  <c r="AN188" i="1" s="1"/>
  <c r="AO188" i="1" s="1"/>
  <c r="BH190" i="1"/>
  <c r="BI190" i="1" s="1"/>
  <c r="BJ190" i="1" s="1"/>
  <c r="AJ190" i="1"/>
  <c r="BK195" i="1"/>
  <c r="AM195" i="1"/>
  <c r="BH796" i="1"/>
  <c r="AJ796" i="1"/>
  <c r="BK196" i="1"/>
  <c r="AM196" i="1"/>
  <c r="AN196" i="1" s="1"/>
  <c r="AO196" i="1" s="1"/>
  <c r="W708" i="1"/>
  <c r="X708" i="1" s="1"/>
  <c r="BH218" i="1"/>
  <c r="AJ218" i="1"/>
  <c r="AK218" i="1" s="1"/>
  <c r="AL218" i="1" s="1"/>
  <c r="BH727" i="1"/>
  <c r="AJ727" i="1"/>
  <c r="AK727" i="1" s="1"/>
  <c r="AL727" i="1" s="1"/>
  <c r="BH229" i="1"/>
  <c r="AJ229" i="1"/>
  <c r="AK229" i="1" s="1"/>
  <c r="AL229" i="1" s="1"/>
  <c r="BH737" i="1"/>
  <c r="AJ737" i="1"/>
  <c r="AM254" i="1"/>
  <c r="AN254" i="1" s="1"/>
  <c r="AO254" i="1" s="1"/>
  <c r="BK726" i="1"/>
  <c r="AM726" i="1"/>
  <c r="BK711" i="1"/>
  <c r="BL711" i="1" s="1"/>
  <c r="BM711" i="1" s="1"/>
  <c r="AM711" i="1"/>
  <c r="AN711" i="1" s="1"/>
  <c r="AO711" i="1" s="1"/>
  <c r="AJ252" i="1"/>
  <c r="AM244" i="1"/>
  <c r="AN244" i="1" s="1"/>
  <c r="AO244" i="1" s="1"/>
  <c r="AJ248" i="1"/>
  <c r="AK248" i="1" s="1"/>
  <c r="AL248" i="1" s="1"/>
  <c r="AK226" i="1"/>
  <c r="AL226" i="1" s="1"/>
  <c r="AN200" i="1"/>
  <c r="AO200" i="1" s="1"/>
  <c r="AN704" i="1"/>
  <c r="AO704" i="1" s="1"/>
  <c r="BL231" i="1"/>
  <c r="BM231" i="1" s="1"/>
  <c r="BL713" i="1"/>
  <c r="BM713" i="1" s="1"/>
  <c r="BL778" i="1"/>
  <c r="BM778" i="1" s="1"/>
  <c r="BL774" i="1"/>
  <c r="BM774" i="1" s="1"/>
  <c r="BL738" i="1"/>
  <c r="BM738" i="1" s="1"/>
  <c r="BI724" i="1"/>
  <c r="BJ724" i="1" s="1"/>
  <c r="BL793" i="1"/>
  <c r="BM793" i="1" s="1"/>
  <c r="BL807" i="1"/>
  <c r="BM807" i="1" s="1"/>
  <c r="BL725" i="1"/>
  <c r="BM725" i="1" s="1"/>
  <c r="BL805" i="1"/>
  <c r="BM805" i="1" s="1"/>
  <c r="BL904" i="1"/>
  <c r="BM904" i="1" s="1"/>
  <c r="BL770" i="1"/>
  <c r="BM770" i="1" s="1"/>
  <c r="BL791" i="1"/>
  <c r="BM791" i="1" s="1"/>
  <c r="BL901" i="1"/>
  <c r="BM901" i="1" s="1"/>
  <c r="BL792" i="1"/>
  <c r="BM792" i="1" s="1"/>
  <c r="BH179" i="1"/>
  <c r="AJ179" i="1"/>
  <c r="BK769" i="1"/>
  <c r="AM769" i="1"/>
  <c r="AN769" i="1" s="1"/>
  <c r="AO769" i="1" s="1"/>
  <c r="AM193" i="1"/>
  <c r="AN193" i="1" s="1"/>
  <c r="AO193" i="1" s="1"/>
  <c r="BK193" i="1"/>
  <c r="BK798" i="1"/>
  <c r="AM798" i="1"/>
  <c r="AN798" i="1" s="1"/>
  <c r="AO798" i="1" s="1"/>
  <c r="BH188" i="1"/>
  <c r="BI188" i="1" s="1"/>
  <c r="BJ188" i="1" s="1"/>
  <c r="AJ188" i="1"/>
  <c r="BK194" i="1"/>
  <c r="AM194" i="1"/>
  <c r="AN194" i="1" s="1"/>
  <c r="AO194" i="1" s="1"/>
  <c r="BK773" i="1"/>
  <c r="AM773" i="1"/>
  <c r="BH195" i="1"/>
  <c r="AJ195" i="1"/>
  <c r="AK195" i="1" s="1"/>
  <c r="AL195" i="1" s="1"/>
  <c r="BK796" i="1"/>
  <c r="BL796" i="1" s="1"/>
  <c r="BM796" i="1" s="1"/>
  <c r="AM796" i="1"/>
  <c r="AN796" i="1" s="1"/>
  <c r="AO796" i="1" s="1"/>
  <c r="BH196" i="1"/>
  <c r="BI196" i="1" s="1"/>
  <c r="BJ196" i="1" s="1"/>
  <c r="AJ196" i="1"/>
  <c r="AK196" i="1" s="1"/>
  <c r="AL196" i="1" s="1"/>
  <c r="BK1091" i="1"/>
  <c r="AM1091" i="1"/>
  <c r="BK736" i="1"/>
  <c r="AM736" i="1"/>
  <c r="AN736" i="1" s="1"/>
  <c r="AO736" i="1" s="1"/>
  <c r="BK1068" i="1"/>
  <c r="AM1068" i="1"/>
  <c r="BH709" i="1"/>
  <c r="BI709" i="1" s="1"/>
  <c r="BJ709" i="1" s="1"/>
  <c r="AJ709" i="1"/>
  <c r="BK229" i="1"/>
  <c r="AM229" i="1"/>
  <c r="BH726" i="1"/>
  <c r="AJ726" i="1"/>
  <c r="BK1070" i="1"/>
  <c r="AM1070" i="1"/>
  <c r="AJ253" i="1"/>
  <c r="AJ255" i="1"/>
  <c r="BH725" i="1"/>
  <c r="AJ725" i="1"/>
  <c r="AK725" i="1" s="1"/>
  <c r="AL725" i="1" s="1"/>
  <c r="BH1069" i="1"/>
  <c r="BI1069" i="1" s="1"/>
  <c r="BJ1069" i="1" s="1"/>
  <c r="AJ1069" i="1"/>
  <c r="BH710" i="1"/>
  <c r="BI710" i="1" s="1"/>
  <c r="BJ710" i="1" s="1"/>
  <c r="AJ710" i="1"/>
  <c r="AK899" i="1"/>
  <c r="AL899" i="1" s="1"/>
  <c r="AN710" i="1"/>
  <c r="AO710" i="1" s="1"/>
  <c r="BL729" i="1"/>
  <c r="BM729" i="1" s="1"/>
  <c r="BI226" i="1"/>
  <c r="BJ226" i="1" s="1"/>
  <c r="AN223" i="1"/>
  <c r="AO223" i="1" s="1"/>
  <c r="AK738" i="1"/>
  <c r="AL738" i="1" s="1"/>
  <c r="AN1069" i="1"/>
  <c r="AO1069" i="1" s="1"/>
  <c r="AK904" i="1"/>
  <c r="AL904" i="1" s="1"/>
  <c r="AN1072" i="1"/>
  <c r="AO1072" i="1" s="1"/>
  <c r="AK1094" i="1"/>
  <c r="AL1094" i="1" s="1"/>
  <c r="AN741" i="1"/>
  <c r="AO741" i="1" s="1"/>
  <c r="AN899" i="1"/>
  <c r="AO899" i="1" s="1"/>
  <c r="AN246" i="1"/>
  <c r="AO246" i="1" s="1"/>
  <c r="AN712" i="1"/>
  <c r="AO712" i="1" s="1"/>
  <c r="AK222" i="1"/>
  <c r="AL222" i="1" s="1"/>
  <c r="AN772" i="1"/>
  <c r="AO772" i="1" s="1"/>
  <c r="BH769" i="1"/>
  <c r="BI769" i="1" s="1"/>
  <c r="BJ769" i="1" s="1"/>
  <c r="AJ769" i="1"/>
  <c r="AK769" i="1" s="1"/>
  <c r="AL769" i="1" s="1"/>
  <c r="BH193" i="1"/>
  <c r="AJ193" i="1"/>
  <c r="AK193" i="1" s="1"/>
  <c r="AL193" i="1" s="1"/>
  <c r="BK771" i="1"/>
  <c r="AM771" i="1"/>
  <c r="AN771" i="1" s="1"/>
  <c r="AO771" i="1" s="1"/>
  <c r="BH1073" i="1"/>
  <c r="AJ1073" i="1"/>
  <c r="AK1073" i="1" s="1"/>
  <c r="AL1073" i="1" s="1"/>
  <c r="BH194" i="1"/>
  <c r="BI194" i="1" s="1"/>
  <c r="BJ194" i="1" s="1"/>
  <c r="AJ194" i="1"/>
  <c r="AK194" i="1" s="1"/>
  <c r="AL194" i="1" s="1"/>
  <c r="BH773" i="1"/>
  <c r="AJ773" i="1"/>
  <c r="AK773" i="1" s="1"/>
  <c r="AL773" i="1" s="1"/>
  <c r="BK891" i="1"/>
  <c r="AM891" i="1"/>
  <c r="BK181" i="1"/>
  <c r="BL181" i="1" s="1"/>
  <c r="BM181" i="1" s="1"/>
  <c r="AM181" i="1"/>
  <c r="BH800" i="1"/>
  <c r="AJ800" i="1"/>
  <c r="BK767" i="1"/>
  <c r="AM767" i="1"/>
  <c r="BK894" i="1"/>
  <c r="AM894" i="1"/>
  <c r="BH1091" i="1"/>
  <c r="BI1091" i="1" s="1"/>
  <c r="BJ1091" i="1" s="1"/>
  <c r="AJ1091" i="1"/>
  <c r="AK1091" i="1" s="1"/>
  <c r="AL1091" i="1" s="1"/>
  <c r="BK733" i="1"/>
  <c r="AM733" i="1"/>
  <c r="BH736" i="1"/>
  <c r="AJ736" i="1"/>
  <c r="BH742" i="1"/>
  <c r="BI742" i="1" s="1"/>
  <c r="BJ742" i="1" s="1"/>
  <c r="AJ742" i="1"/>
  <c r="BH1068" i="1"/>
  <c r="AJ1068" i="1"/>
  <c r="AK1068" i="1" s="1"/>
  <c r="AL1068" i="1" s="1"/>
  <c r="BK735" i="1"/>
  <c r="AM735" i="1"/>
  <c r="BK709" i="1"/>
  <c r="BL709" i="1" s="1"/>
  <c r="BM709" i="1" s="1"/>
  <c r="AM709" i="1"/>
  <c r="AN709" i="1" s="1"/>
  <c r="AO709" i="1" s="1"/>
  <c r="BK226" i="1"/>
  <c r="AM226" i="1"/>
  <c r="AN226" i="1" s="1"/>
  <c r="AO226" i="1" s="1"/>
  <c r="BK232" i="1"/>
  <c r="AM232" i="1"/>
  <c r="AJ247" i="1"/>
  <c r="AJ250" i="1"/>
  <c r="AK250" i="1" s="1"/>
  <c r="AL250" i="1" s="1"/>
  <c r="BH720" i="1"/>
  <c r="BI720" i="1" s="1"/>
  <c r="BJ720" i="1" s="1"/>
  <c r="AJ720" i="1"/>
  <c r="W243" i="1"/>
  <c r="X243" i="1" s="1"/>
  <c r="BI899" i="1"/>
  <c r="BJ899" i="1" s="1"/>
  <c r="BL710" i="1"/>
  <c r="BM710" i="1" s="1"/>
  <c r="AN714" i="1"/>
  <c r="AO714" i="1" s="1"/>
  <c r="AK224" i="1"/>
  <c r="AL224" i="1" s="1"/>
  <c r="AN903" i="1"/>
  <c r="AO903" i="1" s="1"/>
  <c r="AN215" i="1"/>
  <c r="AO215" i="1" s="1"/>
  <c r="AK244" i="1"/>
  <c r="AL244" i="1" s="1"/>
  <c r="AK230" i="1"/>
  <c r="AL230" i="1" s="1"/>
  <c r="AK728" i="1"/>
  <c r="AL728" i="1" s="1"/>
  <c r="BI738" i="1"/>
  <c r="BJ738" i="1" s="1"/>
  <c r="BL1069" i="1"/>
  <c r="BM1069" i="1" s="1"/>
  <c r="BL221" i="1"/>
  <c r="BM221" i="1" s="1"/>
  <c r="BL788" i="1"/>
  <c r="BM788" i="1" s="1"/>
  <c r="BL1072" i="1"/>
  <c r="BM1072" i="1" s="1"/>
  <c r="BI1070" i="1"/>
  <c r="BJ1070" i="1" s="1"/>
  <c r="BI1094" i="1"/>
  <c r="BJ1094" i="1" s="1"/>
  <c r="BL741" i="1"/>
  <c r="BM741" i="1" s="1"/>
  <c r="BL222" i="1"/>
  <c r="BM222" i="1" s="1"/>
  <c r="BL899" i="1"/>
  <c r="BM899" i="1" s="1"/>
  <c r="BL772" i="1"/>
  <c r="BM772" i="1" s="1"/>
  <c r="BL721" i="1"/>
  <c r="BM721" i="1" s="1"/>
  <c r="AN206" i="1"/>
  <c r="AO206" i="1" s="1"/>
  <c r="BI766" i="1"/>
  <c r="BJ766" i="1" s="1"/>
  <c r="BK777" i="1"/>
  <c r="AM777" i="1"/>
  <c r="AN777" i="1" s="1"/>
  <c r="AO777" i="1" s="1"/>
  <c r="BK197" i="1"/>
  <c r="AM197" i="1"/>
  <c r="AN197" i="1" s="1"/>
  <c r="AO197" i="1" s="1"/>
  <c r="BK893" i="1"/>
  <c r="AM893" i="1"/>
  <c r="BH771" i="1"/>
  <c r="BI771" i="1" s="1"/>
  <c r="BJ771" i="1" s="1"/>
  <c r="AJ771" i="1"/>
  <c r="AK771" i="1" s="1"/>
  <c r="AL771" i="1" s="1"/>
  <c r="BK1073" i="1"/>
  <c r="AM1073" i="1"/>
  <c r="BK198" i="1"/>
  <c r="AM198" i="1"/>
  <c r="AN198" i="1" s="1"/>
  <c r="AO198" i="1" s="1"/>
  <c r="BH795" i="1"/>
  <c r="AJ795" i="1"/>
  <c r="AK795" i="1" s="1"/>
  <c r="AL795" i="1" s="1"/>
  <c r="BH891" i="1"/>
  <c r="BI891" i="1" s="1"/>
  <c r="BJ891" i="1" s="1"/>
  <c r="AJ891" i="1"/>
  <c r="AK891" i="1" s="1"/>
  <c r="AL891" i="1" s="1"/>
  <c r="BK896" i="1"/>
  <c r="AM896" i="1"/>
  <c r="BH181" i="1"/>
  <c r="AJ181" i="1"/>
  <c r="BK800" i="1"/>
  <c r="AM800" i="1"/>
  <c r="BH767" i="1"/>
  <c r="BI767" i="1" s="1"/>
  <c r="BJ767" i="1" s="1"/>
  <c r="AJ767" i="1"/>
  <c r="BH894" i="1"/>
  <c r="BI894" i="1" s="1"/>
  <c r="BJ894" i="1" s="1"/>
  <c r="AJ894" i="1"/>
  <c r="AK894" i="1" s="1"/>
  <c r="AL894" i="1" s="1"/>
  <c r="BH797" i="1"/>
  <c r="AJ797" i="1"/>
  <c r="BH733" i="1"/>
  <c r="BI733" i="1" s="1"/>
  <c r="BJ733" i="1" s="1"/>
  <c r="AJ733" i="1"/>
  <c r="BK742" i="1"/>
  <c r="AM742" i="1"/>
  <c r="BH735" i="1"/>
  <c r="AJ735" i="1"/>
  <c r="BK734" i="1"/>
  <c r="AM734" i="1"/>
  <c r="BK732" i="1"/>
  <c r="AM732" i="1"/>
  <c r="BK731" i="1"/>
  <c r="AM731" i="1"/>
  <c r="BH232" i="1"/>
  <c r="AJ232" i="1"/>
  <c r="BH219" i="1"/>
  <c r="AJ219" i="1"/>
  <c r="AK219" i="1" s="1"/>
  <c r="AL219" i="1" s="1"/>
  <c r="BH235" i="1"/>
  <c r="BI235" i="1" s="1"/>
  <c r="BJ235" i="1" s="1"/>
  <c r="AJ235" i="1"/>
  <c r="AK235" i="1" s="1"/>
  <c r="AL235" i="1" s="1"/>
  <c r="AN715" i="1"/>
  <c r="AO715" i="1" s="1"/>
  <c r="AN740" i="1"/>
  <c r="AO740" i="1" s="1"/>
  <c r="BL714" i="1"/>
  <c r="BM714" i="1" s="1"/>
  <c r="BL230" i="1"/>
  <c r="BM230" i="1" s="1"/>
  <c r="BI224" i="1"/>
  <c r="BJ224" i="1" s="1"/>
  <c r="BL903" i="1"/>
  <c r="BM903" i="1" s="1"/>
  <c r="BL215" i="1"/>
  <c r="BM215" i="1" s="1"/>
  <c r="BL218" i="1"/>
  <c r="BM218" i="1" s="1"/>
  <c r="BI230" i="1"/>
  <c r="BJ230" i="1" s="1"/>
  <c r="BI728" i="1"/>
  <c r="BJ728" i="1" s="1"/>
  <c r="AK729" i="1"/>
  <c r="AL729" i="1" s="1"/>
  <c r="AN199" i="1"/>
  <c r="AO199" i="1" s="1"/>
  <c r="AN718" i="1"/>
  <c r="AO718" i="1" s="1"/>
  <c r="AN212" i="1"/>
  <c r="AO212" i="1" s="1"/>
  <c r="AN806" i="1"/>
  <c r="AO806" i="1" s="1"/>
  <c r="AN897" i="1"/>
  <c r="AO897" i="1" s="1"/>
  <c r="AK1085" i="1"/>
  <c r="AL1085" i="1" s="1"/>
  <c r="AN216" i="1"/>
  <c r="AO216" i="1" s="1"/>
  <c r="AK719" i="1"/>
  <c r="AL719" i="1" s="1"/>
  <c r="AN214" i="1"/>
  <c r="AO214" i="1" s="1"/>
  <c r="AN247" i="1"/>
  <c r="AO247" i="1" s="1"/>
  <c r="BH777" i="1"/>
  <c r="BI777" i="1" s="1"/>
  <c r="BJ777" i="1" s="1"/>
  <c r="AJ777" i="1"/>
  <c r="AK777" i="1" s="1"/>
  <c r="AL777" i="1" s="1"/>
  <c r="BH197" i="1"/>
  <c r="AJ197" i="1"/>
  <c r="AK197" i="1" s="1"/>
  <c r="AL197" i="1" s="1"/>
  <c r="BH893" i="1"/>
  <c r="BI893" i="1" s="1"/>
  <c r="BJ893" i="1" s="1"/>
  <c r="AJ893" i="1"/>
  <c r="BK779" i="1"/>
  <c r="AM779" i="1"/>
  <c r="AN779" i="1" s="1"/>
  <c r="AO779" i="1" s="1"/>
  <c r="BK180" i="1"/>
  <c r="BL180" i="1" s="1"/>
  <c r="BM180" i="1" s="1"/>
  <c r="AM180" i="1"/>
  <c r="BH198" i="1"/>
  <c r="AJ198" i="1"/>
  <c r="AK198" i="1" s="1"/>
  <c r="AL198" i="1" s="1"/>
  <c r="BK795" i="1"/>
  <c r="BL795" i="1" s="1"/>
  <c r="BM795" i="1" s="1"/>
  <c r="AM795" i="1"/>
  <c r="BH896" i="1"/>
  <c r="BI896" i="1" s="1"/>
  <c r="BJ896" i="1" s="1"/>
  <c r="AJ896" i="1"/>
  <c r="AK896" i="1" s="1"/>
  <c r="AL896" i="1" s="1"/>
  <c r="BK185" i="1"/>
  <c r="AM185" i="1"/>
  <c r="BK775" i="1"/>
  <c r="AM775" i="1"/>
  <c r="BK1066" i="1"/>
  <c r="AM1066" i="1"/>
  <c r="BK182" i="1"/>
  <c r="BL182" i="1" s="1"/>
  <c r="BM182" i="1" s="1"/>
  <c r="AM182" i="1"/>
  <c r="BK797" i="1"/>
  <c r="AM797" i="1"/>
  <c r="AJ256" i="1"/>
  <c r="AK256" i="1" s="1"/>
  <c r="AL256" i="1" s="1"/>
  <c r="BH706" i="1"/>
  <c r="BI706" i="1" s="1"/>
  <c r="BJ706" i="1" s="1"/>
  <c r="AJ706" i="1"/>
  <c r="AK706" i="1" s="1"/>
  <c r="AL706" i="1" s="1"/>
  <c r="BH1071" i="1"/>
  <c r="BI1071" i="1" s="1"/>
  <c r="BJ1071" i="1" s="1"/>
  <c r="AJ1071" i="1"/>
  <c r="AK1071" i="1" s="1"/>
  <c r="AL1071" i="1" s="1"/>
  <c r="BH734" i="1"/>
  <c r="BI734" i="1" s="1"/>
  <c r="BJ734" i="1" s="1"/>
  <c r="AJ734" i="1"/>
  <c r="BH732" i="1"/>
  <c r="AJ732" i="1"/>
  <c r="BH731" i="1"/>
  <c r="AJ731" i="1"/>
  <c r="BH780" i="1"/>
  <c r="BI780" i="1" s="1"/>
  <c r="BJ780" i="1" s="1"/>
  <c r="AJ780" i="1"/>
  <c r="AK780" i="1" s="1"/>
  <c r="AL780" i="1" s="1"/>
  <c r="BH231" i="1"/>
  <c r="AJ231" i="1"/>
  <c r="AK231" i="1" s="1"/>
  <c r="AL231" i="1" s="1"/>
  <c r="AJ246" i="1"/>
  <c r="BH778" i="1"/>
  <c r="BI778" i="1" s="1"/>
  <c r="BJ778" i="1" s="1"/>
  <c r="AJ778" i="1"/>
  <c r="AK778" i="1" s="1"/>
  <c r="AL778" i="1" s="1"/>
  <c r="BL209" i="1"/>
  <c r="BM209" i="1" s="1"/>
  <c r="BL740" i="1"/>
  <c r="BM740" i="1" s="1"/>
  <c r="AK721" i="1"/>
  <c r="AL721" i="1" s="1"/>
  <c r="AK802" i="1"/>
  <c r="AL802" i="1" s="1"/>
  <c r="BL234" i="1"/>
  <c r="BM234" i="1" s="1"/>
  <c r="BL199" i="1"/>
  <c r="BM199" i="1" s="1"/>
  <c r="BL787" i="1"/>
  <c r="BM787" i="1" s="1"/>
  <c r="BL211" i="1"/>
  <c r="BM211" i="1" s="1"/>
  <c r="BL718" i="1"/>
  <c r="BM718" i="1" s="1"/>
  <c r="BL776" i="1"/>
  <c r="BM776" i="1" s="1"/>
  <c r="BL806" i="1"/>
  <c r="BM806" i="1" s="1"/>
  <c r="BL897" i="1"/>
  <c r="BM897" i="1" s="1"/>
  <c r="BL789" i="1"/>
  <c r="BM789" i="1" s="1"/>
  <c r="BI227" i="1"/>
  <c r="BJ227" i="1" s="1"/>
  <c r="BI1085" i="1"/>
  <c r="BJ1085" i="1" s="1"/>
  <c r="BI178" i="1"/>
  <c r="BJ178" i="1" s="1"/>
  <c r="BI804" i="1"/>
  <c r="BJ804" i="1" s="1"/>
  <c r="BL722" i="1"/>
  <c r="BM722" i="1" s="1"/>
  <c r="BL214" i="1"/>
  <c r="BM214" i="1" s="1"/>
  <c r="BL766" i="1"/>
  <c r="BM766" i="1" s="1"/>
  <c r="BI225" i="1"/>
  <c r="BJ225" i="1" s="1"/>
  <c r="BI772" i="1"/>
  <c r="BJ772" i="1" s="1"/>
  <c r="AA1074" i="1"/>
  <c r="AB1074" i="1" s="1"/>
  <c r="AV710" i="1"/>
  <c r="AW710" i="1" s="1"/>
  <c r="AX710" i="1" s="1"/>
  <c r="W232" i="1"/>
  <c r="X232" i="1" s="1"/>
  <c r="W253" i="1"/>
  <c r="X253" i="1" s="1"/>
  <c r="W247" i="1"/>
  <c r="X247" i="1" s="1"/>
  <c r="W246" i="1"/>
  <c r="X246" i="1" s="1"/>
  <c r="W241" i="1"/>
  <c r="X241" i="1" s="1"/>
  <c r="W250" i="1"/>
  <c r="X250" i="1" s="1"/>
  <c r="W245" i="1"/>
  <c r="X245" i="1" s="1"/>
  <c r="AY183" i="1"/>
  <c r="AZ183" i="1" s="1"/>
  <c r="BA183" i="1" s="1"/>
  <c r="AA183" i="1"/>
  <c r="AB183" i="1" s="1"/>
  <c r="AV231" i="1"/>
  <c r="AV232" i="1"/>
  <c r="AW232" i="1" s="1"/>
  <c r="AX232" i="1" s="1"/>
  <c r="W252" i="1"/>
  <c r="X252" i="1" s="1"/>
  <c r="AV235" i="1"/>
  <c r="AW235" i="1" s="1"/>
  <c r="AX235" i="1" s="1"/>
  <c r="W235" i="1"/>
  <c r="X235" i="1" s="1"/>
  <c r="W231" i="1"/>
  <c r="X231" i="1" s="1"/>
  <c r="W219" i="1"/>
  <c r="X219" i="1" s="1"/>
  <c r="W304" i="1"/>
  <c r="X304" i="1" s="1"/>
  <c r="AV708" i="1"/>
  <c r="AW708" i="1" s="1"/>
  <c r="AX708" i="1" s="1"/>
  <c r="AA731" i="1"/>
  <c r="AB731" i="1" s="1"/>
  <c r="AY731" i="1"/>
  <c r="AZ731" i="1" s="1"/>
  <c r="BA731" i="1" s="1"/>
  <c r="W731" i="1"/>
  <c r="X731" i="1" s="1"/>
  <c r="AV731" i="1"/>
  <c r="AW731" i="1" s="1"/>
  <c r="AX731" i="1" s="1"/>
  <c r="AV780" i="1"/>
  <c r="AW780" i="1" s="1"/>
  <c r="AX780" i="1" s="1"/>
  <c r="W780" i="1"/>
  <c r="X780" i="1" s="1"/>
  <c r="AY780" i="1"/>
  <c r="AZ780" i="1" s="1"/>
  <c r="BA780" i="1" s="1"/>
  <c r="AA780" i="1"/>
  <c r="AB780" i="1" s="1"/>
  <c r="AY1070" i="1"/>
  <c r="AZ1070" i="1" s="1"/>
  <c r="BA1070" i="1" s="1"/>
  <c r="AA1070" i="1"/>
  <c r="AB1070" i="1" s="1"/>
  <c r="W730" i="1"/>
  <c r="X730" i="1" s="1"/>
  <c r="AV730" i="1"/>
  <c r="AW730" i="1" s="1"/>
  <c r="AX730" i="1" s="1"/>
  <c r="AY1068" i="1"/>
  <c r="AZ1068" i="1" s="1"/>
  <c r="BA1068" i="1" s="1"/>
  <c r="AA1068" i="1"/>
  <c r="AB1068" i="1" s="1"/>
  <c r="AA217" i="1"/>
  <c r="AB217" i="1" s="1"/>
  <c r="AY217" i="1"/>
  <c r="AZ217" i="1" s="1"/>
  <c r="BA217" i="1" s="1"/>
  <c r="AA727" i="1"/>
  <c r="AB727" i="1" s="1"/>
  <c r="AY727" i="1"/>
  <c r="W709" i="1"/>
  <c r="X709" i="1" s="1"/>
  <c r="AV709" i="1"/>
  <c r="AW709" i="1" s="1"/>
  <c r="AX709" i="1" s="1"/>
  <c r="W239" i="1"/>
  <c r="X239" i="1" s="1"/>
  <c r="W732" i="1"/>
  <c r="X732" i="1" s="1"/>
  <c r="AV732" i="1"/>
  <c r="AW732" i="1" s="1"/>
  <c r="AX732" i="1" s="1"/>
  <c r="W254" i="1"/>
  <c r="X254" i="1" s="1"/>
  <c r="AA736" i="1"/>
  <c r="AB736" i="1" s="1"/>
  <c r="AY736" i="1"/>
  <c r="AZ736" i="1" s="1"/>
  <c r="BA736" i="1" s="1"/>
  <c r="W1068" i="1"/>
  <c r="X1068" i="1" s="1"/>
  <c r="AV1068" i="1"/>
  <c r="AV727" i="1"/>
  <c r="W727" i="1"/>
  <c r="X727" i="1" s="1"/>
  <c r="AA709" i="1"/>
  <c r="AB709" i="1" s="1"/>
  <c r="AY709" i="1"/>
  <c r="AZ709" i="1" s="1"/>
  <c r="BA709" i="1" s="1"/>
  <c r="AA239" i="1"/>
  <c r="AB239" i="1" s="1"/>
  <c r="AA254" i="1"/>
  <c r="AB254" i="1" s="1"/>
  <c r="AA733" i="1"/>
  <c r="AB733" i="1" s="1"/>
  <c r="AY733" i="1"/>
  <c r="AZ733" i="1" s="1"/>
  <c r="BA733" i="1" s="1"/>
  <c r="AV233" i="1"/>
  <c r="AW233" i="1" s="1"/>
  <c r="AX233" i="1" s="1"/>
  <c r="W233" i="1"/>
  <c r="X233" i="1" s="1"/>
  <c r="W736" i="1"/>
  <c r="X736" i="1" s="1"/>
  <c r="AV736" i="1"/>
  <c r="AW736" i="1" s="1"/>
  <c r="AX736" i="1" s="1"/>
  <c r="AA883" i="1"/>
  <c r="AB883" i="1" s="1"/>
  <c r="AV229" i="1"/>
  <c r="AW229" i="1" s="1"/>
  <c r="AX229" i="1" s="1"/>
  <c r="W229" i="1"/>
  <c r="X229" i="1" s="1"/>
  <c r="W733" i="1"/>
  <c r="X733" i="1" s="1"/>
  <c r="AV733" i="1"/>
  <c r="AW733" i="1" s="1"/>
  <c r="AX733" i="1" s="1"/>
  <c r="AY233" i="1"/>
  <c r="AZ233" i="1" s="1"/>
  <c r="BA233" i="1" s="1"/>
  <c r="AA233" i="1"/>
  <c r="AB233" i="1" s="1"/>
  <c r="AW231" i="1"/>
  <c r="AX231" i="1" s="1"/>
  <c r="AY229" i="1"/>
  <c r="AZ229" i="1" s="1"/>
  <c r="BA229" i="1" s="1"/>
  <c r="AA229" i="1"/>
  <c r="AB229" i="1" s="1"/>
  <c r="AA737" i="1"/>
  <c r="AB737" i="1" s="1"/>
  <c r="AY737" i="1"/>
  <c r="AV892" i="1"/>
  <c r="AW892" i="1" s="1"/>
  <c r="AX892" i="1" s="1"/>
  <c r="W892" i="1"/>
  <c r="X892" i="1" s="1"/>
  <c r="AY726" i="1"/>
  <c r="AZ726" i="1" s="1"/>
  <c r="BA726" i="1" s="1"/>
  <c r="AA726" i="1"/>
  <c r="AB726" i="1" s="1"/>
  <c r="AA739" i="1"/>
  <c r="AB739" i="1" s="1"/>
  <c r="AY739" i="1"/>
  <c r="AZ739" i="1" s="1"/>
  <c r="BA739" i="1" s="1"/>
  <c r="W256" i="1"/>
  <c r="X256" i="1" s="1"/>
  <c r="W706" i="1"/>
  <c r="X706" i="1" s="1"/>
  <c r="AV706" i="1"/>
  <c r="AW706" i="1" s="1"/>
  <c r="AX706" i="1" s="1"/>
  <c r="W890" i="1"/>
  <c r="X890" i="1" s="1"/>
  <c r="AA48" i="1"/>
  <c r="AB48" i="1" s="1"/>
  <c r="AA734" i="1"/>
  <c r="AB734" i="1" s="1"/>
  <c r="AY734" i="1"/>
  <c r="W737" i="1"/>
  <c r="X737" i="1" s="1"/>
  <c r="AV737" i="1"/>
  <c r="AA892" i="1"/>
  <c r="AB892" i="1" s="1"/>
  <c r="AY892" i="1"/>
  <c r="AZ892" i="1" s="1"/>
  <c r="BA892" i="1" s="1"/>
  <c r="W726" i="1"/>
  <c r="X726" i="1" s="1"/>
  <c r="AV726" i="1"/>
  <c r="AW726" i="1" s="1"/>
  <c r="AX726" i="1" s="1"/>
  <c r="AV739" i="1"/>
  <c r="AW739" i="1" s="1"/>
  <c r="AX739" i="1" s="1"/>
  <c r="W739" i="1"/>
  <c r="X739" i="1" s="1"/>
  <c r="AW1092" i="1"/>
  <c r="AX1092" i="1" s="1"/>
  <c r="AA256" i="1"/>
  <c r="AB256" i="1" s="1"/>
  <c r="AW227" i="1"/>
  <c r="AX227" i="1" s="1"/>
  <c r="AY706" i="1"/>
  <c r="AZ706" i="1" s="1"/>
  <c r="BA706" i="1" s="1"/>
  <c r="AA706" i="1"/>
  <c r="AB706" i="1" s="1"/>
  <c r="AA890" i="1"/>
  <c r="AB890" i="1" s="1"/>
  <c r="AW219" i="1"/>
  <c r="AX219" i="1" s="1"/>
  <c r="W734" i="1"/>
  <c r="X734" i="1" s="1"/>
  <c r="AV734" i="1"/>
  <c r="AW734" i="1" s="1"/>
  <c r="AX734" i="1" s="1"/>
  <c r="W711" i="1"/>
  <c r="X711" i="1" s="1"/>
  <c r="AV711" i="1"/>
  <c r="AW711" i="1" s="1"/>
  <c r="AX711" i="1" s="1"/>
  <c r="W889" i="1"/>
  <c r="X889" i="1" s="1"/>
  <c r="AV742" i="1"/>
  <c r="AW742" i="1" s="1"/>
  <c r="AX742" i="1" s="1"/>
  <c r="W742" i="1"/>
  <c r="X742" i="1" s="1"/>
  <c r="AA735" i="1"/>
  <c r="AB735" i="1" s="1"/>
  <c r="AY735" i="1"/>
  <c r="AZ735" i="1" s="1"/>
  <c r="BA735" i="1" s="1"/>
  <c r="AV1071" i="1"/>
  <c r="AW1071" i="1" s="1"/>
  <c r="AX1071" i="1" s="1"/>
  <c r="W1071" i="1"/>
  <c r="X1071" i="1" s="1"/>
  <c r="AA711" i="1"/>
  <c r="AB711" i="1" s="1"/>
  <c r="AY711" i="1"/>
  <c r="AZ711" i="1" s="1"/>
  <c r="BA711" i="1" s="1"/>
  <c r="AA889" i="1"/>
  <c r="AB889" i="1" s="1"/>
  <c r="AA730" i="1"/>
  <c r="AB730" i="1" s="1"/>
  <c r="AY730" i="1"/>
  <c r="AZ730" i="1" s="1"/>
  <c r="BA730" i="1" s="1"/>
  <c r="AA742" i="1"/>
  <c r="AB742" i="1" s="1"/>
  <c r="AY742" i="1"/>
  <c r="AZ742" i="1" s="1"/>
  <c r="BA742" i="1" s="1"/>
  <c r="AV217" i="1"/>
  <c r="AW217" i="1" s="1"/>
  <c r="AX217" i="1" s="1"/>
  <c r="W217" i="1"/>
  <c r="X217" i="1" s="1"/>
  <c r="AZ206" i="1"/>
  <c r="BA206" i="1" s="1"/>
  <c r="W735" i="1"/>
  <c r="X735" i="1" s="1"/>
  <c r="AV735" i="1"/>
  <c r="AA1071" i="1"/>
  <c r="AB1071" i="1" s="1"/>
  <c r="AY1071" i="1"/>
  <c r="AA885" i="1"/>
  <c r="AB885" i="1" s="1"/>
  <c r="AA732" i="1"/>
  <c r="AB732" i="1" s="1"/>
  <c r="AY732" i="1"/>
  <c r="AZ732" i="1" s="1"/>
  <c r="BA732" i="1" s="1"/>
  <c r="AA147" i="1"/>
  <c r="AB147" i="1" s="1"/>
  <c r="W165" i="1"/>
  <c r="X165" i="1" s="1"/>
  <c r="W700" i="1"/>
  <c r="X700" i="1" s="1"/>
  <c r="AA769" i="1"/>
  <c r="AB769" i="1" s="1"/>
  <c r="AY769" i="1"/>
  <c r="AA187" i="1"/>
  <c r="AB187" i="1" s="1"/>
  <c r="AY187" i="1"/>
  <c r="AV189" i="1"/>
  <c r="W189" i="1"/>
  <c r="X189" i="1" s="1"/>
  <c r="AM272" i="1"/>
  <c r="AA272" i="1"/>
  <c r="AB272" i="1" s="1"/>
  <c r="AY272" i="1"/>
  <c r="AA895" i="1"/>
  <c r="AB895" i="1" s="1"/>
  <c r="AY895" i="1"/>
  <c r="W152" i="1"/>
  <c r="X152" i="1" s="1"/>
  <c r="AZ205" i="1"/>
  <c r="AA905" i="1"/>
  <c r="AB905" i="1" s="1"/>
  <c r="AW1072" i="1"/>
  <c r="AX1072" i="1" s="1"/>
  <c r="AW1085" i="1"/>
  <c r="AX1085" i="1" s="1"/>
  <c r="AA163" i="1"/>
  <c r="AB163" i="1" s="1"/>
  <c r="AZ218" i="1"/>
  <c r="AA188" i="1"/>
  <c r="AB188" i="1" s="1"/>
  <c r="AY188" i="1"/>
  <c r="AZ232" i="1"/>
  <c r="BA232" i="1" s="1"/>
  <c r="AV190" i="1"/>
  <c r="W190" i="1"/>
  <c r="X190" i="1" s="1"/>
  <c r="AA268" i="1"/>
  <c r="AB268" i="1" s="1"/>
  <c r="AA705" i="1"/>
  <c r="AB705" i="1" s="1"/>
  <c r="AY705" i="1"/>
  <c r="W795" i="1"/>
  <c r="X795" i="1" s="1"/>
  <c r="AV795" i="1"/>
  <c r="W156" i="1"/>
  <c r="X156" i="1" s="1"/>
  <c r="W153" i="1"/>
  <c r="X153" i="1" s="1"/>
  <c r="W176" i="1"/>
  <c r="X176" i="1" s="1"/>
  <c r="AZ776" i="1"/>
  <c r="AA773" i="1"/>
  <c r="AB773" i="1" s="1"/>
  <c r="AY773" i="1"/>
  <c r="AW790" i="1"/>
  <c r="AX790" i="1" s="1"/>
  <c r="AW805" i="1"/>
  <c r="AX805" i="1" s="1"/>
  <c r="AA891" i="1"/>
  <c r="AB891" i="1" s="1"/>
  <c r="AY891" i="1"/>
  <c r="AA902" i="1"/>
  <c r="AB902" i="1" s="1"/>
  <c r="W160" i="1"/>
  <c r="X160" i="1" s="1"/>
  <c r="W161" i="1"/>
  <c r="X161" i="1" s="1"/>
  <c r="AA181" i="1"/>
  <c r="AB181" i="1" s="1"/>
  <c r="AY181" i="1"/>
  <c r="AW725" i="1"/>
  <c r="AX725" i="1" s="1"/>
  <c r="AA796" i="1"/>
  <c r="AB796" i="1" s="1"/>
  <c r="AY796" i="1"/>
  <c r="AA162" i="1"/>
  <c r="AB162" i="1" s="1"/>
  <c r="AZ226" i="1"/>
  <c r="BA226" i="1" s="1"/>
  <c r="AA173" i="1"/>
  <c r="AB173" i="1" s="1"/>
  <c r="AV775" i="1"/>
  <c r="W775" i="1"/>
  <c r="X775" i="1" s="1"/>
  <c r="AZ807" i="1"/>
  <c r="W159" i="1"/>
  <c r="X159" i="1" s="1"/>
  <c r="AJ279" i="1"/>
  <c r="W279" i="1"/>
  <c r="X279" i="1" s="1"/>
  <c r="AV279" i="1"/>
  <c r="AW807" i="1"/>
  <c r="AX807" i="1" s="1"/>
  <c r="AY1091" i="1"/>
  <c r="AA1091" i="1"/>
  <c r="AB1091" i="1" s="1"/>
  <c r="AZ234" i="1"/>
  <c r="AA169" i="1"/>
  <c r="AB169" i="1" s="1"/>
  <c r="AV769" i="1"/>
  <c r="W769" i="1"/>
  <c r="X769" i="1" s="1"/>
  <c r="AW234" i="1"/>
  <c r="AX234" i="1" s="1"/>
  <c r="AV187" i="1"/>
  <c r="W187" i="1"/>
  <c r="X187" i="1" s="1"/>
  <c r="AA193" i="1"/>
  <c r="AB193" i="1" s="1"/>
  <c r="AY193" i="1"/>
  <c r="AJ276" i="1"/>
  <c r="W276" i="1"/>
  <c r="X276" i="1" s="1"/>
  <c r="AV276" i="1"/>
  <c r="AA893" i="1"/>
  <c r="AB893" i="1" s="1"/>
  <c r="AY893" i="1"/>
  <c r="W895" i="1"/>
  <c r="X895" i="1" s="1"/>
  <c r="AV895" i="1"/>
  <c r="AA152" i="1"/>
  <c r="AB152" i="1" s="1"/>
  <c r="W267" i="1"/>
  <c r="X267" i="1" s="1"/>
  <c r="AZ774" i="1"/>
  <c r="AV188" i="1"/>
  <c r="W188" i="1"/>
  <c r="X188" i="1" s="1"/>
  <c r="AA194" i="1"/>
  <c r="AB194" i="1" s="1"/>
  <c r="AY194" i="1"/>
  <c r="AJ273" i="1"/>
  <c r="W273" i="1"/>
  <c r="X273" i="1" s="1"/>
  <c r="AV273" i="1"/>
  <c r="W705" i="1"/>
  <c r="X705" i="1" s="1"/>
  <c r="AV705" i="1"/>
  <c r="AA795" i="1"/>
  <c r="AB795" i="1" s="1"/>
  <c r="AY795" i="1"/>
  <c r="AA156" i="1"/>
  <c r="AB156" i="1" s="1"/>
  <c r="AA698" i="1"/>
  <c r="AB698" i="1" s="1"/>
  <c r="AV773" i="1"/>
  <c r="W773" i="1"/>
  <c r="X773" i="1" s="1"/>
  <c r="AV891" i="1"/>
  <c r="W891" i="1"/>
  <c r="X891" i="1" s="1"/>
  <c r="AA160" i="1"/>
  <c r="AB160" i="1" s="1"/>
  <c r="AA161" i="1"/>
  <c r="AB161" i="1" s="1"/>
  <c r="AV181" i="1"/>
  <c r="W181" i="1"/>
  <c r="X181" i="1" s="1"/>
  <c r="W270" i="1"/>
  <c r="X270" i="1" s="1"/>
  <c r="AV270" i="1"/>
  <c r="AZ772" i="1"/>
  <c r="AW791" i="1"/>
  <c r="AX791" i="1" s="1"/>
  <c r="W800" i="1"/>
  <c r="X800" i="1" s="1"/>
  <c r="AV800" i="1"/>
  <c r="W173" i="1"/>
  <c r="X173" i="1" s="1"/>
  <c r="AA699" i="1"/>
  <c r="AB699" i="1" s="1"/>
  <c r="AW712" i="1"/>
  <c r="AX712" i="1" s="1"/>
  <c r="AW772" i="1"/>
  <c r="AX772" i="1" s="1"/>
  <c r="AA1066" i="1"/>
  <c r="AB1066" i="1" s="1"/>
  <c r="AY1066" i="1"/>
  <c r="AA159" i="1"/>
  <c r="AB159" i="1" s="1"/>
  <c r="AZ210" i="1"/>
  <c r="AM279" i="1"/>
  <c r="AA279" i="1"/>
  <c r="AB279" i="1" s="1"/>
  <c r="AY279" i="1"/>
  <c r="AW723" i="1"/>
  <c r="AX723" i="1" s="1"/>
  <c r="AV1091" i="1"/>
  <c r="W1091" i="1"/>
  <c r="X1091" i="1" s="1"/>
  <c r="AO178" i="1"/>
  <c r="W169" i="1"/>
  <c r="X169" i="1" s="1"/>
  <c r="AZ230" i="1"/>
  <c r="AA777" i="1"/>
  <c r="AB777" i="1" s="1"/>
  <c r="AY777" i="1"/>
  <c r="AZ789" i="1"/>
  <c r="W157" i="1"/>
  <c r="X157" i="1" s="1"/>
  <c r="AV193" i="1"/>
  <c r="W193" i="1"/>
  <c r="X193" i="1" s="1"/>
  <c r="AM276" i="1"/>
  <c r="AA276" i="1"/>
  <c r="AB276" i="1" s="1"/>
  <c r="AY276" i="1"/>
  <c r="AW713" i="1"/>
  <c r="AX713" i="1" s="1"/>
  <c r="W893" i="1"/>
  <c r="X893" i="1" s="1"/>
  <c r="AV893" i="1"/>
  <c r="AZ899" i="1"/>
  <c r="AA149" i="1"/>
  <c r="AB149" i="1" s="1"/>
  <c r="AA267" i="1"/>
  <c r="AB267" i="1" s="1"/>
  <c r="AW778" i="1"/>
  <c r="AX778" i="1" s="1"/>
  <c r="AZ224" i="1"/>
  <c r="AV194" i="1"/>
  <c r="W194" i="1"/>
  <c r="X194" i="1" s="1"/>
  <c r="AM273" i="1"/>
  <c r="AA273" i="1"/>
  <c r="AB273" i="1" s="1"/>
  <c r="AY273" i="1"/>
  <c r="W799" i="1"/>
  <c r="X799" i="1" s="1"/>
  <c r="AV799" i="1"/>
  <c r="AZ1085" i="1"/>
  <c r="AW224" i="1"/>
  <c r="AX224" i="1" s="1"/>
  <c r="W269" i="1"/>
  <c r="X269" i="1" s="1"/>
  <c r="W698" i="1"/>
  <c r="X698" i="1" s="1"/>
  <c r="AW722" i="1"/>
  <c r="AX722" i="1" s="1"/>
  <c r="AA185" i="1"/>
  <c r="AB185" i="1" s="1"/>
  <c r="AY185" i="1"/>
  <c r="AA270" i="1"/>
  <c r="AB270" i="1" s="1"/>
  <c r="AY270" i="1"/>
  <c r="AW717" i="1"/>
  <c r="AX717" i="1" s="1"/>
  <c r="AA800" i="1"/>
  <c r="AB800" i="1" s="1"/>
  <c r="AY800" i="1"/>
  <c r="AZ901" i="1"/>
  <c r="AA177" i="1"/>
  <c r="AB177" i="1" s="1"/>
  <c r="W699" i="1"/>
  <c r="X699" i="1" s="1"/>
  <c r="AZ788" i="1"/>
  <c r="AW793" i="1"/>
  <c r="AX793" i="1" s="1"/>
  <c r="W1066" i="1"/>
  <c r="X1066" i="1" s="1"/>
  <c r="AV1066" i="1"/>
  <c r="AW226" i="1"/>
  <c r="AX226" i="1" s="1"/>
  <c r="W797" i="1"/>
  <c r="X797" i="1" s="1"/>
  <c r="AV797" i="1"/>
  <c r="AZ897" i="1"/>
  <c r="AA174" i="1"/>
  <c r="AB174" i="1" s="1"/>
  <c r="AV777" i="1"/>
  <c r="W777" i="1"/>
  <c r="X777" i="1" s="1"/>
  <c r="AA157" i="1"/>
  <c r="AB157" i="1" s="1"/>
  <c r="AW230" i="1"/>
  <c r="AX230" i="1" s="1"/>
  <c r="AZ203" i="1"/>
  <c r="AA197" i="1"/>
  <c r="AB197" i="1" s="1"/>
  <c r="AY197" i="1"/>
  <c r="AJ280" i="1"/>
  <c r="W280" i="1"/>
  <c r="X280" i="1" s="1"/>
  <c r="AV280" i="1"/>
  <c r="AW803" i="1"/>
  <c r="AX803" i="1" s="1"/>
  <c r="W149" i="1"/>
  <c r="X149" i="1" s="1"/>
  <c r="AW716" i="1"/>
  <c r="AX716" i="1" s="1"/>
  <c r="AA198" i="1"/>
  <c r="AB198" i="1" s="1"/>
  <c r="AY198" i="1"/>
  <c r="AZ216" i="1"/>
  <c r="AJ277" i="1"/>
  <c r="W277" i="1"/>
  <c r="X277" i="1" s="1"/>
  <c r="AV277" i="1"/>
  <c r="AW774" i="1"/>
  <c r="AX774" i="1" s="1"/>
  <c r="AZ792" i="1"/>
  <c r="AA799" i="1"/>
  <c r="AB799" i="1" s="1"/>
  <c r="AY799" i="1"/>
  <c r="AZ1072" i="1"/>
  <c r="AZ1092" i="1"/>
  <c r="BA1092" i="1" s="1"/>
  <c r="AA167" i="1"/>
  <c r="AB167" i="1" s="1"/>
  <c r="AA269" i="1"/>
  <c r="AB269" i="1" s="1"/>
  <c r="AA702" i="1"/>
  <c r="AB702" i="1" s="1"/>
  <c r="AA896" i="1"/>
  <c r="AB896" i="1" s="1"/>
  <c r="AY896" i="1"/>
  <c r="AW904" i="1"/>
  <c r="AX904" i="1" s="1"/>
  <c r="AV185" i="1"/>
  <c r="W185" i="1"/>
  <c r="X185" i="1" s="1"/>
  <c r="AA191" i="1"/>
  <c r="AB191" i="1" s="1"/>
  <c r="AY191" i="1"/>
  <c r="AZ199" i="1"/>
  <c r="AJ274" i="1"/>
  <c r="W274" i="1"/>
  <c r="X274" i="1" s="1"/>
  <c r="AV274" i="1"/>
  <c r="AA1075" i="1"/>
  <c r="AB1075" i="1" s="1"/>
  <c r="AY1075" i="1"/>
  <c r="W177" i="1"/>
  <c r="X177" i="1" s="1"/>
  <c r="AA703" i="1"/>
  <c r="AB703" i="1" s="1"/>
  <c r="AW720" i="1"/>
  <c r="AX720" i="1" s="1"/>
  <c r="AA182" i="1"/>
  <c r="AB182" i="1" s="1"/>
  <c r="AY182" i="1"/>
  <c r="AA192" i="1"/>
  <c r="AB192" i="1" s="1"/>
  <c r="AY192" i="1"/>
  <c r="AZ207" i="1"/>
  <c r="AZ787" i="1"/>
  <c r="AA797" i="1"/>
  <c r="AB797" i="1" s="1"/>
  <c r="AY797" i="1"/>
  <c r="W174" i="1"/>
  <c r="X174" i="1" s="1"/>
  <c r="AZ222" i="1"/>
  <c r="AW718" i="1"/>
  <c r="AX718" i="1" s="1"/>
  <c r="AW787" i="1"/>
  <c r="AX787" i="1" s="1"/>
  <c r="W150" i="1"/>
  <c r="X150" i="1" s="1"/>
  <c r="AV197" i="1"/>
  <c r="W197" i="1"/>
  <c r="X197" i="1" s="1"/>
  <c r="AM280" i="1"/>
  <c r="AA280" i="1"/>
  <c r="AB280" i="1" s="1"/>
  <c r="AY280" i="1"/>
  <c r="AW721" i="1"/>
  <c r="AX721" i="1" s="1"/>
  <c r="AW768" i="1"/>
  <c r="AX768" i="1" s="1"/>
  <c r="W798" i="1"/>
  <c r="X798" i="1" s="1"/>
  <c r="AV798" i="1"/>
  <c r="AZ903" i="1"/>
  <c r="AA170" i="1"/>
  <c r="AB170" i="1" s="1"/>
  <c r="AA701" i="1"/>
  <c r="AB701" i="1" s="1"/>
  <c r="AZ770" i="1"/>
  <c r="AA771" i="1"/>
  <c r="AB771" i="1" s="1"/>
  <c r="AY771" i="1"/>
  <c r="AA180" i="1"/>
  <c r="AB180" i="1" s="1"/>
  <c r="AY180" i="1"/>
  <c r="AV198" i="1"/>
  <c r="W198" i="1"/>
  <c r="X198" i="1" s="1"/>
  <c r="AM277" i="1"/>
  <c r="AA277" i="1"/>
  <c r="AB277" i="1" s="1"/>
  <c r="AY277" i="1"/>
  <c r="AZ790" i="1"/>
  <c r="AW218" i="1"/>
  <c r="AX218" i="1" s="1"/>
  <c r="W167" i="1"/>
  <c r="X167" i="1" s="1"/>
  <c r="W702" i="1"/>
  <c r="X702" i="1" s="1"/>
  <c r="AZ791" i="1"/>
  <c r="W896" i="1"/>
  <c r="X896" i="1" s="1"/>
  <c r="AV896" i="1"/>
  <c r="AV191" i="1"/>
  <c r="W191" i="1"/>
  <c r="X191" i="1" s="1"/>
  <c r="AM274" i="1"/>
  <c r="AA274" i="1"/>
  <c r="AB274" i="1" s="1"/>
  <c r="AY274" i="1"/>
  <c r="AW776" i="1"/>
  <c r="AX776" i="1" s="1"/>
  <c r="AJ907" i="1"/>
  <c r="W907" i="1"/>
  <c r="X907" i="1" s="1"/>
  <c r="AV907" i="1"/>
  <c r="AV1075" i="1"/>
  <c r="W1075" i="1"/>
  <c r="X1075" i="1" s="1"/>
  <c r="AZ236" i="1"/>
  <c r="AA164" i="1"/>
  <c r="AB164" i="1" s="1"/>
  <c r="W703" i="1"/>
  <c r="X703" i="1" s="1"/>
  <c r="AV182" i="1"/>
  <c r="W182" i="1"/>
  <c r="X182" i="1" s="1"/>
  <c r="AZ201" i="1"/>
  <c r="AV192" i="1"/>
  <c r="W192" i="1"/>
  <c r="X192" i="1" s="1"/>
  <c r="AJ271" i="1"/>
  <c r="W271" i="1"/>
  <c r="X271" i="1" s="1"/>
  <c r="AV271" i="1"/>
  <c r="AW806" i="1"/>
  <c r="AX806" i="1" s="1"/>
  <c r="AZ178" i="1"/>
  <c r="AZ794" i="1"/>
  <c r="AZ803" i="1"/>
  <c r="AA150" i="1"/>
  <c r="AB150" i="1" s="1"/>
  <c r="AW222" i="1"/>
  <c r="AX222" i="1" s="1"/>
  <c r="AW794" i="1"/>
  <c r="AX794" i="1" s="1"/>
  <c r="AA798" i="1"/>
  <c r="AB798" i="1" s="1"/>
  <c r="AY798" i="1"/>
  <c r="W170" i="1"/>
  <c r="X170" i="1" s="1"/>
  <c r="W701" i="1"/>
  <c r="X701" i="1" s="1"/>
  <c r="AV771" i="1"/>
  <c r="W771" i="1"/>
  <c r="X771" i="1" s="1"/>
  <c r="W900" i="1"/>
  <c r="X900" i="1" s="1"/>
  <c r="AV900" i="1"/>
  <c r="AV180" i="1"/>
  <c r="W180" i="1"/>
  <c r="X180" i="1" s="1"/>
  <c r="AJ281" i="1"/>
  <c r="W281" i="1"/>
  <c r="X281" i="1" s="1"/>
  <c r="AV281" i="1"/>
  <c r="AA172" i="1"/>
  <c r="AB172" i="1" s="1"/>
  <c r="AA195" i="1"/>
  <c r="AB195" i="1" s="1"/>
  <c r="AY195" i="1"/>
  <c r="AJ278" i="1"/>
  <c r="W278" i="1"/>
  <c r="X278" i="1" s="1"/>
  <c r="AV278" i="1"/>
  <c r="AZ904" i="1"/>
  <c r="AA907" i="1"/>
  <c r="AB907" i="1" s="1"/>
  <c r="AY907" i="1"/>
  <c r="AM907" i="1"/>
  <c r="AA1065" i="1"/>
  <c r="AB1065" i="1" s="1"/>
  <c r="AY1065" i="1"/>
  <c r="W164" i="1"/>
  <c r="X164" i="1" s="1"/>
  <c r="AA767" i="1"/>
  <c r="AB767" i="1" s="1"/>
  <c r="AY767" i="1"/>
  <c r="AZ212" i="1"/>
  <c r="AA186" i="1"/>
  <c r="AB186" i="1" s="1"/>
  <c r="AY186" i="1"/>
  <c r="AA196" i="1"/>
  <c r="AB196" i="1" s="1"/>
  <c r="AY196" i="1"/>
  <c r="AM271" i="1"/>
  <c r="AA271" i="1"/>
  <c r="AB271" i="1" s="1"/>
  <c r="AY271" i="1"/>
  <c r="AW766" i="1"/>
  <c r="AX766" i="1" s="1"/>
  <c r="W154" i="1"/>
  <c r="X154" i="1" s="1"/>
  <c r="AZ804" i="1"/>
  <c r="AZ898" i="1"/>
  <c r="AA179" i="1"/>
  <c r="AB179" i="1" s="1"/>
  <c r="AY179" i="1"/>
  <c r="AA175" i="1"/>
  <c r="AB175" i="1" s="1"/>
  <c r="AZ214" i="1"/>
  <c r="AA779" i="1"/>
  <c r="AB779" i="1" s="1"/>
  <c r="AY779" i="1"/>
  <c r="AA900" i="1"/>
  <c r="AB900" i="1" s="1"/>
  <c r="AY900" i="1"/>
  <c r="W1073" i="1"/>
  <c r="X1073" i="1" s="1"/>
  <c r="AV1073" i="1"/>
  <c r="AA151" i="1"/>
  <c r="AB151" i="1" s="1"/>
  <c r="AZ220" i="1"/>
  <c r="AA184" i="1"/>
  <c r="AB184" i="1" s="1"/>
  <c r="AY184" i="1"/>
  <c r="AM281" i="1"/>
  <c r="AA281" i="1"/>
  <c r="AB281" i="1" s="1"/>
  <c r="AY281" i="1"/>
  <c r="AJ906" i="1"/>
  <c r="W906" i="1"/>
  <c r="X906" i="1" s="1"/>
  <c r="AV906" i="1"/>
  <c r="AW220" i="1"/>
  <c r="AX220" i="1" s="1"/>
  <c r="W172" i="1"/>
  <c r="X172" i="1" s="1"/>
  <c r="AW792" i="1"/>
  <c r="AX792" i="1" s="1"/>
  <c r="W158" i="1"/>
  <c r="X158" i="1" s="1"/>
  <c r="AA155" i="1"/>
  <c r="AB155" i="1" s="1"/>
  <c r="AZ228" i="1"/>
  <c r="AV195" i="1"/>
  <c r="W195" i="1"/>
  <c r="X195" i="1" s="1"/>
  <c r="AM278" i="1"/>
  <c r="AA278" i="1"/>
  <c r="AB278" i="1" s="1"/>
  <c r="AY278" i="1"/>
  <c r="W1065" i="1"/>
  <c r="X1065" i="1" s="1"/>
  <c r="AV1065" i="1"/>
  <c r="W148" i="1"/>
  <c r="X148" i="1" s="1"/>
  <c r="AA168" i="1"/>
  <c r="AB168" i="1" s="1"/>
  <c r="AV767" i="1"/>
  <c r="W767" i="1"/>
  <c r="X767" i="1" s="1"/>
  <c r="AA894" i="1"/>
  <c r="AB894" i="1" s="1"/>
  <c r="AY894" i="1"/>
  <c r="AZ1093" i="1"/>
  <c r="BA1093" i="1" s="1"/>
  <c r="AV186" i="1"/>
  <c r="W186" i="1"/>
  <c r="X186" i="1" s="1"/>
  <c r="AV196" i="1"/>
  <c r="W196" i="1"/>
  <c r="X196" i="1" s="1"/>
  <c r="AJ275" i="1"/>
  <c r="W275" i="1"/>
  <c r="X275" i="1" s="1"/>
  <c r="AV275" i="1"/>
  <c r="AW788" i="1"/>
  <c r="AX788" i="1" s="1"/>
  <c r="W147" i="1"/>
  <c r="X147" i="1" s="1"/>
  <c r="AA154" i="1"/>
  <c r="AB154" i="1" s="1"/>
  <c r="AA165" i="1"/>
  <c r="AB165" i="1" s="1"/>
  <c r="AA700" i="1"/>
  <c r="AB700" i="1" s="1"/>
  <c r="AZ768" i="1"/>
  <c r="AV179" i="1"/>
  <c r="W179" i="1"/>
  <c r="X179" i="1" s="1"/>
  <c r="AA189" i="1"/>
  <c r="AB189" i="1" s="1"/>
  <c r="AY189" i="1"/>
  <c r="AJ272" i="1"/>
  <c r="W272" i="1"/>
  <c r="X272" i="1" s="1"/>
  <c r="AV272" i="1"/>
  <c r="AZ778" i="1"/>
  <c r="AW804" i="1"/>
  <c r="AX804" i="1" s="1"/>
  <c r="AZ1067" i="1"/>
  <c r="W175" i="1"/>
  <c r="X175" i="1" s="1"/>
  <c r="AV779" i="1"/>
  <c r="W779" i="1"/>
  <c r="X779" i="1" s="1"/>
  <c r="AW801" i="1"/>
  <c r="AX801" i="1" s="1"/>
  <c r="W905" i="1"/>
  <c r="X905" i="1" s="1"/>
  <c r="AW1067" i="1"/>
  <c r="AX1067" i="1" s="1"/>
  <c r="AA1073" i="1"/>
  <c r="AB1073" i="1" s="1"/>
  <c r="AY1073" i="1"/>
  <c r="W163" i="1"/>
  <c r="X163" i="1" s="1"/>
  <c r="W151" i="1"/>
  <c r="X151" i="1" s="1"/>
  <c r="AV184" i="1"/>
  <c r="W184" i="1"/>
  <c r="X184" i="1" s="1"/>
  <c r="AA190" i="1"/>
  <c r="AB190" i="1" s="1"/>
  <c r="AY190" i="1"/>
  <c r="W268" i="1"/>
  <c r="X268" i="1" s="1"/>
  <c r="AW770" i="1"/>
  <c r="AX770" i="1" s="1"/>
  <c r="AZ805" i="1"/>
  <c r="AA906" i="1"/>
  <c r="AB906" i="1" s="1"/>
  <c r="AY906" i="1"/>
  <c r="AM906" i="1"/>
  <c r="AA153" i="1"/>
  <c r="AB153" i="1" s="1"/>
  <c r="AA176" i="1"/>
  <c r="AB176" i="1" s="1"/>
  <c r="AW802" i="1"/>
  <c r="AX802" i="1" s="1"/>
  <c r="W902" i="1"/>
  <c r="X902" i="1" s="1"/>
  <c r="AA158" i="1"/>
  <c r="AB158" i="1" s="1"/>
  <c r="W155" i="1"/>
  <c r="X155" i="1" s="1"/>
  <c r="AZ793" i="1"/>
  <c r="W796" i="1"/>
  <c r="X796" i="1" s="1"/>
  <c r="AV796" i="1"/>
  <c r="AZ1094" i="1"/>
  <c r="BA1094" i="1" s="1"/>
  <c r="W162" i="1"/>
  <c r="X162" i="1" s="1"/>
  <c r="AA148" i="1"/>
  <c r="AB148" i="1" s="1"/>
  <c r="AW228" i="1"/>
  <c r="AX228" i="1" s="1"/>
  <c r="W168" i="1"/>
  <c r="X168" i="1" s="1"/>
  <c r="AZ766" i="1"/>
  <c r="AA775" i="1"/>
  <c r="AB775" i="1" s="1"/>
  <c r="AY775" i="1"/>
  <c r="AZ806" i="1"/>
  <c r="W894" i="1"/>
  <c r="X894" i="1" s="1"/>
  <c r="AV894" i="1"/>
  <c r="AM275" i="1"/>
  <c r="AA275" i="1"/>
  <c r="AB275" i="1" s="1"/>
  <c r="AY275" i="1"/>
  <c r="AW715" i="1"/>
  <c r="AX715" i="1" s="1"/>
  <c r="BL169" i="1" l="1"/>
  <c r="BM169" i="1" s="1"/>
  <c r="BL173" i="1"/>
  <c r="BM173" i="1" s="1"/>
  <c r="AK172" i="1"/>
  <c r="AL172" i="1" s="1"/>
  <c r="BL159" i="1"/>
  <c r="BM159" i="1" s="1"/>
  <c r="AN169" i="1"/>
  <c r="AO169" i="1" s="1"/>
  <c r="AN173" i="1"/>
  <c r="AO173" i="1" s="1"/>
  <c r="AN159" i="1"/>
  <c r="AO159" i="1" s="1"/>
  <c r="AN890" i="1"/>
  <c r="AO890" i="1" s="1"/>
  <c r="AN160" i="1"/>
  <c r="AO160" i="1" s="1"/>
  <c r="AK699" i="1"/>
  <c r="AL699" i="1" s="1"/>
  <c r="BI157" i="1"/>
  <c r="BJ157" i="1" s="1"/>
  <c r="AN889" i="1"/>
  <c r="AO889" i="1" s="1"/>
  <c r="AN174" i="1"/>
  <c r="AO174" i="1" s="1"/>
  <c r="AN700" i="1"/>
  <c r="AO700" i="1" s="1"/>
  <c r="BI161" i="1"/>
  <c r="BJ161" i="1" s="1"/>
  <c r="AN168" i="1"/>
  <c r="AO168" i="1" s="1"/>
  <c r="AN1065" i="1"/>
  <c r="AO1065" i="1" s="1"/>
  <c r="AN167" i="1"/>
  <c r="AO167" i="1" s="1"/>
  <c r="AK890" i="1"/>
  <c r="AL890" i="1" s="1"/>
  <c r="AN164" i="1"/>
  <c r="AO164" i="1" s="1"/>
  <c r="BL177" i="1"/>
  <c r="BM177" i="1" s="1"/>
  <c r="AN163" i="1"/>
  <c r="AO163" i="1" s="1"/>
  <c r="BI163" i="1"/>
  <c r="BJ163" i="1" s="1"/>
  <c r="BI167" i="1"/>
  <c r="BJ167" i="1" s="1"/>
  <c r="AN701" i="1"/>
  <c r="AO701" i="1" s="1"/>
  <c r="BL167" i="1"/>
  <c r="BM167" i="1" s="1"/>
  <c r="AN177" i="1"/>
  <c r="AO177" i="1" s="1"/>
  <c r="AK698" i="1"/>
  <c r="AL698" i="1" s="1"/>
  <c r="BL163" i="1"/>
  <c r="BM163" i="1" s="1"/>
  <c r="AN698" i="1"/>
  <c r="AO698" i="1" s="1"/>
  <c r="AK169" i="1"/>
  <c r="AL169" i="1" s="1"/>
  <c r="AN162" i="1"/>
  <c r="AO162" i="1" s="1"/>
  <c r="AN172" i="1"/>
  <c r="AO172" i="1" s="1"/>
  <c r="AK175" i="1"/>
  <c r="AL175" i="1" s="1"/>
  <c r="BL165" i="1"/>
  <c r="BM165" i="1" s="1"/>
  <c r="AN699" i="1"/>
  <c r="AO699" i="1" s="1"/>
  <c r="AN170" i="1"/>
  <c r="AO170" i="1" s="1"/>
  <c r="BI169" i="1"/>
  <c r="BJ169" i="1" s="1"/>
  <c r="BI175" i="1"/>
  <c r="BJ175" i="1" s="1"/>
  <c r="AN165" i="1"/>
  <c r="AO165" i="1" s="1"/>
  <c r="AK702" i="1"/>
  <c r="AL702" i="1" s="1"/>
  <c r="AN176" i="1"/>
  <c r="AO176" i="1" s="1"/>
  <c r="BL161" i="1"/>
  <c r="BM161" i="1" s="1"/>
  <c r="AN703" i="1"/>
  <c r="AO703" i="1" s="1"/>
  <c r="AN158" i="1"/>
  <c r="AO158" i="1" s="1"/>
  <c r="AN175" i="1"/>
  <c r="AO175" i="1" s="1"/>
  <c r="AN157" i="1"/>
  <c r="AO157" i="1" s="1"/>
  <c r="AN702" i="1"/>
  <c r="AO702" i="1" s="1"/>
  <c r="BI173" i="1"/>
  <c r="BJ173" i="1" s="1"/>
  <c r="AN161" i="1"/>
  <c r="AO161" i="1" s="1"/>
  <c r="BI159" i="1"/>
  <c r="BJ159" i="1" s="1"/>
  <c r="BI165" i="1"/>
  <c r="BJ165" i="1" s="1"/>
  <c r="BL175" i="1"/>
  <c r="BM175" i="1" s="1"/>
  <c r="BL157" i="1"/>
  <c r="BM157" i="1" s="1"/>
  <c r="BI177" i="1"/>
  <c r="BJ177" i="1" s="1"/>
  <c r="AW174" i="1"/>
  <c r="AX174" i="1" s="1"/>
  <c r="AW165" i="1"/>
  <c r="AX165" i="1" s="1"/>
  <c r="AW241" i="1"/>
  <c r="AX241" i="1" s="1"/>
  <c r="AZ174" i="1"/>
  <c r="BA174" i="1" s="1"/>
  <c r="AW175" i="1"/>
  <c r="AX175" i="1" s="1"/>
  <c r="AZ239" i="1"/>
  <c r="BA239" i="1" s="1"/>
  <c r="AZ702" i="1"/>
  <c r="BA702" i="1" s="1"/>
  <c r="AZ169" i="1"/>
  <c r="BA169" i="1" s="1"/>
  <c r="AW255" i="1"/>
  <c r="AX255" i="1" s="1"/>
  <c r="AZ699" i="1"/>
  <c r="BA699" i="1" s="1"/>
  <c r="AZ698" i="1"/>
  <c r="BA698" i="1" s="1"/>
  <c r="BI248" i="1"/>
  <c r="BJ248" i="1" s="1"/>
  <c r="AZ890" i="1"/>
  <c r="BA890" i="1" s="1"/>
  <c r="AW246" i="1"/>
  <c r="AX246" i="1" s="1"/>
  <c r="BI241" i="1"/>
  <c r="BJ241" i="1" s="1"/>
  <c r="BL239" i="1"/>
  <c r="BM239" i="1" s="1"/>
  <c r="AW699" i="1"/>
  <c r="AX699" i="1" s="1"/>
  <c r="BI255" i="1"/>
  <c r="BJ255" i="1" s="1"/>
  <c r="AW889" i="1"/>
  <c r="AX889" i="1" s="1"/>
  <c r="AW254" i="1"/>
  <c r="AX254" i="1" s="1"/>
  <c r="AZ168" i="1"/>
  <c r="BA168" i="1" s="1"/>
  <c r="AW160" i="1"/>
  <c r="AX160" i="1" s="1"/>
  <c r="AW703" i="1"/>
  <c r="AX703" i="1" s="1"/>
  <c r="AW700" i="1"/>
  <c r="AX700" i="1" s="1"/>
  <c r="AW156" i="1"/>
  <c r="AX156" i="1" s="1"/>
  <c r="AZ157" i="1"/>
  <c r="BA157" i="1" s="1"/>
  <c r="AW176" i="1"/>
  <c r="AX176" i="1" s="1"/>
  <c r="AW170" i="1"/>
  <c r="AX170" i="1" s="1"/>
  <c r="AZ256" i="1"/>
  <c r="BA256" i="1" s="1"/>
  <c r="AW173" i="1"/>
  <c r="AX173" i="1" s="1"/>
  <c r="AW698" i="1"/>
  <c r="AX698" i="1" s="1"/>
  <c r="AZ889" i="1"/>
  <c r="BA889" i="1" s="1"/>
  <c r="AW172" i="1"/>
  <c r="AX172" i="1" s="1"/>
  <c r="AZ700" i="1"/>
  <c r="BA700" i="1" s="1"/>
  <c r="AZ703" i="1"/>
  <c r="BA703" i="1" s="1"/>
  <c r="AW701" i="1"/>
  <c r="AX701" i="1" s="1"/>
  <c r="BL256" i="1"/>
  <c r="BM256" i="1" s="1"/>
  <c r="AZ701" i="1"/>
  <c r="BA701" i="1" s="1"/>
  <c r="AZ158" i="1"/>
  <c r="BA158" i="1" s="1"/>
  <c r="AW167" i="1"/>
  <c r="AX167" i="1" s="1"/>
  <c r="AZ167" i="1"/>
  <c r="BA167" i="1" s="1"/>
  <c r="AW240" i="1"/>
  <c r="AX240" i="1" s="1"/>
  <c r="AW177" i="1"/>
  <c r="AX177" i="1" s="1"/>
  <c r="AZ244" i="1"/>
  <c r="BA244" i="1" s="1"/>
  <c r="BI239" i="1"/>
  <c r="BJ239" i="1" s="1"/>
  <c r="AW243" i="1"/>
  <c r="AX243" i="1" s="1"/>
  <c r="BI251" i="1"/>
  <c r="BJ251" i="1" s="1"/>
  <c r="AW890" i="1"/>
  <c r="AX890" i="1" s="1"/>
  <c r="BI240" i="1"/>
  <c r="BJ240" i="1" s="1"/>
  <c r="AZ902" i="1"/>
  <c r="BA902" i="1" s="1"/>
  <c r="BL244" i="1"/>
  <c r="BM244" i="1" s="1"/>
  <c r="AW239" i="1"/>
  <c r="AX239" i="1" s="1"/>
  <c r="BI256" i="1"/>
  <c r="BJ256" i="1" s="1"/>
  <c r="AZ254" i="1"/>
  <c r="BA254" i="1" s="1"/>
  <c r="BI238" i="1"/>
  <c r="BJ238" i="1" s="1"/>
  <c r="AZ156" i="1"/>
  <c r="BA156" i="1" s="1"/>
  <c r="AW245" i="1"/>
  <c r="AX245" i="1" s="1"/>
  <c r="AW702" i="1"/>
  <c r="AX702" i="1" s="1"/>
  <c r="AZ159" i="1"/>
  <c r="BA159" i="1" s="1"/>
  <c r="BL254" i="1"/>
  <c r="BM254" i="1" s="1"/>
  <c r="AW238" i="1"/>
  <c r="AX238" i="1" s="1"/>
  <c r="BL156" i="1"/>
  <c r="BM156" i="1" s="1"/>
  <c r="AW902" i="1"/>
  <c r="AX902" i="1" s="1"/>
  <c r="AK732" i="1"/>
  <c r="AL732" i="1" s="1"/>
  <c r="AN795" i="1"/>
  <c r="AO795" i="1" s="1"/>
  <c r="BL198" i="1"/>
  <c r="BM198" i="1" s="1"/>
  <c r="AN232" i="1"/>
  <c r="AO232" i="1" s="1"/>
  <c r="AN735" i="1"/>
  <c r="AO735" i="1" s="1"/>
  <c r="AK736" i="1"/>
  <c r="AL736" i="1" s="1"/>
  <c r="AN181" i="1"/>
  <c r="AO181" i="1" s="1"/>
  <c r="BL1091" i="1"/>
  <c r="BM1091" i="1" s="1"/>
  <c r="BL726" i="1"/>
  <c r="BM726" i="1" s="1"/>
  <c r="BI229" i="1"/>
  <c r="BJ229" i="1" s="1"/>
  <c r="AN195" i="1"/>
  <c r="AO195" i="1" s="1"/>
  <c r="AK798" i="1"/>
  <c r="AL798" i="1" s="1"/>
  <c r="AN1074" i="1"/>
  <c r="AO1074" i="1" s="1"/>
  <c r="AK241" i="1"/>
  <c r="AL241" i="1" s="1"/>
  <c r="AK730" i="1"/>
  <c r="AL730" i="1" s="1"/>
  <c r="AK186" i="1"/>
  <c r="AL186" i="1" s="1"/>
  <c r="AK1075" i="1"/>
  <c r="AL1075" i="1" s="1"/>
  <c r="AK184" i="1"/>
  <c r="AL184" i="1" s="1"/>
  <c r="AN187" i="1"/>
  <c r="AO187" i="1" s="1"/>
  <c r="AN186" i="1"/>
  <c r="AO186" i="1" s="1"/>
  <c r="AN1075" i="1"/>
  <c r="AO1075" i="1" s="1"/>
  <c r="AN184" i="1"/>
  <c r="AO184" i="1" s="1"/>
  <c r="AN895" i="1"/>
  <c r="AO895" i="1" s="1"/>
  <c r="AN1092" i="1"/>
  <c r="AO1092" i="1" s="1"/>
  <c r="AK902" i="1"/>
  <c r="AL902" i="1" s="1"/>
  <c r="AN705" i="1"/>
  <c r="AO705" i="1" s="1"/>
  <c r="BI732" i="1"/>
  <c r="BJ732" i="1" s="1"/>
  <c r="BI219" i="1"/>
  <c r="BJ219" i="1" s="1"/>
  <c r="AN732" i="1"/>
  <c r="AO732" i="1" s="1"/>
  <c r="AK735" i="1"/>
  <c r="AL735" i="1" s="1"/>
  <c r="AN742" i="1"/>
  <c r="AO742" i="1" s="1"/>
  <c r="AN1073" i="1"/>
  <c r="AO1073" i="1" s="1"/>
  <c r="BL232" i="1"/>
  <c r="BM232" i="1" s="1"/>
  <c r="BL735" i="1"/>
  <c r="BM735" i="1" s="1"/>
  <c r="BI736" i="1"/>
  <c r="BJ736" i="1" s="1"/>
  <c r="BI725" i="1"/>
  <c r="BJ725" i="1" s="1"/>
  <c r="BL196" i="1"/>
  <c r="BM196" i="1" s="1"/>
  <c r="BL195" i="1"/>
  <c r="BM195" i="1" s="1"/>
  <c r="BI798" i="1"/>
  <c r="BJ798" i="1" s="1"/>
  <c r="BL1074" i="1"/>
  <c r="BM1074" i="1" s="1"/>
  <c r="BI184" i="1"/>
  <c r="BJ184" i="1" s="1"/>
  <c r="BL187" i="1"/>
  <c r="BM187" i="1" s="1"/>
  <c r="BL233" i="1"/>
  <c r="BM233" i="1" s="1"/>
  <c r="BL1075" i="1"/>
  <c r="BM1075" i="1" s="1"/>
  <c r="BL895" i="1"/>
  <c r="BM895" i="1" s="1"/>
  <c r="BL1092" i="1"/>
  <c r="BM1092" i="1" s="1"/>
  <c r="BL739" i="1"/>
  <c r="BM739" i="1" s="1"/>
  <c r="AK731" i="1"/>
  <c r="AL731" i="1" s="1"/>
  <c r="AK734" i="1"/>
  <c r="AL734" i="1" s="1"/>
  <c r="AN797" i="1"/>
  <c r="AO797" i="1" s="1"/>
  <c r="AN1066" i="1"/>
  <c r="AO1066" i="1" s="1"/>
  <c r="BL732" i="1"/>
  <c r="BM732" i="1" s="1"/>
  <c r="BI735" i="1"/>
  <c r="BJ735" i="1" s="1"/>
  <c r="BL742" i="1"/>
  <c r="BM742" i="1" s="1"/>
  <c r="BL1073" i="1"/>
  <c r="BM1073" i="1" s="1"/>
  <c r="BL197" i="1"/>
  <c r="BM197" i="1" s="1"/>
  <c r="AK720" i="1"/>
  <c r="AL720" i="1" s="1"/>
  <c r="AN733" i="1"/>
  <c r="AO733" i="1" s="1"/>
  <c r="AN894" i="1"/>
  <c r="AO894" i="1" s="1"/>
  <c r="AN891" i="1"/>
  <c r="AO891" i="1" s="1"/>
  <c r="AK726" i="1"/>
  <c r="AL726" i="1" s="1"/>
  <c r="AK709" i="1"/>
  <c r="AL709" i="1" s="1"/>
  <c r="BI195" i="1"/>
  <c r="BJ195" i="1" s="1"/>
  <c r="BL194" i="1"/>
  <c r="BM194" i="1" s="1"/>
  <c r="BL769" i="1"/>
  <c r="BM769" i="1" s="1"/>
  <c r="BI218" i="1"/>
  <c r="BJ218" i="1" s="1"/>
  <c r="AK190" i="1"/>
  <c r="AL190" i="1" s="1"/>
  <c r="AK189" i="1"/>
  <c r="AL189" i="1" s="1"/>
  <c r="AN892" i="1"/>
  <c r="AO892" i="1" s="1"/>
  <c r="AK234" i="1"/>
  <c r="AL234" i="1" s="1"/>
  <c r="AK180" i="1"/>
  <c r="AL180" i="1" s="1"/>
  <c r="AN179" i="1"/>
  <c r="AO179" i="1" s="1"/>
  <c r="BI731" i="1"/>
  <c r="BJ731" i="1" s="1"/>
  <c r="BL797" i="1"/>
  <c r="BM797" i="1" s="1"/>
  <c r="BL1066" i="1"/>
  <c r="BM1066" i="1" s="1"/>
  <c r="BI198" i="1"/>
  <c r="BJ198" i="1" s="1"/>
  <c r="BI197" i="1"/>
  <c r="BJ197" i="1" s="1"/>
  <c r="AK232" i="1"/>
  <c r="AL232" i="1" s="1"/>
  <c r="AK733" i="1"/>
  <c r="AL733" i="1" s="1"/>
  <c r="AK767" i="1"/>
  <c r="AL767" i="1" s="1"/>
  <c r="AK181" i="1"/>
  <c r="AL181" i="1" s="1"/>
  <c r="BL226" i="1"/>
  <c r="BM226" i="1" s="1"/>
  <c r="BL733" i="1"/>
  <c r="BM733" i="1" s="1"/>
  <c r="BL894" i="1"/>
  <c r="BM894" i="1" s="1"/>
  <c r="BL891" i="1"/>
  <c r="BM891" i="1" s="1"/>
  <c r="BI726" i="1"/>
  <c r="BJ726" i="1" s="1"/>
  <c r="AN1068" i="1"/>
  <c r="AO1068" i="1" s="1"/>
  <c r="AK188" i="1"/>
  <c r="AL188" i="1" s="1"/>
  <c r="AK179" i="1"/>
  <c r="AL179" i="1" s="1"/>
  <c r="AK252" i="1"/>
  <c r="AL252" i="1" s="1"/>
  <c r="AK737" i="1"/>
  <c r="AL737" i="1" s="1"/>
  <c r="BI189" i="1"/>
  <c r="BJ189" i="1" s="1"/>
  <c r="BL892" i="1"/>
  <c r="BM892" i="1" s="1"/>
  <c r="BI900" i="1"/>
  <c r="BJ900" i="1" s="1"/>
  <c r="BI220" i="1"/>
  <c r="BJ220" i="1" s="1"/>
  <c r="BI794" i="1"/>
  <c r="BJ794" i="1" s="1"/>
  <c r="BL217" i="1"/>
  <c r="BM217" i="1" s="1"/>
  <c r="BI234" i="1"/>
  <c r="BJ234" i="1" s="1"/>
  <c r="BL780" i="1"/>
  <c r="BM780" i="1" s="1"/>
  <c r="BI217" i="1"/>
  <c r="BJ217" i="1" s="1"/>
  <c r="BI180" i="1"/>
  <c r="BJ180" i="1" s="1"/>
  <c r="AK246" i="1"/>
  <c r="AL246" i="1" s="1"/>
  <c r="AN180" i="1"/>
  <c r="AO180" i="1" s="1"/>
  <c r="BI232" i="1"/>
  <c r="BJ232" i="1" s="1"/>
  <c r="BI181" i="1"/>
  <c r="BJ181" i="1" s="1"/>
  <c r="BL777" i="1"/>
  <c r="BM777" i="1" s="1"/>
  <c r="AK247" i="1"/>
  <c r="AL247" i="1" s="1"/>
  <c r="AN767" i="1"/>
  <c r="AO767" i="1" s="1"/>
  <c r="AK710" i="1"/>
  <c r="AL710" i="1" s="1"/>
  <c r="AK255" i="1"/>
  <c r="AL255" i="1" s="1"/>
  <c r="AN1070" i="1"/>
  <c r="AO1070" i="1" s="1"/>
  <c r="BL1068" i="1"/>
  <c r="BM1068" i="1" s="1"/>
  <c r="BL798" i="1"/>
  <c r="BM798" i="1" s="1"/>
  <c r="BI179" i="1"/>
  <c r="BJ179" i="1" s="1"/>
  <c r="BI737" i="1"/>
  <c r="BJ737" i="1" s="1"/>
  <c r="AK187" i="1"/>
  <c r="AL187" i="1" s="1"/>
  <c r="AK801" i="1"/>
  <c r="AL801" i="1" s="1"/>
  <c r="AN737" i="1"/>
  <c r="AO737" i="1" s="1"/>
  <c r="AN727" i="1"/>
  <c r="AO727" i="1" s="1"/>
  <c r="AN1094" i="1"/>
  <c r="AO1094" i="1" s="1"/>
  <c r="AK708" i="1"/>
  <c r="AL708" i="1" s="1"/>
  <c r="AK739" i="1"/>
  <c r="AL739" i="1" s="1"/>
  <c r="AK239" i="1"/>
  <c r="AL239" i="1" s="1"/>
  <c r="AN799" i="1"/>
  <c r="AO799" i="1" s="1"/>
  <c r="AN1071" i="1"/>
  <c r="AO1071" i="1" s="1"/>
  <c r="AK182" i="1"/>
  <c r="AL182" i="1" s="1"/>
  <c r="AK185" i="1"/>
  <c r="AL185" i="1" s="1"/>
  <c r="AN731" i="1"/>
  <c r="AO731" i="1" s="1"/>
  <c r="AN734" i="1"/>
  <c r="AO734" i="1" s="1"/>
  <c r="AK797" i="1"/>
  <c r="AL797" i="1" s="1"/>
  <c r="AN800" i="1"/>
  <c r="AO800" i="1" s="1"/>
  <c r="AN896" i="1"/>
  <c r="AO896" i="1" s="1"/>
  <c r="AN893" i="1"/>
  <c r="AO893" i="1" s="1"/>
  <c r="BI1068" i="1"/>
  <c r="BJ1068" i="1" s="1"/>
  <c r="BL767" i="1"/>
  <c r="BM767" i="1" s="1"/>
  <c r="BI1073" i="1"/>
  <c r="BJ1073" i="1" s="1"/>
  <c r="BL1070" i="1"/>
  <c r="BM1070" i="1" s="1"/>
  <c r="AN773" i="1"/>
  <c r="AO773" i="1" s="1"/>
  <c r="BL193" i="1"/>
  <c r="BM193" i="1" s="1"/>
  <c r="BL188" i="1"/>
  <c r="BM188" i="1" s="1"/>
  <c r="BI187" i="1"/>
  <c r="BJ187" i="1" s="1"/>
  <c r="BI801" i="1"/>
  <c r="BJ801" i="1" s="1"/>
  <c r="BL737" i="1"/>
  <c r="BM737" i="1" s="1"/>
  <c r="BI191" i="1"/>
  <c r="BJ191" i="1" s="1"/>
  <c r="BI895" i="1"/>
  <c r="BJ895" i="1" s="1"/>
  <c r="BL1094" i="1"/>
  <c r="BM1094" i="1" s="1"/>
  <c r="BI739" i="1"/>
  <c r="BJ739" i="1" s="1"/>
  <c r="BL191" i="1"/>
  <c r="BM191" i="1" s="1"/>
  <c r="BL799" i="1"/>
  <c r="BM799" i="1" s="1"/>
  <c r="BL1071" i="1"/>
  <c r="BM1071" i="1" s="1"/>
  <c r="BI233" i="1"/>
  <c r="BJ233" i="1" s="1"/>
  <c r="BI182" i="1"/>
  <c r="BJ182" i="1" s="1"/>
  <c r="BI185" i="1"/>
  <c r="BJ185" i="1" s="1"/>
  <c r="AN182" i="1"/>
  <c r="AO182" i="1" s="1"/>
  <c r="AN775" i="1"/>
  <c r="AO775" i="1" s="1"/>
  <c r="AN185" i="1"/>
  <c r="AO185" i="1" s="1"/>
  <c r="AK893" i="1"/>
  <c r="AL893" i="1" s="1"/>
  <c r="BL731" i="1"/>
  <c r="BM731" i="1" s="1"/>
  <c r="BL734" i="1"/>
  <c r="BM734" i="1" s="1"/>
  <c r="BI797" i="1"/>
  <c r="BJ797" i="1" s="1"/>
  <c r="BL800" i="1"/>
  <c r="BM800" i="1" s="1"/>
  <c r="BL896" i="1"/>
  <c r="BM896" i="1" s="1"/>
  <c r="BI795" i="1"/>
  <c r="BJ795" i="1" s="1"/>
  <c r="BL893" i="1"/>
  <c r="BM893" i="1" s="1"/>
  <c r="AK742" i="1"/>
  <c r="AL742" i="1" s="1"/>
  <c r="AK800" i="1"/>
  <c r="AL800" i="1" s="1"/>
  <c r="AK1069" i="1"/>
  <c r="AL1069" i="1" s="1"/>
  <c r="AK253" i="1"/>
  <c r="AL253" i="1" s="1"/>
  <c r="AN229" i="1"/>
  <c r="AO229" i="1" s="1"/>
  <c r="BL736" i="1"/>
  <c r="BM736" i="1" s="1"/>
  <c r="BL773" i="1"/>
  <c r="BM773" i="1" s="1"/>
  <c r="BI727" i="1"/>
  <c r="BJ727" i="1" s="1"/>
  <c r="AK796" i="1"/>
  <c r="AL796" i="1" s="1"/>
  <c r="AN900" i="1"/>
  <c r="AO900" i="1" s="1"/>
  <c r="AN1093" i="1"/>
  <c r="AO1093" i="1" s="1"/>
  <c r="AN183" i="1"/>
  <c r="AO183" i="1" s="1"/>
  <c r="AK711" i="1"/>
  <c r="AL711" i="1" s="1"/>
  <c r="AN189" i="1"/>
  <c r="AO189" i="1" s="1"/>
  <c r="AN730" i="1"/>
  <c r="AO730" i="1" s="1"/>
  <c r="AN192" i="1"/>
  <c r="AO192" i="1" s="1"/>
  <c r="AN902" i="1"/>
  <c r="AO902" i="1" s="1"/>
  <c r="AK705" i="1"/>
  <c r="AL705" i="1" s="1"/>
  <c r="AN706" i="1"/>
  <c r="AO706" i="1" s="1"/>
  <c r="AK799" i="1"/>
  <c r="AL799" i="1" s="1"/>
  <c r="BI231" i="1"/>
  <c r="BJ231" i="1" s="1"/>
  <c r="BL775" i="1"/>
  <c r="BM775" i="1" s="1"/>
  <c r="BL185" i="1"/>
  <c r="BM185" i="1" s="1"/>
  <c r="BL779" i="1"/>
  <c r="BM779" i="1" s="1"/>
  <c r="BI800" i="1"/>
  <c r="BJ800" i="1" s="1"/>
  <c r="BI773" i="1"/>
  <c r="BJ773" i="1" s="1"/>
  <c r="BL771" i="1"/>
  <c r="BM771" i="1" s="1"/>
  <c r="BI193" i="1"/>
  <c r="BJ193" i="1" s="1"/>
  <c r="BL229" i="1"/>
  <c r="BM229" i="1" s="1"/>
  <c r="AN1091" i="1"/>
  <c r="AO1091" i="1" s="1"/>
  <c r="AN726" i="1"/>
  <c r="AO726" i="1" s="1"/>
  <c r="BI796" i="1"/>
  <c r="BJ796" i="1" s="1"/>
  <c r="BL900" i="1"/>
  <c r="BM900" i="1" s="1"/>
  <c r="BL1093" i="1"/>
  <c r="BM1093" i="1" s="1"/>
  <c r="BL190" i="1"/>
  <c r="BM190" i="1" s="1"/>
  <c r="BL189" i="1"/>
  <c r="BM189" i="1" s="1"/>
  <c r="BL730" i="1"/>
  <c r="BM730" i="1" s="1"/>
  <c r="BL192" i="1"/>
  <c r="BM192" i="1" s="1"/>
  <c r="BI799" i="1"/>
  <c r="BJ799" i="1" s="1"/>
  <c r="BA228" i="1"/>
  <c r="BA793" i="1"/>
  <c r="BA805" i="1"/>
  <c r="BA904" i="1"/>
  <c r="BA770" i="1"/>
  <c r="BA1067" i="1"/>
  <c r="BA212" i="1"/>
  <c r="BA790" i="1"/>
  <c r="BA903" i="1"/>
  <c r="BA899" i="1"/>
  <c r="BA774" i="1"/>
  <c r="BA201" i="1"/>
  <c r="BA791" i="1"/>
  <c r="BA792" i="1"/>
  <c r="BA216" i="1"/>
  <c r="BA210" i="1"/>
  <c r="BA807" i="1"/>
  <c r="BA806" i="1"/>
  <c r="BA898" i="1"/>
  <c r="BA199" i="1"/>
  <c r="BA1085" i="1"/>
  <c r="BA230" i="1"/>
  <c r="BA778" i="1"/>
  <c r="BA220" i="1"/>
  <c r="BA804" i="1"/>
  <c r="BA236" i="1"/>
  <c r="BA1072" i="1"/>
  <c r="BA203" i="1"/>
  <c r="BA789" i="1"/>
  <c r="BA234" i="1"/>
  <c r="BA205" i="1"/>
  <c r="BA803" i="1"/>
  <c r="BA901" i="1"/>
  <c r="BA772" i="1"/>
  <c r="BA776" i="1"/>
  <c r="BA214" i="1"/>
  <c r="BA178" i="1"/>
  <c r="BA222" i="1"/>
  <c r="BA787" i="1"/>
  <c r="BA207" i="1"/>
  <c r="BA897" i="1"/>
  <c r="BA788" i="1"/>
  <c r="BA224" i="1"/>
  <c r="BA766" i="1"/>
  <c r="BA768" i="1"/>
  <c r="BA794" i="1"/>
  <c r="BA218" i="1"/>
  <c r="AW735" i="1"/>
  <c r="AX735" i="1" s="1"/>
  <c r="AZ737" i="1"/>
  <c r="AW727" i="1"/>
  <c r="AX727" i="1" s="1"/>
  <c r="AW1068" i="1"/>
  <c r="AX1068" i="1" s="1"/>
  <c r="AW737" i="1"/>
  <c r="AX737" i="1" s="1"/>
  <c r="AZ734" i="1"/>
  <c r="AZ727" i="1"/>
  <c r="AZ1071" i="1"/>
  <c r="AW796" i="1"/>
  <c r="AX796" i="1" s="1"/>
  <c r="AZ184" i="1"/>
  <c r="AZ196" i="1"/>
  <c r="AZ767" i="1"/>
  <c r="AN907" i="1"/>
  <c r="AO907" i="1" s="1"/>
  <c r="AZ195" i="1"/>
  <c r="AW192" i="1"/>
  <c r="AX192" i="1" s="1"/>
  <c r="AW896" i="1"/>
  <c r="AX896" i="1" s="1"/>
  <c r="AZ277" i="1"/>
  <c r="AZ896" i="1"/>
  <c r="AZ197" i="1"/>
  <c r="AZ273" i="1"/>
  <c r="AN279" i="1"/>
  <c r="AO279" i="1" s="1"/>
  <c r="AK270" i="1"/>
  <c r="AL270" i="1" s="1"/>
  <c r="AW188" i="1"/>
  <c r="AX188" i="1" s="1"/>
  <c r="AW895" i="1"/>
  <c r="AX895" i="1" s="1"/>
  <c r="AW190" i="1"/>
  <c r="AX190" i="1" s="1"/>
  <c r="AZ895" i="1"/>
  <c r="AW894" i="1"/>
  <c r="AX894" i="1" s="1"/>
  <c r="AZ775" i="1"/>
  <c r="AW779" i="1"/>
  <c r="AX779" i="1" s="1"/>
  <c r="AK275" i="1"/>
  <c r="AL275" i="1" s="1"/>
  <c r="AZ281" i="1"/>
  <c r="AZ271" i="1"/>
  <c r="AZ186" i="1"/>
  <c r="AZ907" i="1"/>
  <c r="AW281" i="1"/>
  <c r="AX281" i="1" s="1"/>
  <c r="AW271" i="1"/>
  <c r="AX271" i="1" s="1"/>
  <c r="AZ1075" i="1"/>
  <c r="AK274" i="1"/>
  <c r="AL274" i="1" s="1"/>
  <c r="AZ191" i="1"/>
  <c r="AW705" i="1"/>
  <c r="AX705" i="1" s="1"/>
  <c r="AW775" i="1"/>
  <c r="AX775" i="1" s="1"/>
  <c r="AW795" i="1"/>
  <c r="AX795" i="1" s="1"/>
  <c r="AZ275" i="1"/>
  <c r="AZ190" i="1"/>
  <c r="AK272" i="1"/>
  <c r="AL272" i="1" s="1"/>
  <c r="AW179" i="1"/>
  <c r="AX179" i="1" s="1"/>
  <c r="AW767" i="1"/>
  <c r="AX767" i="1" s="1"/>
  <c r="AN278" i="1"/>
  <c r="AO278" i="1" s="1"/>
  <c r="AW195" i="1"/>
  <c r="AX195" i="1" s="1"/>
  <c r="AK906" i="1"/>
  <c r="AL906" i="1" s="1"/>
  <c r="AW1073" i="1"/>
  <c r="AX1073" i="1" s="1"/>
  <c r="AZ179" i="1"/>
  <c r="AK278" i="1"/>
  <c r="AL278" i="1" s="1"/>
  <c r="AZ798" i="1"/>
  <c r="AW1075" i="1"/>
  <c r="AX1075" i="1" s="1"/>
  <c r="AZ274" i="1"/>
  <c r="AW798" i="1"/>
  <c r="AX798" i="1" s="1"/>
  <c r="AN280" i="1"/>
  <c r="AO280" i="1" s="1"/>
  <c r="AZ797" i="1"/>
  <c r="AZ192" i="1"/>
  <c r="AW277" i="1"/>
  <c r="AX277" i="1" s="1"/>
  <c r="AK280" i="1"/>
  <c r="AL280" i="1" s="1"/>
  <c r="AZ800" i="1"/>
  <c r="AN270" i="1"/>
  <c r="AO270" i="1" s="1"/>
  <c r="AK273" i="1"/>
  <c r="AL273" i="1" s="1"/>
  <c r="AZ194" i="1"/>
  <c r="AK276" i="1"/>
  <c r="AL276" i="1" s="1"/>
  <c r="AZ181" i="1"/>
  <c r="AN272" i="1"/>
  <c r="AO272" i="1" s="1"/>
  <c r="AW196" i="1"/>
  <c r="AX196" i="1" s="1"/>
  <c r="AW186" i="1"/>
  <c r="AX186" i="1" s="1"/>
  <c r="AZ894" i="1"/>
  <c r="AW900" i="1"/>
  <c r="AX900" i="1" s="1"/>
  <c r="AZ771" i="1"/>
  <c r="AZ799" i="1"/>
  <c r="AZ777" i="1"/>
  <c r="AW1091" i="1"/>
  <c r="AX1091" i="1" s="1"/>
  <c r="AZ279" i="1"/>
  <c r="AN156" i="1"/>
  <c r="AO156" i="1" s="1"/>
  <c r="AZ893" i="1"/>
  <c r="AZ1091" i="1"/>
  <c r="AZ773" i="1"/>
  <c r="AZ1073" i="1"/>
  <c r="AK281" i="1"/>
  <c r="AL281" i="1" s="1"/>
  <c r="AW180" i="1"/>
  <c r="AX180" i="1" s="1"/>
  <c r="AK271" i="1"/>
  <c r="AL271" i="1" s="1"/>
  <c r="AW182" i="1"/>
  <c r="AX182" i="1" s="1"/>
  <c r="AW907" i="1"/>
  <c r="AX907" i="1" s="1"/>
  <c r="AW893" i="1"/>
  <c r="AX893" i="1" s="1"/>
  <c r="AN276" i="1"/>
  <c r="AO276" i="1" s="1"/>
  <c r="AW193" i="1"/>
  <c r="AX193" i="1" s="1"/>
  <c r="AW800" i="1"/>
  <c r="AX800" i="1" s="1"/>
  <c r="AW769" i="1"/>
  <c r="AX769" i="1" s="1"/>
  <c r="AW279" i="1"/>
  <c r="AX279" i="1" s="1"/>
  <c r="AZ796" i="1"/>
  <c r="AZ891" i="1"/>
  <c r="AK156" i="1"/>
  <c r="AL156" i="1" s="1"/>
  <c r="AW189" i="1"/>
  <c r="AX189" i="1" s="1"/>
  <c r="AN906" i="1"/>
  <c r="AO906" i="1" s="1"/>
  <c r="AZ278" i="1"/>
  <c r="AW771" i="1"/>
  <c r="AX771" i="1" s="1"/>
  <c r="AN277" i="1"/>
  <c r="AO277" i="1" s="1"/>
  <c r="AZ280" i="1"/>
  <c r="AK277" i="1"/>
  <c r="AL277" i="1" s="1"/>
  <c r="AW777" i="1"/>
  <c r="AX777" i="1" s="1"/>
  <c r="AW1066" i="1"/>
  <c r="AX1066" i="1" s="1"/>
  <c r="AZ270" i="1"/>
  <c r="AZ185" i="1"/>
  <c r="AW799" i="1"/>
  <c r="AX799" i="1" s="1"/>
  <c r="AN273" i="1"/>
  <c r="AO273" i="1" s="1"/>
  <c r="AZ1066" i="1"/>
  <c r="AW270" i="1"/>
  <c r="AX270" i="1" s="1"/>
  <c r="AZ795" i="1"/>
  <c r="AZ188" i="1"/>
  <c r="AZ272" i="1"/>
  <c r="AZ769" i="1"/>
  <c r="AZ906" i="1"/>
  <c r="AW184" i="1"/>
  <c r="AX184" i="1" s="1"/>
  <c r="AW275" i="1"/>
  <c r="AX275" i="1" s="1"/>
  <c r="AN281" i="1"/>
  <c r="AO281" i="1" s="1"/>
  <c r="AZ779" i="1"/>
  <c r="AN271" i="1"/>
  <c r="AO271" i="1" s="1"/>
  <c r="AW198" i="1"/>
  <c r="AX198" i="1" s="1"/>
  <c r="AW197" i="1"/>
  <c r="AX197" i="1" s="1"/>
  <c r="AW274" i="1"/>
  <c r="AX274" i="1" s="1"/>
  <c r="AW797" i="1"/>
  <c r="AX797" i="1" s="1"/>
  <c r="AW181" i="1"/>
  <c r="AX181" i="1" s="1"/>
  <c r="AZ193" i="1"/>
  <c r="AW187" i="1"/>
  <c r="AX187" i="1" s="1"/>
  <c r="AZ705" i="1"/>
  <c r="AN275" i="1"/>
  <c r="AO275" i="1" s="1"/>
  <c r="AW272" i="1"/>
  <c r="AX272" i="1" s="1"/>
  <c r="AZ189" i="1"/>
  <c r="AW1065" i="1"/>
  <c r="AX1065" i="1" s="1"/>
  <c r="AW906" i="1"/>
  <c r="AX906" i="1" s="1"/>
  <c r="AZ900" i="1"/>
  <c r="AZ1065" i="1"/>
  <c r="AW278" i="1"/>
  <c r="AX278" i="1" s="1"/>
  <c r="AK907" i="1"/>
  <c r="AL907" i="1" s="1"/>
  <c r="AN274" i="1"/>
  <c r="AO274" i="1" s="1"/>
  <c r="AW191" i="1"/>
  <c r="AX191" i="1" s="1"/>
  <c r="AZ180" i="1"/>
  <c r="AZ182" i="1"/>
  <c r="AW185" i="1"/>
  <c r="AX185" i="1" s="1"/>
  <c r="AZ198" i="1"/>
  <c r="AW280" i="1"/>
  <c r="AX280" i="1" s="1"/>
  <c r="AW194" i="1"/>
  <c r="AX194" i="1" s="1"/>
  <c r="AZ276" i="1"/>
  <c r="AW891" i="1"/>
  <c r="AX891" i="1" s="1"/>
  <c r="AW773" i="1"/>
  <c r="AX773" i="1" s="1"/>
  <c r="AW273" i="1"/>
  <c r="AX273" i="1" s="1"/>
  <c r="AW276" i="1"/>
  <c r="AX276" i="1" s="1"/>
  <c r="AK279" i="1"/>
  <c r="AL279" i="1" s="1"/>
  <c r="AZ187" i="1"/>
  <c r="BA900" i="1" l="1"/>
  <c r="BA779" i="1"/>
  <c r="BA906" i="1"/>
  <c r="BA185" i="1"/>
  <c r="BA280" i="1"/>
  <c r="BA1073" i="1"/>
  <c r="BA894" i="1"/>
  <c r="BA275" i="1"/>
  <c r="BA273" i="1"/>
  <c r="BA197" i="1"/>
  <c r="BA196" i="1"/>
  <c r="BA727" i="1"/>
  <c r="BA737" i="1"/>
  <c r="BA182" i="1"/>
  <c r="BA270" i="1"/>
  <c r="BA274" i="1"/>
  <c r="BA190" i="1"/>
  <c r="BA191" i="1"/>
  <c r="BA193" i="1"/>
  <c r="BA188" i="1"/>
  <c r="BA278" i="1"/>
  <c r="BA891" i="1"/>
  <c r="BA893" i="1"/>
  <c r="BA771" i="1"/>
  <c r="BA192" i="1"/>
  <c r="BA179" i="1"/>
  <c r="BA186" i="1"/>
  <c r="BA895" i="1"/>
  <c r="BA187" i="1"/>
  <c r="BA189" i="1"/>
  <c r="BA279" i="1"/>
  <c r="BA799" i="1"/>
  <c r="BA797" i="1"/>
  <c r="BA1075" i="1"/>
  <c r="BA271" i="1"/>
  <c r="BA277" i="1"/>
  <c r="BA276" i="1"/>
  <c r="BA198" i="1"/>
  <c r="BA180" i="1"/>
  <c r="BA1066" i="1"/>
  <c r="BA1065" i="1"/>
  <c r="BA769" i="1"/>
  <c r="BA796" i="1"/>
  <c r="BA777" i="1"/>
  <c r="BA194" i="1"/>
  <c r="BA800" i="1"/>
  <c r="BA281" i="1"/>
  <c r="BA775" i="1"/>
  <c r="BA896" i="1"/>
  <c r="BA195" i="1"/>
  <c r="BA734" i="1"/>
  <c r="BA795" i="1"/>
  <c r="BA773" i="1"/>
  <c r="BA181" i="1"/>
  <c r="BA798" i="1"/>
  <c r="BA907" i="1"/>
  <c r="BA184" i="1"/>
  <c r="BA705" i="1"/>
  <c r="BA272" i="1"/>
  <c r="BA1091" i="1"/>
  <c r="BA767" i="1"/>
  <c r="BA1071" i="1"/>
</calcChain>
</file>

<file path=xl/sharedStrings.xml><?xml version="1.0" encoding="utf-8"?>
<sst xmlns="http://schemas.openxmlformats.org/spreadsheetml/2006/main" count="24954" uniqueCount="1610">
  <si>
    <t>Chiave prodotto comune</t>
  </si>
  <si>
    <t>Regione</t>
  </si>
  <si>
    <t>Cod. prov.</t>
  </si>
  <si>
    <t>Provincia</t>
  </si>
  <si>
    <t>cod. comune</t>
  </si>
  <si>
    <t>Comune</t>
  </si>
  <si>
    <t>Codice prodotto mipaaf</t>
  </si>
  <si>
    <t>Codice prodotto ANIA</t>
  </si>
  <si>
    <t>Descrizione prodotto</t>
  </si>
  <si>
    <t>Tabella convenzionale</t>
  </si>
  <si>
    <t>Categoria</t>
  </si>
  <si>
    <t>FRANCHIGIA MINIMA GRANDINE 2018</t>
  </si>
  <si>
    <t>Tariffa di proposta GRANDINE 2018 OPERATIVA</t>
  </si>
  <si>
    <t>Tariffa grandine senza soglia a fr. 10</t>
  </si>
  <si>
    <t>Tariffa grandine agevolata fr. 10</t>
  </si>
  <si>
    <t>Tariffa grandine non agevolata a fr. 10</t>
  </si>
  <si>
    <t>scorporo</t>
  </si>
  <si>
    <t>Tariffa grandine senza soglia a fr. 15</t>
  </si>
  <si>
    <t>Tariffa grandine agevolata fr. 15</t>
  </si>
  <si>
    <t>Tariffa grandine non agevolata a fr. 15</t>
  </si>
  <si>
    <t>Tariffa grandine senza soglia a fr. 20</t>
  </si>
  <si>
    <t>Tariffa grandine agevolata fr. 20</t>
  </si>
  <si>
    <t>Tariffa grandine non agevolata a fr. 20</t>
  </si>
  <si>
    <t>Tariffa grandine senza soglia a fr. 30</t>
  </si>
  <si>
    <t>Tariffa grandine agevolata fr. 30</t>
  </si>
  <si>
    <t>Tariffa grandine non agevolata a fr. 30</t>
  </si>
  <si>
    <t>Tariffa  grandine senza soglia fr 10 reti cessazione garanzia a Maggio</t>
  </si>
  <si>
    <t>Tariffa grandine agevolata fr 10 reti cessazione garanzia a Maggio</t>
  </si>
  <si>
    <t>Tariffa grandine non  agevolata fr 10 reti cessazione garanzia a Maggio</t>
  </si>
  <si>
    <t>Tariffa grandine senza soglia fr 15 reti cessazione garanzia a Maggio</t>
  </si>
  <si>
    <t>Tariffa grandine agevolata fr 15 reti cessazione garanzia a Maggio</t>
  </si>
  <si>
    <t>Tariffa grandine non  agevolata fr 15 reti cessazione garanzia a Maggio</t>
  </si>
  <si>
    <t>Tariffa grandine senza soglia fr 20 reti cessazione garanzia a Maggio</t>
  </si>
  <si>
    <t>Tariffa grandine agevolata fr 20  reti cessazione garanzia a Maggio</t>
  </si>
  <si>
    <t>Tariffa grandine non  agevolata fr 20 reti cessazione garanzia a Maggio</t>
  </si>
  <si>
    <t>Tariffa  grandine senza soglia fr 30 reti cessazione garanzia a Maggio</t>
  </si>
  <si>
    <t>Tariffa grandine agevolata fr 30 reti cessazione garanzia a Maggio</t>
  </si>
  <si>
    <t>Tariffa grandine non  agevolata fr 30 reti cessazione garanzia a Maggio</t>
  </si>
  <si>
    <t>Tariffa grandine senza soglia fr 10 reti cessazione garanzia raccolta</t>
  </si>
  <si>
    <t>Tariffa grandine agevolata fr 10 reti cessazione garanzia raccolta</t>
  </si>
  <si>
    <t>Tariffa grandine non  agevolata fr 10 reti cessazione garanzia raccolta</t>
  </si>
  <si>
    <t>Tariffa grandine senza soglia fr 15 reti cessazione garanzia raccolta</t>
  </si>
  <si>
    <t>Tariffa grandine agevolata fr 15 reti cessazione garanzia raccolta</t>
  </si>
  <si>
    <t>Tariffa grandine non  agevolata fr 15 reti cessazione garanzia raccolta</t>
  </si>
  <si>
    <t>Tariffa grandine senza soglia fr 20 reti cessazione garanzia raccolta</t>
  </si>
  <si>
    <t>Tariffa grandine agevolata fr 20 reti cessazione garanzia raccolta cessazione garanzia raccolta</t>
  </si>
  <si>
    <t>Tariffa grandine non  agevolata fr 20 reti cessazione garanzia raccolta</t>
  </si>
  <si>
    <t>Tariffa grandine senza soglia fr 30 reti cessazione garanzia raccolta</t>
  </si>
  <si>
    <t>Tariffa grandine agevolata fr 30 reti cessazione garanzia raccolta</t>
  </si>
  <si>
    <t>Tariffa grandine non  agevolata fr 30 reti cessazione garanzia raccolta</t>
  </si>
  <si>
    <t>Fr. grandine/VF M100</t>
  </si>
  <si>
    <t>Tariffa fr.minima senza soglia</t>
  </si>
  <si>
    <t>Tariffa agevolata fr. minima</t>
  </si>
  <si>
    <t>Tariffa non agevolata fr. minima</t>
  </si>
  <si>
    <t>Tariffa fr. 30 senza soglia</t>
  </si>
  <si>
    <t>Tariffa agevolata fr 30</t>
  </si>
  <si>
    <t>Tariffa non agevolata fr 30</t>
  </si>
  <si>
    <t>Tariffa agevolata</t>
  </si>
  <si>
    <t>Tariffa non agevolata</t>
  </si>
  <si>
    <t>Tariffa fr. 30 SCALARE senza soglia</t>
  </si>
  <si>
    <t>Tariffa agevolata fr 30 SCALARE</t>
  </si>
  <si>
    <t>Tariffa non agevolata fr 30 SCALARE</t>
  </si>
  <si>
    <t>Tariffa fr. minima senza soglia</t>
  </si>
  <si>
    <t>Tariffa agevolata fr. 30</t>
  </si>
  <si>
    <t>Tariffa non agevolata fr. 30</t>
  </si>
  <si>
    <t>Tariffa agevolata fr. 30 SCALARE</t>
  </si>
  <si>
    <t>Tariffa non agevolata fr. 30 SCALARE</t>
  </si>
  <si>
    <t>Tariffa fr. 30 SCALARE AGEVOLATA</t>
  </si>
  <si>
    <t>Tariffa fr. 30 SCALARE NON AGEVOLATA</t>
  </si>
  <si>
    <t>Emilia-Romagna</t>
  </si>
  <si>
    <t>H11</t>
  </si>
  <si>
    <t>040</t>
  </si>
  <si>
    <t>FORLÌ-CESENA</t>
  </si>
  <si>
    <t>040001</t>
  </si>
  <si>
    <t>BAGNO DI ROMAGNA</t>
  </si>
  <si>
    <t>001</t>
  </si>
  <si>
    <t>FRUMENTO</t>
  </si>
  <si>
    <t>0</t>
  </si>
  <si>
    <t>FRUMENTO E CEREALI MINORI</t>
  </si>
  <si>
    <t>10</t>
  </si>
  <si>
    <t>20</t>
  </si>
  <si>
    <t>040003</t>
  </si>
  <si>
    <t>BERTINORO</t>
  </si>
  <si>
    <t>040004</t>
  </si>
  <si>
    <t>BORGHI</t>
  </si>
  <si>
    <t>040005</t>
  </si>
  <si>
    <t>CASTROCARO TERME E TERRA DEL SOLE</t>
  </si>
  <si>
    <t>040007</t>
  </si>
  <si>
    <t>CESENA</t>
  </si>
  <si>
    <t>040008</t>
  </si>
  <si>
    <t>CESENATICO</t>
  </si>
  <si>
    <t>040009</t>
  </si>
  <si>
    <t>CIVITELLA DI ROMAGNA</t>
  </si>
  <si>
    <t>040012</t>
  </si>
  <si>
    <t>FORLÌ</t>
  </si>
  <si>
    <t>040013</t>
  </si>
  <si>
    <t>FORLIMPOPOLI</t>
  </si>
  <si>
    <t>040014</t>
  </si>
  <si>
    <t>GALEATA</t>
  </si>
  <si>
    <t>040015</t>
  </si>
  <si>
    <t>GAMBETTOLA</t>
  </si>
  <si>
    <t>040018</t>
  </si>
  <si>
    <t>LONGIANO</t>
  </si>
  <si>
    <t>040019</t>
  </si>
  <si>
    <t>MELDOLA</t>
  </si>
  <si>
    <t>040020</t>
  </si>
  <si>
    <t>MERCATO SARACENO</t>
  </si>
  <si>
    <t>040022</t>
  </si>
  <si>
    <t>MODIGLIANA</t>
  </si>
  <si>
    <t>040028</t>
  </si>
  <si>
    <t>MONTIANO</t>
  </si>
  <si>
    <t>040032</t>
  </si>
  <si>
    <t>PREDAPPIO</t>
  </si>
  <si>
    <t>040037</t>
  </si>
  <si>
    <t>RONCOFREDDO</t>
  </si>
  <si>
    <t>040043</t>
  </si>
  <si>
    <t>SANTA SOFIA</t>
  </si>
  <si>
    <t>040044</t>
  </si>
  <si>
    <t>SARSINA</t>
  </si>
  <si>
    <t>040046</t>
  </si>
  <si>
    <t>SOGLIANO AL RUBICONE</t>
  </si>
  <si>
    <t>040049</t>
  </si>
  <si>
    <t>TREDOZIO</t>
  </si>
  <si>
    <t>040050</t>
  </si>
  <si>
    <t>VERGHERETO</t>
  </si>
  <si>
    <t>H73-H80-H81-H82</t>
  </si>
  <si>
    <t>002</t>
  </si>
  <si>
    <t>UVA VINO</t>
  </si>
  <si>
    <t>B</t>
  </si>
  <si>
    <t>UVA</t>
  </si>
  <si>
    <t>040011</t>
  </si>
  <si>
    <t>DOVADOLA</t>
  </si>
  <si>
    <t>002040037</t>
  </si>
  <si>
    <t>C03</t>
  </si>
  <si>
    <t>005</t>
  </si>
  <si>
    <t>MAIS</t>
  </si>
  <si>
    <t>C12</t>
  </si>
  <si>
    <t>009</t>
  </si>
  <si>
    <t>POMODORO CONCENTRATO</t>
  </si>
  <si>
    <t>A</t>
  </si>
  <si>
    <t>POMODORO</t>
  </si>
  <si>
    <t>PRODOTTI SPECIALI</t>
  </si>
  <si>
    <t>15</t>
  </si>
  <si>
    <t>040016</t>
  </si>
  <si>
    <t>GATTEO</t>
  </si>
  <si>
    <t>040045</t>
  </si>
  <si>
    <t>SAVIGNANO SUL RUBICONE</t>
  </si>
  <si>
    <t>C13</t>
  </si>
  <si>
    <t>010</t>
  </si>
  <si>
    <t>POMODORO TAVOLA</t>
  </si>
  <si>
    <t>C33</t>
  </si>
  <si>
    <t>011</t>
  </si>
  <si>
    <t>COCOMERI</t>
  </si>
  <si>
    <t>D32</t>
  </si>
  <si>
    <t>013</t>
  </si>
  <si>
    <t>ZUCCHE</t>
  </si>
  <si>
    <t>C50</t>
  </si>
  <si>
    <t>014</t>
  </si>
  <si>
    <t>ZUCCHINE</t>
  </si>
  <si>
    <t>C67</t>
  </si>
  <si>
    <t>015</t>
  </si>
  <si>
    <t>BIETOLA DA ZUCCHERO SEME</t>
  </si>
  <si>
    <t>D60</t>
  </si>
  <si>
    <t>016</t>
  </si>
  <si>
    <t>ORZO DA SEME</t>
  </si>
  <si>
    <t>C35</t>
  </si>
  <si>
    <t>018</t>
  </si>
  <si>
    <t>PATATE</t>
  </si>
  <si>
    <t>D21</t>
  </si>
  <si>
    <t>020</t>
  </si>
  <si>
    <t>INSALATA PIANTA</t>
  </si>
  <si>
    <t>C45</t>
  </si>
  <si>
    <t>021</t>
  </si>
  <si>
    <t>FAGIOLI FRESCHI</t>
  </si>
  <si>
    <t>C47</t>
  </si>
  <si>
    <t>024</t>
  </si>
  <si>
    <t>FAGIOLINI</t>
  </si>
  <si>
    <t>C46</t>
  </si>
  <si>
    <t>026</t>
  </si>
  <si>
    <t>PISELLI FRESCHI</t>
  </si>
  <si>
    <t>L72</t>
  </si>
  <si>
    <t>027</t>
  </si>
  <si>
    <t>PISELLI SECCHI</t>
  </si>
  <si>
    <t>D04</t>
  </si>
  <si>
    <t>028</t>
  </si>
  <si>
    <t>BIETOLA DA ZUCCHERO(RADICE)</t>
  </si>
  <si>
    <t>D12</t>
  </si>
  <si>
    <t>031</t>
  </si>
  <si>
    <t>CECI</t>
  </si>
  <si>
    <t>D17</t>
  </si>
  <si>
    <t>032</t>
  </si>
  <si>
    <t>FAVE</t>
  </si>
  <si>
    <t>C68</t>
  </si>
  <si>
    <t>037</t>
  </si>
  <si>
    <t>ERBA MEDICA (SEME)</t>
  </si>
  <si>
    <t>D46</t>
  </si>
  <si>
    <t>042</t>
  </si>
  <si>
    <t>CAROTA (SEME)</t>
  </si>
  <si>
    <t>043040012</t>
  </si>
  <si>
    <t>C69</t>
  </si>
  <si>
    <t>043</t>
  </si>
  <si>
    <t>CAVOLFIORE-BROCCOLO (SEME)</t>
  </si>
  <si>
    <t>044</t>
  </si>
  <si>
    <t>CAVOLO VERZA-CAPPUCCIO (SEME)</t>
  </si>
  <si>
    <t>044040013</t>
  </si>
  <si>
    <t>C72</t>
  </si>
  <si>
    <t>045</t>
  </si>
  <si>
    <t>CIPOLLA(SEME)</t>
  </si>
  <si>
    <t>C74</t>
  </si>
  <si>
    <t>046</t>
  </si>
  <si>
    <t>INSALATA(SEME)</t>
  </si>
  <si>
    <t>040041</t>
  </si>
  <si>
    <t>SAN MAURO PASCOLI</t>
  </si>
  <si>
    <t>D43</t>
  </si>
  <si>
    <t>048</t>
  </si>
  <si>
    <t>PREZZEMOLO (SEME)</t>
  </si>
  <si>
    <t>C76</t>
  </si>
  <si>
    <t>049</t>
  </si>
  <si>
    <t>RAPE (SEME)</t>
  </si>
  <si>
    <t>C77</t>
  </si>
  <si>
    <t>050</t>
  </si>
  <si>
    <t>RAVANELLO (SEME)</t>
  </si>
  <si>
    <t>H56</t>
  </si>
  <si>
    <t>051</t>
  </si>
  <si>
    <t>SEDANO (SEME)</t>
  </si>
  <si>
    <t>052040012</t>
  </si>
  <si>
    <t>C78</t>
  </si>
  <si>
    <t>052</t>
  </si>
  <si>
    <t>SPINACIO (SEME)</t>
  </si>
  <si>
    <t>D03</t>
  </si>
  <si>
    <t>053</t>
  </si>
  <si>
    <t>ASPARAGO</t>
  </si>
  <si>
    <t>C54</t>
  </si>
  <si>
    <t>055</t>
  </si>
  <si>
    <t>CIPOLLE (BULBI)</t>
  </si>
  <si>
    <t>C48</t>
  </si>
  <si>
    <t>066</t>
  </si>
  <si>
    <t>GIRASOLE</t>
  </si>
  <si>
    <t>OLEAGINOSE</t>
  </si>
  <si>
    <t>067040007</t>
  </si>
  <si>
    <t>C38</t>
  </si>
  <si>
    <t>067</t>
  </si>
  <si>
    <t>FRAGOLONI</t>
  </si>
  <si>
    <t>071040007</t>
  </si>
  <si>
    <t>C56</t>
  </si>
  <si>
    <t>071</t>
  </si>
  <si>
    <t>SPINACIO(PIANTA)</t>
  </si>
  <si>
    <t>079040012</t>
  </si>
  <si>
    <t>D38</t>
  </si>
  <si>
    <t>079</t>
  </si>
  <si>
    <t>NOCI</t>
  </si>
  <si>
    <t>FRUTTA</t>
  </si>
  <si>
    <t>C41</t>
  </si>
  <si>
    <t>081</t>
  </si>
  <si>
    <t>OLIVE OLIO</t>
  </si>
  <si>
    <t>OLIVE</t>
  </si>
  <si>
    <t>C04</t>
  </si>
  <si>
    <t>083</t>
  </si>
  <si>
    <t>MELE</t>
  </si>
  <si>
    <t>040031</t>
  </si>
  <si>
    <t>PORTICO E SAN BENEDETTO</t>
  </si>
  <si>
    <t>C07</t>
  </si>
  <si>
    <t>085</t>
  </si>
  <si>
    <t>PERE</t>
  </si>
  <si>
    <t>C09</t>
  </si>
  <si>
    <t>087</t>
  </si>
  <si>
    <t>PESCHE</t>
  </si>
  <si>
    <t>040036</t>
  </si>
  <si>
    <t>ROCCA SAN CASCIANO</t>
  </si>
  <si>
    <t>C37</t>
  </si>
  <si>
    <t>089</t>
  </si>
  <si>
    <t>CILIEGIE</t>
  </si>
  <si>
    <t>CASTROCARO TERME</t>
  </si>
  <si>
    <t>FORLI'</t>
  </si>
  <si>
    <t>089040014</t>
  </si>
  <si>
    <t>RIMINI</t>
  </si>
  <si>
    <t>099014</t>
  </si>
  <si>
    <t>C16</t>
  </si>
  <si>
    <t>091</t>
  </si>
  <si>
    <t>SUSINE</t>
  </si>
  <si>
    <t>C02</t>
  </si>
  <si>
    <t>093</t>
  </si>
  <si>
    <t>ALBICOCCHE</t>
  </si>
  <si>
    <t>C36</t>
  </si>
  <si>
    <t>095</t>
  </si>
  <si>
    <t>CACHI</t>
  </si>
  <si>
    <t>095040032</t>
  </si>
  <si>
    <t>C01</t>
  </si>
  <si>
    <t>100</t>
  </si>
  <si>
    <t>ACTINIDIA</t>
  </si>
  <si>
    <t>C82</t>
  </si>
  <si>
    <t>108</t>
  </si>
  <si>
    <t>BASILICO</t>
  </si>
  <si>
    <t>C86</t>
  </si>
  <si>
    <t>110</t>
  </si>
  <si>
    <t>CORIANDOLO(SEME)</t>
  </si>
  <si>
    <t>C80</t>
  </si>
  <si>
    <t>111</t>
  </si>
  <si>
    <t>ANICE</t>
  </si>
  <si>
    <t>C99</t>
  </si>
  <si>
    <t>114</t>
  </si>
  <si>
    <t>PREZZEMOLO(PIANTA)</t>
  </si>
  <si>
    <t>D45</t>
  </si>
  <si>
    <t>117</t>
  </si>
  <si>
    <t>COLZA (SEME DA RIPRODUZIONE)</t>
  </si>
  <si>
    <t>D05</t>
  </si>
  <si>
    <t>118</t>
  </si>
  <si>
    <t>BIETA (FOGLIE)</t>
  </si>
  <si>
    <t>L14</t>
  </si>
  <si>
    <t>126</t>
  </si>
  <si>
    <t>ANETO</t>
  </si>
  <si>
    <t>D47</t>
  </si>
  <si>
    <t>127</t>
  </si>
  <si>
    <t>PISELLI DA SEME</t>
  </si>
  <si>
    <t>D97</t>
  </si>
  <si>
    <t>132</t>
  </si>
  <si>
    <t>FAVA(SEME)</t>
  </si>
  <si>
    <t>133040012</t>
  </si>
  <si>
    <t>H35</t>
  </si>
  <si>
    <t>133</t>
  </si>
  <si>
    <t>MELOGRANO</t>
  </si>
  <si>
    <t>D15</t>
  </si>
  <si>
    <t>137</t>
  </si>
  <si>
    <t>ERBA MEDICA FORAGGIO</t>
  </si>
  <si>
    <t>H36</t>
  </si>
  <si>
    <t>141</t>
  </si>
  <si>
    <t>GIUGGIOLA</t>
  </si>
  <si>
    <t>H12</t>
  </si>
  <si>
    <t>146</t>
  </si>
  <si>
    <t>FRUMENTO DURO DA SEME</t>
  </si>
  <si>
    <t>H13</t>
  </si>
  <si>
    <t>147</t>
  </si>
  <si>
    <t>FRUMENTO TENERO DA SEME</t>
  </si>
  <si>
    <t>150040007</t>
  </si>
  <si>
    <t>H86</t>
  </si>
  <si>
    <t>150</t>
  </si>
  <si>
    <t>BORRAGINE</t>
  </si>
  <si>
    <t>D48</t>
  </si>
  <si>
    <t>166</t>
  </si>
  <si>
    <t>GIRASOLE (SEME DA RIPRODUZIONE)</t>
  </si>
  <si>
    <t>D64</t>
  </si>
  <si>
    <t>182</t>
  </si>
  <si>
    <t>SCALOGNO</t>
  </si>
  <si>
    <t>D65</t>
  </si>
  <si>
    <t>183</t>
  </si>
  <si>
    <t>SEGALE SEME</t>
  </si>
  <si>
    <t>C70</t>
  </si>
  <si>
    <t>196</t>
  </si>
  <si>
    <t>CETRIOLO(SEME)</t>
  </si>
  <si>
    <t>D24</t>
  </si>
  <si>
    <t>205</t>
  </si>
  <si>
    <t>MAIS DOLCE</t>
  </si>
  <si>
    <t>C34</t>
  </si>
  <si>
    <t>206</t>
  </si>
  <si>
    <t>MELONI</t>
  </si>
  <si>
    <t>C30</t>
  </si>
  <si>
    <t>208</t>
  </si>
  <si>
    <t>SORGO</t>
  </si>
  <si>
    <t>H28</t>
  </si>
  <si>
    <t>211</t>
  </si>
  <si>
    <t>LINO(SEME)</t>
  </si>
  <si>
    <t>D49</t>
  </si>
  <si>
    <t>214</t>
  </si>
  <si>
    <t>ZUCCHINE (SEME)</t>
  </si>
  <si>
    <t>218</t>
  </si>
  <si>
    <t>LATTUGA (SEME)</t>
  </si>
  <si>
    <t>218040012</t>
  </si>
  <si>
    <t>L07</t>
  </si>
  <si>
    <t>222</t>
  </si>
  <si>
    <t>CRISANTEMO SEME</t>
  </si>
  <si>
    <t>C96</t>
  </si>
  <si>
    <t>227</t>
  </si>
  <si>
    <t>PISELLO PROTEICO</t>
  </si>
  <si>
    <t>266</t>
  </si>
  <si>
    <t>GIRASOLE (PIANTA)</t>
  </si>
  <si>
    <t>300</t>
  </si>
  <si>
    <t>TRITICALE DA INSILAGGIO</t>
  </si>
  <si>
    <t>C49</t>
  </si>
  <si>
    <t>301</t>
  </si>
  <si>
    <t>TRITICALE</t>
  </si>
  <si>
    <t>L86</t>
  </si>
  <si>
    <t>302</t>
  </si>
  <si>
    <t>TRITICALE DA BIOMASSA</t>
  </si>
  <si>
    <t>L48</t>
  </si>
  <si>
    <t>304</t>
  </si>
  <si>
    <t>FRUMENTO TENERO DA BIOMASSA</t>
  </si>
  <si>
    <t>H40</t>
  </si>
  <si>
    <t>307</t>
  </si>
  <si>
    <t>TRITICALE DA SEME</t>
  </si>
  <si>
    <t>L69</t>
  </si>
  <si>
    <t>309</t>
  </si>
  <si>
    <t>ORZO DA BIOMASSA</t>
  </si>
  <si>
    <t>C79</t>
  </si>
  <si>
    <t>313</t>
  </si>
  <si>
    <t>ZUCCHE (SEME)</t>
  </si>
  <si>
    <t>C32</t>
  </si>
  <si>
    <t>317</t>
  </si>
  <si>
    <t>COLZA (PIANTA)</t>
  </si>
  <si>
    <t>C43</t>
  </si>
  <si>
    <t>401</t>
  </si>
  <si>
    <t>AVENA</t>
  </si>
  <si>
    <t>L42</t>
  </si>
  <si>
    <t>421</t>
  </si>
  <si>
    <t>FAGIOLINI DA INDUSTRIA</t>
  </si>
  <si>
    <t>D31</t>
  </si>
  <si>
    <t>501</t>
  </si>
  <si>
    <t>SEGALE</t>
  </si>
  <si>
    <t>C71</t>
  </si>
  <si>
    <t>520</t>
  </si>
  <si>
    <t>RADICCHIO ( SEME)</t>
  </si>
  <si>
    <t>D28</t>
  </si>
  <si>
    <t>521</t>
  </si>
  <si>
    <t>RADICCHIO</t>
  </si>
  <si>
    <t>522</t>
  </si>
  <si>
    <t>CICORIA (SEME)</t>
  </si>
  <si>
    <t>C51</t>
  </si>
  <si>
    <t>550</t>
  </si>
  <si>
    <t>MIRTILLO</t>
  </si>
  <si>
    <t>C29</t>
  </si>
  <si>
    <t>601</t>
  </si>
  <si>
    <t>ORZO</t>
  </si>
  <si>
    <t>602</t>
  </si>
  <si>
    <t>ORZO CEROSO</t>
  </si>
  <si>
    <t>D18</t>
  </si>
  <si>
    <t>632</t>
  </si>
  <si>
    <t>FAVINO</t>
  </si>
  <si>
    <t>D16</t>
  </si>
  <si>
    <t>701</t>
  </si>
  <si>
    <t>FARRO</t>
  </si>
  <si>
    <t>801</t>
  </si>
  <si>
    <t>SPELTA</t>
  </si>
  <si>
    <t>C08</t>
  </si>
  <si>
    <t>851</t>
  </si>
  <si>
    <t>PERE PRECOCI</t>
  </si>
  <si>
    <t>C10</t>
  </si>
  <si>
    <t>871</t>
  </si>
  <si>
    <t>PESCHE PRECOCI</t>
  </si>
  <si>
    <t>C05</t>
  </si>
  <si>
    <t>887</t>
  </si>
  <si>
    <t>NETTARINE</t>
  </si>
  <si>
    <t>H10</t>
  </si>
  <si>
    <t>901</t>
  </si>
  <si>
    <t>FRUMENTO DURO</t>
  </si>
  <si>
    <t>C17</t>
  </si>
  <si>
    <t>911</t>
  </si>
  <si>
    <t>SUSINE PRECOCI</t>
  </si>
  <si>
    <t>C89</t>
  </si>
  <si>
    <t>932</t>
  </si>
  <si>
    <t>ERBAI MISTI</t>
  </si>
  <si>
    <t>H29</t>
  </si>
  <si>
    <t>970</t>
  </si>
  <si>
    <t xml:space="preserve">RUCOLA SEME </t>
  </si>
  <si>
    <t>H26</t>
  </si>
  <si>
    <t>972</t>
  </si>
  <si>
    <t>BASILICO DA SEME</t>
  </si>
  <si>
    <t>C06</t>
  </si>
  <si>
    <t>987</t>
  </si>
  <si>
    <t>NETTARINE PRECOCI</t>
  </si>
  <si>
    <t>099</t>
  </si>
  <si>
    <t>099001</t>
  </si>
  <si>
    <t>BELLARIA-IGEA MARINA</t>
  </si>
  <si>
    <t>099003</t>
  </si>
  <si>
    <t>CORIANO</t>
  </si>
  <si>
    <t>099005</t>
  </si>
  <si>
    <t>MISANO ADRIATICO</t>
  </si>
  <si>
    <t>099023</t>
  </si>
  <si>
    <t>NOVAFELTRIA</t>
  </si>
  <si>
    <t>099028</t>
  </si>
  <si>
    <t>POGGIO TORRIANA</t>
  </si>
  <si>
    <t>099013</t>
  </si>
  <si>
    <t>RICCIONE</t>
  </si>
  <si>
    <t>099016</t>
  </si>
  <si>
    <t>SAN CLEMENTE</t>
  </si>
  <si>
    <t>099020</t>
  </si>
  <si>
    <t>VERUCCHIO</t>
  </si>
  <si>
    <t>099004</t>
  </si>
  <si>
    <t>GEMMANO</t>
  </si>
  <si>
    <t>099008</t>
  </si>
  <si>
    <t>MONTEFIORE CONCA</t>
  </si>
  <si>
    <t>099009</t>
  </si>
  <si>
    <t>MONTEGRIDOLFO</t>
  </si>
  <si>
    <t>099018</t>
  </si>
  <si>
    <t>SANTARCANGELO DI ROMAGNA</t>
  </si>
  <si>
    <t>D23</t>
  </si>
  <si>
    <t>007</t>
  </si>
  <si>
    <t>MAIS INSILAGGIO</t>
  </si>
  <si>
    <t>D44</t>
  </si>
  <si>
    <t>099026</t>
  </si>
  <si>
    <t>SANT'AGATA FELTRIA</t>
  </si>
  <si>
    <t>039</t>
  </si>
  <si>
    <t>TRIFOGLIO (SEME)</t>
  </si>
  <si>
    <t>D50</t>
  </si>
  <si>
    <t>041</t>
  </si>
  <si>
    <t>BIETOLA ROSSA (SEME)</t>
  </si>
  <si>
    <t>099015</t>
  </si>
  <si>
    <t>SALUDECIO</t>
  </si>
  <si>
    <t>099017</t>
  </si>
  <si>
    <t>SAN GIOVANNI IN MARIGNANO</t>
  </si>
  <si>
    <t>043099016</t>
  </si>
  <si>
    <t>099011</t>
  </si>
  <si>
    <t>MORCIANO DI ROMAGNA</t>
  </si>
  <si>
    <t>099024</t>
  </si>
  <si>
    <t>PENNABILLI</t>
  </si>
  <si>
    <t>C75</t>
  </si>
  <si>
    <t>047</t>
  </si>
  <si>
    <t>PORRO(SEME)</t>
  </si>
  <si>
    <t>089099018</t>
  </si>
  <si>
    <t>D51</t>
  </si>
  <si>
    <t>112</t>
  </si>
  <si>
    <t>FINOCCHIO(SEME)</t>
  </si>
  <si>
    <t>L58</t>
  </si>
  <si>
    <t>305</t>
  </si>
  <si>
    <t>MAIS DA BIOMASSA</t>
  </si>
  <si>
    <t>H88</t>
  </si>
  <si>
    <t>971</t>
  </si>
  <si>
    <t xml:space="preserve">BIETOLA COSTA SEME </t>
  </si>
  <si>
    <t>M9</t>
  </si>
  <si>
    <t>M6</t>
  </si>
  <si>
    <t>M5</t>
  </si>
  <si>
    <t>M4</t>
  </si>
  <si>
    <t>Tariffa fr. minima fissa per tutti gli eventi</t>
  </si>
  <si>
    <t>Tariffa fr. 30 per tutti gli eventi</t>
  </si>
  <si>
    <t>Tariffa fr. 30 scalare per grandine/vento forte</t>
  </si>
  <si>
    <t>Impianto sottorete e sottorete con antibrina</t>
  </si>
  <si>
    <t>Impianto antibrina</t>
  </si>
  <si>
    <t>Tariffa  grandine senza soglia fr 10 reti cessazione garanzia a Maggio con perimetro</t>
  </si>
  <si>
    <t>Tariffa grandine agevolata fr 10 reti cessazione garanzia a Maggio con perimetro</t>
  </si>
  <si>
    <t>Tariffa grandine non  agevolata fr 10 reti cessazione garanzia a Maggio con perimetro</t>
  </si>
  <si>
    <t>Tariffa grandine senza soglia fr 15 reti cessazione garanzia a Maggio con perimetro</t>
  </si>
  <si>
    <t>Tariffa grandine agevolata fr 15 reti cessazione garanzia a Maggio con perimetro</t>
  </si>
  <si>
    <t>Tariffa grandine non  agevolata fr 15 reti cessazione garanzia a Maggio con perimetro</t>
  </si>
  <si>
    <t>Tariffa grandine senza soglia fr 20 reti cessazione garanzia a Maggio con perimetro</t>
  </si>
  <si>
    <t>Tariffa grandine agevolata fr 20  reti cessazione garanzia a Maggio perimetro</t>
  </si>
  <si>
    <t>Tariffa grandine non  agevolata fr 20 reti cessazione garanzia a Maggio con perimetro</t>
  </si>
  <si>
    <t>Tariffa  grandine senza soglia fr 30 reti cessazione garanzia a Maggio con perimetro</t>
  </si>
  <si>
    <t>Tariffa grandine agevolata fr 30 reti cessazione garanzia a Maggio con perimetro</t>
  </si>
  <si>
    <t>Tariffa grandine non  agevolata fr 30 reti cessazione garanzia a Maggio con perimetro</t>
  </si>
  <si>
    <t>CAMPAGNA ASSICURATIVA 2018</t>
  </si>
  <si>
    <t>GRAI - Gestione Rischi Agricoli Integrati</t>
  </si>
  <si>
    <t>083040003</t>
  </si>
  <si>
    <t>083040005</t>
  </si>
  <si>
    <t>083040007</t>
  </si>
  <si>
    <t>083040008</t>
  </si>
  <si>
    <t>083040009</t>
  </si>
  <si>
    <t>083040011</t>
  </si>
  <si>
    <t>083040012</t>
  </si>
  <si>
    <t>083040013</t>
  </si>
  <si>
    <t>083040015</t>
  </si>
  <si>
    <t>083040016</t>
  </si>
  <si>
    <t>083040018</t>
  </si>
  <si>
    <t>083040019</t>
  </si>
  <si>
    <t>083040031</t>
  </si>
  <si>
    <t>083040037</t>
  </si>
  <si>
    <t>083040046</t>
  </si>
  <si>
    <t>085040003</t>
  </si>
  <si>
    <t>085040007</t>
  </si>
  <si>
    <t>085040008</t>
  </si>
  <si>
    <t>085040012</t>
  </si>
  <si>
    <t>085040013</t>
  </si>
  <si>
    <t>085040018</t>
  </si>
  <si>
    <t>085040019</t>
  </si>
  <si>
    <t>087040003</t>
  </si>
  <si>
    <t>087040004</t>
  </si>
  <si>
    <t>087040005</t>
  </si>
  <si>
    <t>087040007</t>
  </si>
  <si>
    <t>087040008</t>
  </si>
  <si>
    <t>087040009</t>
  </si>
  <si>
    <t>087040011</t>
  </si>
  <si>
    <t>087040012</t>
  </si>
  <si>
    <t>087040013</t>
  </si>
  <si>
    <t>087040015</t>
  </si>
  <si>
    <t>087040016</t>
  </si>
  <si>
    <t>087040018</t>
  </si>
  <si>
    <t>087040019</t>
  </si>
  <si>
    <t>087040022</t>
  </si>
  <si>
    <t>087040028</t>
  </si>
  <si>
    <t>087040032</t>
  </si>
  <si>
    <t>087040036</t>
  </si>
  <si>
    <t>087040037</t>
  </si>
  <si>
    <t>087040041</t>
  </si>
  <si>
    <t>087040045</t>
  </si>
  <si>
    <t>087040046</t>
  </si>
  <si>
    <t>089040001</t>
  </si>
  <si>
    <t>089040003</t>
  </si>
  <si>
    <t>089040004</t>
  </si>
  <si>
    <t>089040005</t>
  </si>
  <si>
    <t>089040007</t>
  </si>
  <si>
    <t>089040008</t>
  </si>
  <si>
    <t>089040009</t>
  </si>
  <si>
    <t>089040011</t>
  </si>
  <si>
    <t>089040012</t>
  </si>
  <si>
    <t>089040013</t>
  </si>
  <si>
    <t>089040018</t>
  </si>
  <si>
    <t>089040020</t>
  </si>
  <si>
    <t>089040032</t>
  </si>
  <si>
    <t>089099014</t>
  </si>
  <si>
    <t>089040037</t>
  </si>
  <si>
    <t>089040044</t>
  </si>
  <si>
    <t>089040045</t>
  </si>
  <si>
    <t>091040003</t>
  </si>
  <si>
    <t>091040004</t>
  </si>
  <si>
    <t>091040005</t>
  </si>
  <si>
    <t>091040007</t>
  </si>
  <si>
    <t>091040008</t>
  </si>
  <si>
    <t>091040009</t>
  </si>
  <si>
    <t>091040012</t>
  </si>
  <si>
    <t>091040013</t>
  </si>
  <si>
    <t>091040015</t>
  </si>
  <si>
    <t>091040016</t>
  </si>
  <si>
    <t>091040018</t>
  </si>
  <si>
    <t>091040019</t>
  </si>
  <si>
    <t>091040020</t>
  </si>
  <si>
    <t>091040022</t>
  </si>
  <si>
    <t>091040028</t>
  </si>
  <si>
    <t>091040032</t>
  </si>
  <si>
    <t>091040037</t>
  </si>
  <si>
    <t>091040041</t>
  </si>
  <si>
    <t>091040045</t>
  </si>
  <si>
    <t>091040049</t>
  </si>
  <si>
    <t>093040003</t>
  </si>
  <si>
    <t>093040004</t>
  </si>
  <si>
    <t>093040005</t>
  </si>
  <si>
    <t>093040007</t>
  </si>
  <si>
    <t>093040008</t>
  </si>
  <si>
    <t>093040009</t>
  </si>
  <si>
    <t>093040011</t>
  </si>
  <si>
    <t>093040012</t>
  </si>
  <si>
    <t>093040013</t>
  </si>
  <si>
    <t>093040015</t>
  </si>
  <si>
    <t>093040016</t>
  </si>
  <si>
    <t>093040018</t>
  </si>
  <si>
    <t>093040019</t>
  </si>
  <si>
    <t>093040022</t>
  </si>
  <si>
    <t>093040028</t>
  </si>
  <si>
    <t>093040032</t>
  </si>
  <si>
    <t>093040037</t>
  </si>
  <si>
    <t>093040041</t>
  </si>
  <si>
    <t>093040045</t>
  </si>
  <si>
    <t>093040046</t>
  </si>
  <si>
    <t>100040003</t>
  </si>
  <si>
    <t>100040005</t>
  </si>
  <si>
    <t>100040007</t>
  </si>
  <si>
    <t>100040011</t>
  </si>
  <si>
    <t>100040012</t>
  </si>
  <si>
    <t>100040013</t>
  </si>
  <si>
    <t>100040018</t>
  </si>
  <si>
    <t>100040019</t>
  </si>
  <si>
    <t>100040022</t>
  </si>
  <si>
    <t>100040032</t>
  </si>
  <si>
    <t>100040037</t>
  </si>
  <si>
    <t>100040045</t>
  </si>
  <si>
    <t>851040003</t>
  </si>
  <si>
    <t>851040007</t>
  </si>
  <si>
    <t>851040008</t>
  </si>
  <si>
    <t>851040012</t>
  </si>
  <si>
    <t>851040013</t>
  </si>
  <si>
    <t>851040018</t>
  </si>
  <si>
    <t>871040003</t>
  </si>
  <si>
    <t>871040004</t>
  </si>
  <si>
    <t>871040005</t>
  </si>
  <si>
    <t>871040007</t>
  </si>
  <si>
    <t>871040008</t>
  </si>
  <si>
    <t>871040009</t>
  </si>
  <si>
    <t>871040011</t>
  </si>
  <si>
    <t>871040012</t>
  </si>
  <si>
    <t>871040013</t>
  </si>
  <si>
    <t>871040015</t>
  </si>
  <si>
    <t>871040016</t>
  </si>
  <si>
    <t>871040018</t>
  </si>
  <si>
    <t>871040019</t>
  </si>
  <si>
    <t>871040028</t>
  </si>
  <si>
    <t>871040032</t>
  </si>
  <si>
    <t>871040037</t>
  </si>
  <si>
    <t>871040041</t>
  </si>
  <si>
    <t>871040045</t>
  </si>
  <si>
    <t>871040046</t>
  </si>
  <si>
    <t>887040003</t>
  </si>
  <si>
    <t>887040004</t>
  </si>
  <si>
    <t>887040005</t>
  </si>
  <si>
    <t>887040007</t>
  </si>
  <si>
    <t>887040008</t>
  </si>
  <si>
    <t>887040009</t>
  </si>
  <si>
    <t>887040011</t>
  </si>
  <si>
    <t>887040012</t>
  </si>
  <si>
    <t>887040013</t>
  </si>
  <si>
    <t>887040015</t>
  </si>
  <si>
    <t>887040016</t>
  </si>
  <si>
    <t>887040018</t>
  </si>
  <si>
    <t>887040019</t>
  </si>
  <si>
    <t>887040022</t>
  </si>
  <si>
    <t>887040028</t>
  </si>
  <si>
    <t>887040032</t>
  </si>
  <si>
    <t>887040037</t>
  </si>
  <si>
    <t>887040041</t>
  </si>
  <si>
    <t>887040045</t>
  </si>
  <si>
    <t>887040046</t>
  </si>
  <si>
    <t>911040003</t>
  </si>
  <si>
    <t>911040004</t>
  </si>
  <si>
    <t>911040005</t>
  </si>
  <si>
    <t>911040007</t>
  </si>
  <si>
    <t>911040008</t>
  </si>
  <si>
    <t>911040009</t>
  </si>
  <si>
    <t>911040012</t>
  </si>
  <si>
    <t>911040018</t>
  </si>
  <si>
    <t>911040019</t>
  </si>
  <si>
    <t>911040022</t>
  </si>
  <si>
    <t>911040028</t>
  </si>
  <si>
    <t>911040032</t>
  </si>
  <si>
    <t>911040037</t>
  </si>
  <si>
    <t>911040045</t>
  </si>
  <si>
    <t>911040049</t>
  </si>
  <si>
    <t>987040003</t>
  </si>
  <si>
    <t>987040004</t>
  </si>
  <si>
    <t>987040005</t>
  </si>
  <si>
    <t>987040007</t>
  </si>
  <si>
    <t>987040008</t>
  </si>
  <si>
    <t>987040009</t>
  </si>
  <si>
    <t>987040011</t>
  </si>
  <si>
    <t>987040012</t>
  </si>
  <si>
    <t>987040013</t>
  </si>
  <si>
    <t>987040015</t>
  </si>
  <si>
    <t>987040016</t>
  </si>
  <si>
    <t>987040018</t>
  </si>
  <si>
    <t>987040019</t>
  </si>
  <si>
    <t>987040020</t>
  </si>
  <si>
    <t>987040022</t>
  </si>
  <si>
    <t>987040028</t>
  </si>
  <si>
    <t>987040032</t>
  </si>
  <si>
    <t>987040037</t>
  </si>
  <si>
    <t>987040041</t>
  </si>
  <si>
    <t>987040045</t>
  </si>
  <si>
    <t>987040046</t>
  </si>
  <si>
    <t>085099014</t>
  </si>
  <si>
    <t>085099018</t>
  </si>
  <si>
    <t>087099005</t>
  </si>
  <si>
    <t>087099028</t>
  </si>
  <si>
    <t>087099013</t>
  </si>
  <si>
    <t>087099014</t>
  </si>
  <si>
    <t>087099017</t>
  </si>
  <si>
    <t>087099018</t>
  </si>
  <si>
    <t>089040019</t>
  </si>
  <si>
    <t>091099014</t>
  </si>
  <si>
    <t>091099017</t>
  </si>
  <si>
    <t>091099018</t>
  </si>
  <si>
    <t>093099028</t>
  </si>
  <si>
    <t>093099014</t>
  </si>
  <si>
    <t>093099018</t>
  </si>
  <si>
    <t>100099014</t>
  </si>
  <si>
    <t>100099018</t>
  </si>
  <si>
    <t>851099018</t>
  </si>
  <si>
    <t>871099005</t>
  </si>
  <si>
    <t>871099013</t>
  </si>
  <si>
    <t>871099014</t>
  </si>
  <si>
    <t>871099016</t>
  </si>
  <si>
    <t>871099017</t>
  </si>
  <si>
    <t>871099018</t>
  </si>
  <si>
    <t>887099028</t>
  </si>
  <si>
    <t>887099014</t>
  </si>
  <si>
    <t>887099017</t>
  </si>
  <si>
    <t>887099018</t>
  </si>
  <si>
    <t>911099017</t>
  </si>
  <si>
    <t>987099014</t>
  </si>
  <si>
    <t>987099016</t>
  </si>
  <si>
    <t>987099017</t>
  </si>
  <si>
    <t>987099018</t>
  </si>
  <si>
    <t>M</t>
  </si>
  <si>
    <t>Tariffe avversità GRANDINE  - soglia di danno 20%</t>
  </si>
  <si>
    <t>Tariffe Tipologia di polizza “A” e “B” - Art.3  P.A.A.N. 2018 - Soglia di danno 20%</t>
  </si>
  <si>
    <t>001040001</t>
  </si>
  <si>
    <t>001040003</t>
  </si>
  <si>
    <t>001040004</t>
  </si>
  <si>
    <t>001040005</t>
  </si>
  <si>
    <t>001040007</t>
  </si>
  <si>
    <t>001040008</t>
  </si>
  <si>
    <t>001040009</t>
  </si>
  <si>
    <t>001040012</t>
  </si>
  <si>
    <t>001040013</t>
  </si>
  <si>
    <t>001040014</t>
  </si>
  <si>
    <t>001040015</t>
  </si>
  <si>
    <t>001040018</t>
  </si>
  <si>
    <t>001040019</t>
  </si>
  <si>
    <t>001040020</t>
  </si>
  <si>
    <t>001040022</t>
  </si>
  <si>
    <t>001040028</t>
  </si>
  <si>
    <t>001040032</t>
  </si>
  <si>
    <t>001040037</t>
  </si>
  <si>
    <t>001040043</t>
  </si>
  <si>
    <t>001040044</t>
  </si>
  <si>
    <t>001040046</t>
  </si>
  <si>
    <t>001040049</t>
  </si>
  <si>
    <t>001040050</t>
  </si>
  <si>
    <t>002040003</t>
  </si>
  <si>
    <t>002040004</t>
  </si>
  <si>
    <t>002040005</t>
  </si>
  <si>
    <t>002040007</t>
  </si>
  <si>
    <t>002040009</t>
  </si>
  <si>
    <t>002040011</t>
  </si>
  <si>
    <t>002040012</t>
  </si>
  <si>
    <t>002040013</t>
  </si>
  <si>
    <t>002040014</t>
  </si>
  <si>
    <t>002040022</t>
  </si>
  <si>
    <t>002040028</t>
  </si>
  <si>
    <t>005040012</t>
  </si>
  <si>
    <t>011040012</t>
  </si>
  <si>
    <t>013040007</t>
  </si>
  <si>
    <t>013040012</t>
  </si>
  <si>
    <t>013040018</t>
  </si>
  <si>
    <t>014040007</t>
  </si>
  <si>
    <t>014040012</t>
  </si>
  <si>
    <t>014040016</t>
  </si>
  <si>
    <t>015040007</t>
  </si>
  <si>
    <t>015040012</t>
  </si>
  <si>
    <t>016040001</t>
  </si>
  <si>
    <t>016040003</t>
  </si>
  <si>
    <t>016040004</t>
  </si>
  <si>
    <t>016040005</t>
  </si>
  <si>
    <t>016040007</t>
  </si>
  <si>
    <t>016040008</t>
  </si>
  <si>
    <t>016040009</t>
  </si>
  <si>
    <t>016040012</t>
  </si>
  <si>
    <t>016040013</t>
  </si>
  <si>
    <t>016040014</t>
  </si>
  <si>
    <t>016040015</t>
  </si>
  <si>
    <t>016040018</t>
  </si>
  <si>
    <t>016040019</t>
  </si>
  <si>
    <t>016040020</t>
  </si>
  <si>
    <t>016040022</t>
  </si>
  <si>
    <t>016040028</t>
  </si>
  <si>
    <t>016040032</t>
  </si>
  <si>
    <t>016040037</t>
  </si>
  <si>
    <t>016040043</t>
  </si>
  <si>
    <t>016040044</t>
  </si>
  <si>
    <t>016040046</t>
  </si>
  <si>
    <t>016040049</t>
  </si>
  <si>
    <t>016040050</t>
  </si>
  <si>
    <t>018040012</t>
  </si>
  <si>
    <t>020040008</t>
  </si>
  <si>
    <t>020040012</t>
  </si>
  <si>
    <t>020040013</t>
  </si>
  <si>
    <t>020040015</t>
  </si>
  <si>
    <t>020040016</t>
  </si>
  <si>
    <t>021040012</t>
  </si>
  <si>
    <t>024040007</t>
  </si>
  <si>
    <t>024040012</t>
  </si>
  <si>
    <t>024040015</t>
  </si>
  <si>
    <t>026040012</t>
  </si>
  <si>
    <t>026040037</t>
  </si>
  <si>
    <t>027040009</t>
  </si>
  <si>
    <t>027040012</t>
  </si>
  <si>
    <t>028040007</t>
  </si>
  <si>
    <t>028040012</t>
  </si>
  <si>
    <t>031040012</t>
  </si>
  <si>
    <t>032040037</t>
  </si>
  <si>
    <t>037040007</t>
  </si>
  <si>
    <t>037040008</t>
  </si>
  <si>
    <t>037040012</t>
  </si>
  <si>
    <t>042040012</t>
  </si>
  <si>
    <t>042040013</t>
  </si>
  <si>
    <t>044040007</t>
  </si>
  <si>
    <t>044040009</t>
  </si>
  <si>
    <t>044040012</t>
  </si>
  <si>
    <t>045040001</t>
  </si>
  <si>
    <t>045040003</t>
  </si>
  <si>
    <t>045040007</t>
  </si>
  <si>
    <t>045040009</t>
  </si>
  <si>
    <t>045040012</t>
  </si>
  <si>
    <t>045040020</t>
  </si>
  <si>
    <t>045040028</t>
  </si>
  <si>
    <t>046040007</t>
  </si>
  <si>
    <t>046040012</t>
  </si>
  <si>
    <t>046040041</t>
  </si>
  <si>
    <t>046040045</t>
  </si>
  <si>
    <t>048040005</t>
  </si>
  <si>
    <t>048040012</t>
  </si>
  <si>
    <t>049040007</t>
  </si>
  <si>
    <t>049040013</t>
  </si>
  <si>
    <t>049040014</t>
  </si>
  <si>
    <t>049040020</t>
  </si>
  <si>
    <t>050040007</t>
  </si>
  <si>
    <t>050040012</t>
  </si>
  <si>
    <t>050040013</t>
  </si>
  <si>
    <t>050040014</t>
  </si>
  <si>
    <t>050040045</t>
  </si>
  <si>
    <t>051040007</t>
  </si>
  <si>
    <t>051040012</t>
  </si>
  <si>
    <t>053040005</t>
  </si>
  <si>
    <t>055040007</t>
  </si>
  <si>
    <t>055040012</t>
  </si>
  <si>
    <t>055040013</t>
  </si>
  <si>
    <t>066040007</t>
  </si>
  <si>
    <t>066040008</t>
  </si>
  <si>
    <t>066040012</t>
  </si>
  <si>
    <t>066040032</t>
  </si>
  <si>
    <t>066040041</t>
  </si>
  <si>
    <t>066040045</t>
  </si>
  <si>
    <t>071040012</t>
  </si>
  <si>
    <t>081040004</t>
  </si>
  <si>
    <t>081040007</t>
  </si>
  <si>
    <t>081040011</t>
  </si>
  <si>
    <t>081040018</t>
  </si>
  <si>
    <t>081040019</t>
  </si>
  <si>
    <t>081040020</t>
  </si>
  <si>
    <t>081040032</t>
  </si>
  <si>
    <t>081040037</t>
  </si>
  <si>
    <t>095040003</t>
  </si>
  <si>
    <t>095040005</t>
  </si>
  <si>
    <t>095040007</t>
  </si>
  <si>
    <t>095040008</t>
  </si>
  <si>
    <t>095040011</t>
  </si>
  <si>
    <t>095040012</t>
  </si>
  <si>
    <t>095040013</t>
  </si>
  <si>
    <t>095040018</t>
  </si>
  <si>
    <t>095040019</t>
  </si>
  <si>
    <t>095040028</t>
  </si>
  <si>
    <t>095040037</t>
  </si>
  <si>
    <t>095040045</t>
  </si>
  <si>
    <t>108040007</t>
  </si>
  <si>
    <t>108040016</t>
  </si>
  <si>
    <t>110040004</t>
  </si>
  <si>
    <t>110040020</t>
  </si>
  <si>
    <t>110040046</t>
  </si>
  <si>
    <t>111040001</t>
  </si>
  <si>
    <t>111040044</t>
  </si>
  <si>
    <t>114040012</t>
  </si>
  <si>
    <t>117040007</t>
  </si>
  <si>
    <t>117040008</t>
  </si>
  <si>
    <t>117040011</t>
  </si>
  <si>
    <t>117040012</t>
  </si>
  <si>
    <t>117040013</t>
  </si>
  <si>
    <t>117040019</t>
  </si>
  <si>
    <t>117040032</t>
  </si>
  <si>
    <t>117040045</t>
  </si>
  <si>
    <t>118040007</t>
  </si>
  <si>
    <t>126040003</t>
  </si>
  <si>
    <t>127040003</t>
  </si>
  <si>
    <t>127040012</t>
  </si>
  <si>
    <t>127040013</t>
  </si>
  <si>
    <t>132040037</t>
  </si>
  <si>
    <t>137040012</t>
  </si>
  <si>
    <t>137040046</t>
  </si>
  <si>
    <t>141040012</t>
  </si>
  <si>
    <t>146040001</t>
  </si>
  <si>
    <t>146040003</t>
  </si>
  <si>
    <t>146040004</t>
  </si>
  <si>
    <t>146040005</t>
  </si>
  <si>
    <t>146040007</t>
  </si>
  <si>
    <t>146040008</t>
  </si>
  <si>
    <t>146040009</t>
  </si>
  <si>
    <t>146040012</t>
  </si>
  <si>
    <t>146040013</t>
  </si>
  <si>
    <t>146040014</t>
  </si>
  <si>
    <t>146040015</t>
  </si>
  <si>
    <t>146040018</t>
  </si>
  <si>
    <t>146040019</t>
  </si>
  <si>
    <t>146040020</t>
  </si>
  <si>
    <t>146040022</t>
  </si>
  <si>
    <t>146040028</t>
  </si>
  <si>
    <t>146040032</t>
  </si>
  <si>
    <t>146040037</t>
  </si>
  <si>
    <t>146040043</t>
  </si>
  <si>
    <t>146040044</t>
  </si>
  <si>
    <t>146040046</t>
  </si>
  <si>
    <t>146040049</t>
  </si>
  <si>
    <t>146040050</t>
  </si>
  <si>
    <t>147040001</t>
  </si>
  <si>
    <t>147040003</t>
  </si>
  <si>
    <t>147040004</t>
  </si>
  <si>
    <t>147040005</t>
  </si>
  <si>
    <t>147040007</t>
  </si>
  <si>
    <t>147040008</t>
  </si>
  <si>
    <t>147040009</t>
  </si>
  <si>
    <t>147040012</t>
  </si>
  <si>
    <t>147040013</t>
  </si>
  <si>
    <t>147040014</t>
  </si>
  <si>
    <t>147040015</t>
  </si>
  <si>
    <t>147040018</t>
  </si>
  <si>
    <t>147040019</t>
  </si>
  <si>
    <t>147040020</t>
  </si>
  <si>
    <t>147040022</t>
  </si>
  <si>
    <t>147040028</t>
  </si>
  <si>
    <t>147040032</t>
  </si>
  <si>
    <t>147040037</t>
  </si>
  <si>
    <t>147040043</t>
  </si>
  <si>
    <t>147040044</t>
  </si>
  <si>
    <t>147040046</t>
  </si>
  <si>
    <t>147040049</t>
  </si>
  <si>
    <t>147040050</t>
  </si>
  <si>
    <t>166040007</t>
  </si>
  <si>
    <t>166040008</t>
  </si>
  <si>
    <t>166040013</t>
  </si>
  <si>
    <t>182040007</t>
  </si>
  <si>
    <t>183040001</t>
  </si>
  <si>
    <t>183040003</t>
  </si>
  <si>
    <t>183040004</t>
  </si>
  <si>
    <t>183040005</t>
  </si>
  <si>
    <t>183040007</t>
  </si>
  <si>
    <t>183040008</t>
  </si>
  <si>
    <t>183040009</t>
  </si>
  <si>
    <t>183040012</t>
  </si>
  <si>
    <t>183040013</t>
  </si>
  <si>
    <t>183040014</t>
  </si>
  <si>
    <t>183040015</t>
  </si>
  <si>
    <t>183040018</t>
  </si>
  <si>
    <t>183040019</t>
  </si>
  <si>
    <t>183040020</t>
  </si>
  <si>
    <t>183040022</t>
  </si>
  <si>
    <t>183040028</t>
  </si>
  <si>
    <t>183040032</t>
  </si>
  <si>
    <t>183040037</t>
  </si>
  <si>
    <t>183040043</t>
  </si>
  <si>
    <t>183040044</t>
  </si>
  <si>
    <t>183040046</t>
  </si>
  <si>
    <t>183040049</t>
  </si>
  <si>
    <t>183040050</t>
  </si>
  <si>
    <t>196040007</t>
  </si>
  <si>
    <t>196040012</t>
  </si>
  <si>
    <t>205040012</t>
  </si>
  <si>
    <t>206040012</t>
  </si>
  <si>
    <t>208040003</t>
  </si>
  <si>
    <t>208040004</t>
  </si>
  <si>
    <t>208040005</t>
  </si>
  <si>
    <t>208040007</t>
  </si>
  <si>
    <t>208040012</t>
  </si>
  <si>
    <t>208040032</t>
  </si>
  <si>
    <t>208040044</t>
  </si>
  <si>
    <t>208040046</t>
  </si>
  <si>
    <t>211040044</t>
  </si>
  <si>
    <t>214040007</t>
  </si>
  <si>
    <t>214040012</t>
  </si>
  <si>
    <t>218040007</t>
  </si>
  <si>
    <t>222040013</t>
  </si>
  <si>
    <t>227040012</t>
  </si>
  <si>
    <t>266040004</t>
  </si>
  <si>
    <t>266040046</t>
  </si>
  <si>
    <t>300040001</t>
  </si>
  <si>
    <t>300040003</t>
  </si>
  <si>
    <t>300040004</t>
  </si>
  <si>
    <t>300040005</t>
  </si>
  <si>
    <t>300040007</t>
  </si>
  <si>
    <t>300040008</t>
  </si>
  <si>
    <t>300040009</t>
  </si>
  <si>
    <t>300040012</t>
  </si>
  <si>
    <t>300040013</t>
  </si>
  <si>
    <t>300040014</t>
  </si>
  <si>
    <t>300040015</t>
  </si>
  <si>
    <t>300040018</t>
  </si>
  <si>
    <t>300040019</t>
  </si>
  <si>
    <t>300040020</t>
  </si>
  <si>
    <t>300040022</t>
  </si>
  <si>
    <t>300040028</t>
  </si>
  <si>
    <t>300040032</t>
  </si>
  <si>
    <t>300040037</t>
  </si>
  <si>
    <t>300040043</t>
  </si>
  <si>
    <t>300040044</t>
  </si>
  <si>
    <t>300040046</t>
  </si>
  <si>
    <t>300040049</t>
  </si>
  <si>
    <t>300040050</t>
  </si>
  <si>
    <t>301040001</t>
  </si>
  <si>
    <t>301040003</t>
  </si>
  <si>
    <t>301040004</t>
  </si>
  <si>
    <t>301040005</t>
  </si>
  <si>
    <t>301040007</t>
  </si>
  <si>
    <t>301040008</t>
  </si>
  <si>
    <t>301040009</t>
  </si>
  <si>
    <t>301040012</t>
  </si>
  <si>
    <t>301040013</t>
  </si>
  <si>
    <t>301040014</t>
  </si>
  <si>
    <t>301040015</t>
  </si>
  <si>
    <t>301040018</t>
  </si>
  <si>
    <t>301040019</t>
  </si>
  <si>
    <t>301040020</t>
  </si>
  <si>
    <t>301040022</t>
  </si>
  <si>
    <t>301040028</t>
  </si>
  <si>
    <t>301040032</t>
  </si>
  <si>
    <t>301040037</t>
  </si>
  <si>
    <t>301040043</t>
  </si>
  <si>
    <t>301040044</t>
  </si>
  <si>
    <t>301040046</t>
  </si>
  <si>
    <t>301040049</t>
  </si>
  <si>
    <t>301040050</t>
  </si>
  <si>
    <t>302040001</t>
  </si>
  <si>
    <t>302040003</t>
  </si>
  <si>
    <t>302040004</t>
  </si>
  <si>
    <t>302040005</t>
  </si>
  <si>
    <t>302040007</t>
  </si>
  <si>
    <t>302040008</t>
  </si>
  <si>
    <t>302040009</t>
  </si>
  <si>
    <t>302040012</t>
  </si>
  <si>
    <t>302040013</t>
  </si>
  <si>
    <t>302040014</t>
  </si>
  <si>
    <t>302040015</t>
  </si>
  <si>
    <t>302040018</t>
  </si>
  <si>
    <t>302040019</t>
  </si>
  <si>
    <t>302040020</t>
  </si>
  <si>
    <t>302040022</t>
  </si>
  <si>
    <t>302040028</t>
  </si>
  <si>
    <t>302040032</t>
  </si>
  <si>
    <t>302040037</t>
  </si>
  <si>
    <t>302040043</t>
  </si>
  <si>
    <t>302040044</t>
  </si>
  <si>
    <t>302040046</t>
  </si>
  <si>
    <t>302040049</t>
  </si>
  <si>
    <t>302040050</t>
  </si>
  <si>
    <t>304040001</t>
  </si>
  <si>
    <t>304040003</t>
  </si>
  <si>
    <t>304040004</t>
  </si>
  <si>
    <t>304040005</t>
  </si>
  <si>
    <t>304040007</t>
  </si>
  <si>
    <t>304040008</t>
  </si>
  <si>
    <t>304040009</t>
  </si>
  <si>
    <t>304040012</t>
  </si>
  <si>
    <t>304040013</t>
  </si>
  <si>
    <t>304040014</t>
  </si>
  <si>
    <t>304040015</t>
  </si>
  <si>
    <t>304040018</t>
  </si>
  <si>
    <t>304040019</t>
  </si>
  <si>
    <t>304040020</t>
  </si>
  <si>
    <t>304040022</t>
  </si>
  <si>
    <t>304040028</t>
  </si>
  <si>
    <t>304040032</t>
  </si>
  <si>
    <t>304040037</t>
  </si>
  <si>
    <t>304040043</t>
  </si>
  <si>
    <t>304040044</t>
  </si>
  <si>
    <t>304040046</t>
  </si>
  <si>
    <t>304040049</t>
  </si>
  <si>
    <t>304040050</t>
  </si>
  <si>
    <t>307040001</t>
  </si>
  <si>
    <t>307040003</t>
  </si>
  <si>
    <t>307040004</t>
  </si>
  <si>
    <t>307040005</t>
  </si>
  <si>
    <t>307040007</t>
  </si>
  <si>
    <t>307040008</t>
  </si>
  <si>
    <t>307040009</t>
  </si>
  <si>
    <t>307040012</t>
  </si>
  <si>
    <t>307040013</t>
  </si>
  <si>
    <t>307040014</t>
  </si>
  <si>
    <t>307040015</t>
  </si>
  <si>
    <t>307040018</t>
  </si>
  <si>
    <t>307040019</t>
  </si>
  <si>
    <t>307040020</t>
  </si>
  <si>
    <t>307040022</t>
  </si>
  <si>
    <t>307040028</t>
  </si>
  <si>
    <t>307040032</t>
  </si>
  <si>
    <t>307040037</t>
  </si>
  <si>
    <t>307040043</t>
  </si>
  <si>
    <t>307040044</t>
  </si>
  <si>
    <t>307040046</t>
  </si>
  <si>
    <t>307040049</t>
  </si>
  <si>
    <t>307040050</t>
  </si>
  <si>
    <t>309040001</t>
  </si>
  <si>
    <t>309040003</t>
  </si>
  <si>
    <t>309040004</t>
  </si>
  <si>
    <t>309040005</t>
  </si>
  <si>
    <t>309040007</t>
  </si>
  <si>
    <t>309040008</t>
  </si>
  <si>
    <t>309040009</t>
  </si>
  <si>
    <t>309040012</t>
  </si>
  <si>
    <t>309040013</t>
  </si>
  <si>
    <t>309040014</t>
  </si>
  <si>
    <t>309040015</t>
  </si>
  <si>
    <t>309040018</t>
  </si>
  <si>
    <t>309040019</t>
  </si>
  <si>
    <t>309040020</t>
  </si>
  <si>
    <t>309040022</t>
  </si>
  <si>
    <t>309040028</t>
  </si>
  <si>
    <t>309040032</t>
  </si>
  <si>
    <t>309040037</t>
  </si>
  <si>
    <t>309040043</t>
  </si>
  <si>
    <t>309040044</t>
  </si>
  <si>
    <t>309040046</t>
  </si>
  <si>
    <t>309040049</t>
  </si>
  <si>
    <t>309040050</t>
  </si>
  <si>
    <t>313040007</t>
  </si>
  <si>
    <t>313040012</t>
  </si>
  <si>
    <t>317040012</t>
  </si>
  <si>
    <t>401040001</t>
  </si>
  <si>
    <t>401040003</t>
  </si>
  <si>
    <t>401040004</t>
  </si>
  <si>
    <t>401040005</t>
  </si>
  <si>
    <t>401040007</t>
  </si>
  <si>
    <t>401040008</t>
  </si>
  <si>
    <t>401040009</t>
  </si>
  <si>
    <t>401040012</t>
  </si>
  <si>
    <t>401040013</t>
  </si>
  <si>
    <t>401040014</t>
  </si>
  <si>
    <t>401040015</t>
  </si>
  <si>
    <t>401040018</t>
  </si>
  <si>
    <t>401040019</t>
  </si>
  <si>
    <t>401040020</t>
  </si>
  <si>
    <t>401040022</t>
  </si>
  <si>
    <t>401040028</t>
  </si>
  <si>
    <t>401040032</t>
  </si>
  <si>
    <t>401040037</t>
  </si>
  <si>
    <t>401040043</t>
  </si>
  <si>
    <t>401040044</t>
  </si>
  <si>
    <t>401040046</t>
  </si>
  <si>
    <t>401040049</t>
  </si>
  <si>
    <t>401040050</t>
  </si>
  <si>
    <t>421040012</t>
  </si>
  <si>
    <t>501040001</t>
  </si>
  <si>
    <t>501040003</t>
  </si>
  <si>
    <t>501040004</t>
  </si>
  <si>
    <t>501040005</t>
  </si>
  <si>
    <t>501040007</t>
  </si>
  <si>
    <t>501040008</t>
  </si>
  <si>
    <t>501040009</t>
  </si>
  <si>
    <t>501040012</t>
  </si>
  <si>
    <t>501040013</t>
  </si>
  <si>
    <t>501040014</t>
  </si>
  <si>
    <t>501040015</t>
  </si>
  <si>
    <t>501040018</t>
  </si>
  <si>
    <t>501040019</t>
  </si>
  <si>
    <t>501040020</t>
  </si>
  <si>
    <t>501040022</t>
  </si>
  <si>
    <t>501040028</t>
  </si>
  <si>
    <t>501040032</t>
  </si>
  <si>
    <t>501040037</t>
  </si>
  <si>
    <t>501040043</t>
  </si>
  <si>
    <t>501040044</t>
  </si>
  <si>
    <t>501040046</t>
  </si>
  <si>
    <t>501040049</t>
  </si>
  <si>
    <t>501040050</t>
  </si>
  <si>
    <t>520040013</t>
  </si>
  <si>
    <t>521040007</t>
  </si>
  <si>
    <t>521040013</t>
  </si>
  <si>
    <t>521040016</t>
  </si>
  <si>
    <t>522040007</t>
  </si>
  <si>
    <t>522040012</t>
  </si>
  <si>
    <t>522040013</t>
  </si>
  <si>
    <t>550040012</t>
  </si>
  <si>
    <t>601040001</t>
  </si>
  <si>
    <t>601040003</t>
  </si>
  <si>
    <t>601040004</t>
  </si>
  <si>
    <t>601040005</t>
  </si>
  <si>
    <t>601040007</t>
  </si>
  <si>
    <t>601040008</t>
  </si>
  <si>
    <t>601040009</t>
  </si>
  <si>
    <t>601040012</t>
  </si>
  <si>
    <t>601040013</t>
  </si>
  <si>
    <t>601040014</t>
  </si>
  <si>
    <t>601040015</t>
  </si>
  <si>
    <t>601040018</t>
  </si>
  <si>
    <t>601040019</t>
  </si>
  <si>
    <t>601040020</t>
  </si>
  <si>
    <t>601040022</t>
  </si>
  <si>
    <t>601040028</t>
  </si>
  <si>
    <t>601040032</t>
  </si>
  <si>
    <t>601040037</t>
  </si>
  <si>
    <t>601040043</t>
  </si>
  <si>
    <t>601040044</t>
  </si>
  <si>
    <t>601040046</t>
  </si>
  <si>
    <t>601040049</t>
  </si>
  <si>
    <t>601040050</t>
  </si>
  <si>
    <t>602040001</t>
  </si>
  <si>
    <t>602040003</t>
  </si>
  <si>
    <t>602040004</t>
  </si>
  <si>
    <t>602040005</t>
  </si>
  <si>
    <t>602040007</t>
  </si>
  <si>
    <t>602040008</t>
  </si>
  <si>
    <t>602040009</t>
  </si>
  <si>
    <t>602040012</t>
  </si>
  <si>
    <t>602040013</t>
  </si>
  <si>
    <t>602040014</t>
  </si>
  <si>
    <t>602040015</t>
  </si>
  <si>
    <t>602040018</t>
  </si>
  <si>
    <t>602040019</t>
  </si>
  <si>
    <t>602040020</t>
  </si>
  <si>
    <t>602040022</t>
  </si>
  <si>
    <t>602040028</t>
  </si>
  <si>
    <t>602040032</t>
  </si>
  <si>
    <t>602040037</t>
  </si>
  <si>
    <t>602040043</t>
  </si>
  <si>
    <t>602040044</t>
  </si>
  <si>
    <t>602040046</t>
  </si>
  <si>
    <t>602040049</t>
  </si>
  <si>
    <t>602040050</t>
  </si>
  <si>
    <t>632040001</t>
  </si>
  <si>
    <t>632040004</t>
  </si>
  <si>
    <t>632040007</t>
  </si>
  <si>
    <t>632040009</t>
  </si>
  <si>
    <t>632040012</t>
  </si>
  <si>
    <t>632040019</t>
  </si>
  <si>
    <t>632040046</t>
  </si>
  <si>
    <t>701040001</t>
  </si>
  <si>
    <t>701040003</t>
  </si>
  <si>
    <t>701040004</t>
  </si>
  <si>
    <t>701040005</t>
  </si>
  <si>
    <t>701040007</t>
  </si>
  <si>
    <t>701040008</t>
  </si>
  <si>
    <t>701040009</t>
  </si>
  <si>
    <t>701040012</t>
  </si>
  <si>
    <t>701040013</t>
  </si>
  <si>
    <t>701040014</t>
  </si>
  <si>
    <t>701040015</t>
  </si>
  <si>
    <t>701040018</t>
  </si>
  <si>
    <t>701040019</t>
  </si>
  <si>
    <t>701040020</t>
  </si>
  <si>
    <t>701040022</t>
  </si>
  <si>
    <t>701040028</t>
  </si>
  <si>
    <t>701040032</t>
  </si>
  <si>
    <t>701040037</t>
  </si>
  <si>
    <t>701040043</t>
  </si>
  <si>
    <t>701040044</t>
  </si>
  <si>
    <t>701040046</t>
  </si>
  <si>
    <t>701040049</t>
  </si>
  <si>
    <t>701040050</t>
  </si>
  <si>
    <t>801040001</t>
  </si>
  <si>
    <t>801040003</t>
  </si>
  <si>
    <t>801040004</t>
  </si>
  <si>
    <t>801040005</t>
  </si>
  <si>
    <t>801040007</t>
  </si>
  <si>
    <t>801040008</t>
  </si>
  <si>
    <t>801040009</t>
  </si>
  <si>
    <t>801040012</t>
  </si>
  <si>
    <t>801040013</t>
  </si>
  <si>
    <t>801040014</t>
  </si>
  <si>
    <t>801040015</t>
  </si>
  <si>
    <t>801040018</t>
  </si>
  <si>
    <t>801040019</t>
  </si>
  <si>
    <t>801040020</t>
  </si>
  <si>
    <t>801040022</t>
  </si>
  <si>
    <t>801040028</t>
  </si>
  <si>
    <t>801040032</t>
  </si>
  <si>
    <t>801040037</t>
  </si>
  <si>
    <t>801040043</t>
  </si>
  <si>
    <t>801040044</t>
  </si>
  <si>
    <t>801040046</t>
  </si>
  <si>
    <t>801040049</t>
  </si>
  <si>
    <t>801040050</t>
  </si>
  <si>
    <t>901040001</t>
  </si>
  <si>
    <t>901040003</t>
  </si>
  <si>
    <t>901040004</t>
  </si>
  <si>
    <t>901040005</t>
  </si>
  <si>
    <t>901040007</t>
  </si>
  <si>
    <t>901040008</t>
  </si>
  <si>
    <t>901040009</t>
  </si>
  <si>
    <t>901040012</t>
  </si>
  <si>
    <t>901040013</t>
  </si>
  <si>
    <t>901040014</t>
  </si>
  <si>
    <t>901040015</t>
  </si>
  <si>
    <t>901040018</t>
  </si>
  <si>
    <t>901040019</t>
  </si>
  <si>
    <t>901040020</t>
  </si>
  <si>
    <t>901040022</t>
  </si>
  <si>
    <t>901040028</t>
  </si>
  <si>
    <t>901040032</t>
  </si>
  <si>
    <t>901040037</t>
  </si>
  <si>
    <t>901040043</t>
  </si>
  <si>
    <t>901040044</t>
  </si>
  <si>
    <t>901040046</t>
  </si>
  <si>
    <t>901040049</t>
  </si>
  <si>
    <t>901040050</t>
  </si>
  <si>
    <t>932040009</t>
  </si>
  <si>
    <t>970040003</t>
  </si>
  <si>
    <t>970040007</t>
  </si>
  <si>
    <t>970040012</t>
  </si>
  <si>
    <t>972040007</t>
  </si>
  <si>
    <t>972040016</t>
  </si>
  <si>
    <t>001099001</t>
  </si>
  <si>
    <t>001099003</t>
  </si>
  <si>
    <t>001099005</t>
  </si>
  <si>
    <t>001099023</t>
  </si>
  <si>
    <t>001099028</t>
  </si>
  <si>
    <t>001099013</t>
  </si>
  <si>
    <t>001099014</t>
  </si>
  <si>
    <t>001099016</t>
  </si>
  <si>
    <t>001099020</t>
  </si>
  <si>
    <t>002099003</t>
  </si>
  <si>
    <t>002099004</t>
  </si>
  <si>
    <t>002099005</t>
  </si>
  <si>
    <t>002099008</t>
  </si>
  <si>
    <t>002099009</t>
  </si>
  <si>
    <t>002099028</t>
  </si>
  <si>
    <t>002099013</t>
  </si>
  <si>
    <t>002099014</t>
  </si>
  <si>
    <t>002099016</t>
  </si>
  <si>
    <t>002099018</t>
  </si>
  <si>
    <t>002099020</t>
  </si>
  <si>
    <t>005099014</t>
  </si>
  <si>
    <t>007099014</t>
  </si>
  <si>
    <t>016099001</t>
  </si>
  <si>
    <t>016099003</t>
  </si>
  <si>
    <t>016099005</t>
  </si>
  <si>
    <t>016099023</t>
  </si>
  <si>
    <t>016099028</t>
  </si>
  <si>
    <t>016099013</t>
  </si>
  <si>
    <t>016099014</t>
  </si>
  <si>
    <t>016099016</t>
  </si>
  <si>
    <t>016099020</t>
  </si>
  <si>
    <t>037099001</t>
  </si>
  <si>
    <t>037099014</t>
  </si>
  <si>
    <t>039099026</t>
  </si>
  <si>
    <t>041099001</t>
  </si>
  <si>
    <t>041099014</t>
  </si>
  <si>
    <t>042099014</t>
  </si>
  <si>
    <t>042099015</t>
  </si>
  <si>
    <t>042099016</t>
  </si>
  <si>
    <t>042099017</t>
  </si>
  <si>
    <t>042099018</t>
  </si>
  <si>
    <t>044099001</t>
  </si>
  <si>
    <t>044099003</t>
  </si>
  <si>
    <t>044099011</t>
  </si>
  <si>
    <t>044099014</t>
  </si>
  <si>
    <t>044099016</t>
  </si>
  <si>
    <t>044099017</t>
  </si>
  <si>
    <t>045099003</t>
  </si>
  <si>
    <t>045099011</t>
  </si>
  <si>
    <t>045099024</t>
  </si>
  <si>
    <t>045099014</t>
  </si>
  <si>
    <t>045099016</t>
  </si>
  <si>
    <t>045099017</t>
  </si>
  <si>
    <t>046099001</t>
  </si>
  <si>
    <t>046099014</t>
  </si>
  <si>
    <t>046099016</t>
  </si>
  <si>
    <t>047099001</t>
  </si>
  <si>
    <t>047099003</t>
  </si>
  <si>
    <t>047099024</t>
  </si>
  <si>
    <t>047099014</t>
  </si>
  <si>
    <t>047099016</t>
  </si>
  <si>
    <t>047099017</t>
  </si>
  <si>
    <t>048099014</t>
  </si>
  <si>
    <t>049099001</t>
  </si>
  <si>
    <t>049099014</t>
  </si>
  <si>
    <t>050099001</t>
  </si>
  <si>
    <t>050099003</t>
  </si>
  <si>
    <t>050099014</t>
  </si>
  <si>
    <t>050099015</t>
  </si>
  <si>
    <t>050099016</t>
  </si>
  <si>
    <t>050099017</t>
  </si>
  <si>
    <t>066099001</t>
  </si>
  <si>
    <t>067099014</t>
  </si>
  <si>
    <t>081099003</t>
  </si>
  <si>
    <t>081099008</t>
  </si>
  <si>
    <t>081099014</t>
  </si>
  <si>
    <t>081099015</t>
  </si>
  <si>
    <t>081099016</t>
  </si>
  <si>
    <t>081099018</t>
  </si>
  <si>
    <t>081099020</t>
  </si>
  <si>
    <t>095099018</t>
  </si>
  <si>
    <t>110099005</t>
  </si>
  <si>
    <t>110099008</t>
  </si>
  <si>
    <t>110099014</t>
  </si>
  <si>
    <t>110099015</t>
  </si>
  <si>
    <t>110099016</t>
  </si>
  <si>
    <t>112099017</t>
  </si>
  <si>
    <t>117099014</t>
  </si>
  <si>
    <t>117099018</t>
  </si>
  <si>
    <t>117099020</t>
  </si>
  <si>
    <t>118099014</t>
  </si>
  <si>
    <t>126099024</t>
  </si>
  <si>
    <t>146099001</t>
  </si>
  <si>
    <t>146099003</t>
  </si>
  <si>
    <t>146099005</t>
  </si>
  <si>
    <t>146099023</t>
  </si>
  <si>
    <t>146099028</t>
  </si>
  <si>
    <t>146099013</t>
  </si>
  <si>
    <t>146099014</t>
  </si>
  <si>
    <t>146099016</t>
  </si>
  <si>
    <t>146099020</t>
  </si>
  <si>
    <t>147099001</t>
  </si>
  <si>
    <t>147099003</t>
  </si>
  <si>
    <t>147099005</t>
  </si>
  <si>
    <t>147099023</t>
  </si>
  <si>
    <t>147099028</t>
  </si>
  <si>
    <t>147099013</t>
  </si>
  <si>
    <t>147099014</t>
  </si>
  <si>
    <t>147099016</t>
  </si>
  <si>
    <t>147099020</t>
  </si>
  <si>
    <t>183099001</t>
  </si>
  <si>
    <t>183099003</t>
  </si>
  <si>
    <t>183099005</t>
  </si>
  <si>
    <t>183099023</t>
  </si>
  <si>
    <t>183099028</t>
  </si>
  <si>
    <t>183099013</t>
  </si>
  <si>
    <t>183099014</t>
  </si>
  <si>
    <t>183099016</t>
  </si>
  <si>
    <t>183099020</t>
  </si>
  <si>
    <t>205099014</t>
  </si>
  <si>
    <t>208099003</t>
  </si>
  <si>
    <t>208099005</t>
  </si>
  <si>
    <t>208099013</t>
  </si>
  <si>
    <t>208099014</t>
  </si>
  <si>
    <t>208099016</t>
  </si>
  <si>
    <t>218099014</t>
  </si>
  <si>
    <t>218099016</t>
  </si>
  <si>
    <t>218099017</t>
  </si>
  <si>
    <t>300099001</t>
  </si>
  <si>
    <t>300099003</t>
  </si>
  <si>
    <t>300099005</t>
  </si>
  <si>
    <t>300099023</t>
  </si>
  <si>
    <t>300099028</t>
  </si>
  <si>
    <t>300099013</t>
  </si>
  <si>
    <t>300099014</t>
  </si>
  <si>
    <t>300099016</t>
  </si>
  <si>
    <t>300099020</t>
  </si>
  <si>
    <t>301099001</t>
  </si>
  <si>
    <t>301099003</t>
  </si>
  <si>
    <t>301099005</t>
  </si>
  <si>
    <t>301099023</t>
  </si>
  <si>
    <t>301099028</t>
  </si>
  <si>
    <t>301099013</t>
  </si>
  <si>
    <t>301099014</t>
  </si>
  <si>
    <t>301099016</t>
  </si>
  <si>
    <t>301099020</t>
  </si>
  <si>
    <t>302099001</t>
  </si>
  <si>
    <t>302099003</t>
  </si>
  <si>
    <t>302099005</t>
  </si>
  <si>
    <t>302099023</t>
  </si>
  <si>
    <t>302099028</t>
  </si>
  <si>
    <t>302099013</t>
  </si>
  <si>
    <t>302099014</t>
  </si>
  <si>
    <t>302099016</t>
  </si>
  <si>
    <t>302099020</t>
  </si>
  <si>
    <t>304099001</t>
  </si>
  <si>
    <t>304099003</t>
  </si>
  <si>
    <t>304099005</t>
  </si>
  <si>
    <t>304099023</t>
  </si>
  <si>
    <t>304099028</t>
  </si>
  <si>
    <t>304099013</t>
  </si>
  <si>
    <t>304099014</t>
  </si>
  <si>
    <t>304099016</t>
  </si>
  <si>
    <t>304099020</t>
  </si>
  <si>
    <t>305099014</t>
  </si>
  <si>
    <t>307099001</t>
  </si>
  <si>
    <t>307099003</t>
  </si>
  <si>
    <t>307099005</t>
  </si>
  <si>
    <t>307099023</t>
  </si>
  <si>
    <t>307099028</t>
  </si>
  <si>
    <t>307099013</t>
  </si>
  <si>
    <t>307099014</t>
  </si>
  <si>
    <t>307099016</t>
  </si>
  <si>
    <t>307099020</t>
  </si>
  <si>
    <t>309099001</t>
  </si>
  <si>
    <t>309099003</t>
  </si>
  <si>
    <t>309099005</t>
  </si>
  <si>
    <t>309099023</t>
  </si>
  <si>
    <t>309099028</t>
  </si>
  <si>
    <t>309099013</t>
  </si>
  <si>
    <t>309099014</t>
  </si>
  <si>
    <t>309099016</t>
  </si>
  <si>
    <t>309099020</t>
  </si>
  <si>
    <t>401099001</t>
  </si>
  <si>
    <t>401099003</t>
  </si>
  <si>
    <t>401099005</t>
  </si>
  <si>
    <t>401099023</t>
  </si>
  <si>
    <t>401099028</t>
  </si>
  <si>
    <t>401099013</t>
  </si>
  <si>
    <t>401099014</t>
  </si>
  <si>
    <t>401099016</t>
  </si>
  <si>
    <t>401099020</t>
  </si>
  <si>
    <t>501099001</t>
  </si>
  <si>
    <t>501099003</t>
  </si>
  <si>
    <t>501099005</t>
  </si>
  <si>
    <t>501099023</t>
  </si>
  <si>
    <t>501099028</t>
  </si>
  <si>
    <t>501099013</t>
  </si>
  <si>
    <t>501099014</t>
  </si>
  <si>
    <t>501099016</t>
  </si>
  <si>
    <t>501099020</t>
  </si>
  <si>
    <t>522099016</t>
  </si>
  <si>
    <t>601099001</t>
  </si>
  <si>
    <t>601099003</t>
  </si>
  <si>
    <t>601099005</t>
  </si>
  <si>
    <t>601099023</t>
  </si>
  <si>
    <t>601099028</t>
  </si>
  <si>
    <t>601099013</t>
  </si>
  <si>
    <t>601099014</t>
  </si>
  <si>
    <t>601099016</t>
  </si>
  <si>
    <t>601099020</t>
  </si>
  <si>
    <t>602099001</t>
  </si>
  <si>
    <t>602099003</t>
  </si>
  <si>
    <t>602099005</t>
  </si>
  <si>
    <t>602099023</t>
  </si>
  <si>
    <t>602099028</t>
  </si>
  <si>
    <t>602099013</t>
  </si>
  <si>
    <t>602099014</t>
  </si>
  <si>
    <t>602099016</t>
  </si>
  <si>
    <t>602099020</t>
  </si>
  <si>
    <t>701099001</t>
  </si>
  <si>
    <t>701099003</t>
  </si>
  <si>
    <t>701099005</t>
  </si>
  <si>
    <t>701099023</t>
  </si>
  <si>
    <t>701099028</t>
  </si>
  <si>
    <t>701099013</t>
  </si>
  <si>
    <t>701099014</t>
  </si>
  <si>
    <t>701099016</t>
  </si>
  <si>
    <t>701099020</t>
  </si>
  <si>
    <t>801099001</t>
  </si>
  <si>
    <t>801099003</t>
  </si>
  <si>
    <t>801099005</t>
  </si>
  <si>
    <t>801099023</t>
  </si>
  <si>
    <t>801099028</t>
  </si>
  <si>
    <t>801099013</t>
  </si>
  <si>
    <t>801099014</t>
  </si>
  <si>
    <t>801099016</t>
  </si>
  <si>
    <t>801099020</t>
  </si>
  <si>
    <t>901099001</t>
  </si>
  <si>
    <t>901099003</t>
  </si>
  <si>
    <t>901099005</t>
  </si>
  <si>
    <t>901099023</t>
  </si>
  <si>
    <t>901099028</t>
  </si>
  <si>
    <t>901099013</t>
  </si>
  <si>
    <t>901099014</t>
  </si>
  <si>
    <t>901099016</t>
  </si>
  <si>
    <t>901099020</t>
  </si>
  <si>
    <t>970099014</t>
  </si>
  <si>
    <t>970099016</t>
  </si>
  <si>
    <t>971099001</t>
  </si>
  <si>
    <t>972099014</t>
  </si>
  <si>
    <t>972099016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</si>
</sst>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BFBFBF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8"/>
      <color rgb="FF000000"/>
      <name val="Calibri"/>
      <family val="2"/>
    </font>
    <font>
      <b/>
      <sz val="20"/>
      <color rgb="FF000000"/>
      <name val="Calibri"/>
      <family val="2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963634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31869B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8DB4E2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NumberFormat="1" applyFont="1" applyFill="1" applyBorder="1"/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/>
    <xf numFmtId="0" fontId="3" fillId="0" borderId="1" xfId="0" applyNumberFormat="1" applyFont="1" applyFill="1" applyBorder="1" applyProtection="1">
      <protection locked="0"/>
    </xf>
    <xf numFmtId="49" fontId="3" fillId="0" borderId="1" xfId="0" applyNumberFormat="1" applyFont="1" applyFill="1" applyBorder="1" applyProtection="1"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2" fontId="4" fillId="10" borderId="1" xfId="0" applyNumberFormat="1" applyFont="1" applyFill="1" applyBorder="1"/>
    <xf numFmtId="2" fontId="2" fillId="10" borderId="1" xfId="0" applyNumberFormat="1" applyFont="1" applyFill="1" applyBorder="1"/>
    <xf numFmtId="2" fontId="2" fillId="0" borderId="1" xfId="0" applyNumberFormat="1" applyFont="1" applyFill="1" applyBorder="1" applyProtection="1"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2" fontId="9" fillId="11" borderId="2" xfId="0" applyNumberFormat="1" applyFont="1" applyFill="1" applyBorder="1" applyAlignment="1" applyProtection="1">
      <alignment horizontal="center"/>
      <protection locked="0"/>
    </xf>
    <xf numFmtId="2" fontId="9" fillId="11" borderId="3" xfId="0" applyNumberFormat="1" applyFont="1" applyFill="1" applyBorder="1" applyAlignment="1" applyProtection="1">
      <alignment horizontal="center"/>
      <protection locked="0"/>
    </xf>
    <xf numFmtId="2" fontId="9" fillId="11" borderId="4" xfId="0" applyNumberFormat="1" applyFont="1" applyFill="1" applyBorder="1" applyAlignment="1" applyProtection="1">
      <alignment horizontal="center"/>
      <protection locked="0"/>
    </xf>
    <xf numFmtId="0" fontId="9" fillId="12" borderId="2" xfId="0" applyNumberFormat="1" applyFont="1" applyFill="1" applyBorder="1" applyAlignment="1" applyProtection="1">
      <alignment horizontal="center"/>
      <protection locked="0"/>
    </xf>
    <xf numFmtId="0" fontId="9" fillId="12" borderId="3" xfId="0" applyNumberFormat="1" applyFont="1" applyFill="1" applyBorder="1" applyAlignment="1" applyProtection="1">
      <alignment horizontal="center"/>
      <protection locked="0"/>
    </xf>
    <xf numFmtId="0" fontId="9" fillId="12" borderId="4" xfId="0" applyNumberFormat="1" applyFont="1" applyFill="1" applyBorder="1" applyAlignment="1" applyProtection="1">
      <alignment horizontal="center"/>
      <protection locked="0"/>
    </xf>
    <xf numFmtId="0" fontId="9" fillId="13" borderId="2" xfId="0" applyNumberFormat="1" applyFont="1" applyFill="1" applyBorder="1" applyAlignment="1" applyProtection="1">
      <alignment horizontal="center"/>
      <protection locked="0"/>
    </xf>
    <xf numFmtId="2" fontId="9" fillId="13" borderId="3" xfId="0" applyNumberFormat="1" applyFont="1" applyFill="1" applyBorder="1" applyAlignment="1" applyProtection="1">
      <alignment horizontal="center"/>
      <protection locked="0"/>
    </xf>
    <xf numFmtId="0" fontId="9" fillId="13" borderId="3" xfId="0" applyNumberFormat="1" applyFont="1" applyFill="1" applyBorder="1" applyAlignment="1" applyProtection="1">
      <alignment horizontal="center"/>
      <protection locked="0"/>
    </xf>
    <xf numFmtId="0" fontId="9" fillId="13" borderId="4" xfId="0" applyNumberFormat="1" applyFont="1" applyFill="1" applyBorder="1" applyAlignment="1" applyProtection="1">
      <alignment horizontal="center"/>
      <protection locked="0"/>
    </xf>
    <xf numFmtId="0" fontId="9" fillId="9" borderId="2" xfId="0" applyNumberFormat="1" applyFont="1" applyFill="1" applyBorder="1" applyAlignment="1" applyProtection="1">
      <alignment horizontal="center"/>
      <protection locked="0"/>
    </xf>
    <xf numFmtId="0" fontId="9" fillId="9" borderId="3" xfId="0" applyNumberFormat="1" applyFont="1" applyFill="1" applyBorder="1" applyAlignment="1" applyProtection="1">
      <alignment horizontal="center"/>
      <protection locked="0"/>
    </xf>
    <xf numFmtId="0" fontId="9" fillId="9" borderId="4" xfId="0" applyNumberFormat="1" applyFont="1" applyFill="1" applyBorder="1" applyAlignment="1" applyProtection="1">
      <alignment horizontal="center"/>
      <protection locked="0"/>
    </xf>
    <xf numFmtId="2" fontId="9" fillId="12" borderId="5" xfId="0" applyNumberFormat="1" applyFont="1" applyFill="1" applyBorder="1" applyAlignment="1" applyProtection="1">
      <alignment horizontal="center"/>
      <protection locked="0"/>
    </xf>
    <xf numFmtId="2" fontId="9" fillId="12" borderId="6" xfId="0" applyNumberFormat="1" applyFont="1" applyFill="1" applyBorder="1" applyAlignment="1" applyProtection="1">
      <alignment horizontal="center"/>
      <protection locked="0"/>
    </xf>
    <xf numFmtId="2" fontId="9" fillId="12" borderId="7" xfId="0" applyNumberFormat="1" applyFont="1" applyFill="1" applyBorder="1" applyAlignment="1" applyProtection="1">
      <alignment horizontal="center"/>
      <protection locked="0"/>
    </xf>
    <xf numFmtId="49" fontId="10" fillId="13" borderId="2" xfId="0" applyNumberFormat="1" applyFont="1" applyFill="1" applyBorder="1" applyAlignment="1" applyProtection="1">
      <alignment horizontal="center"/>
      <protection locked="0"/>
    </xf>
    <xf numFmtId="49" fontId="10" fillId="13" borderId="3" xfId="0" applyNumberFormat="1" applyFont="1" applyFill="1" applyBorder="1" applyAlignment="1" applyProtection="1">
      <alignment horizontal="center"/>
      <protection locked="0"/>
    </xf>
    <xf numFmtId="49" fontId="10" fillId="13" borderId="4" xfId="0" applyNumberFormat="1" applyFont="1" applyFill="1" applyBorder="1" applyAlignment="1" applyProtection="1">
      <alignment horizontal="center"/>
      <protection locked="0"/>
    </xf>
    <xf numFmtId="49" fontId="10" fillId="14" borderId="5" xfId="0" applyNumberFormat="1" applyFont="1" applyFill="1" applyBorder="1" applyAlignment="1" applyProtection="1">
      <alignment horizontal="center"/>
      <protection locked="0"/>
    </xf>
    <xf numFmtId="49" fontId="10" fillId="14" borderId="6" xfId="0" applyNumberFormat="1" applyFont="1" applyFill="1" applyBorder="1" applyAlignment="1" applyProtection="1">
      <alignment horizontal="center"/>
      <protection locked="0"/>
    </xf>
    <xf numFmtId="2" fontId="9" fillId="11" borderId="6" xfId="0" applyNumberFormat="1" applyFont="1" applyFill="1" applyBorder="1" applyAlignment="1" applyProtection="1">
      <alignment horizontal="center"/>
      <protection locked="0"/>
    </xf>
    <xf numFmtId="49" fontId="10" fillId="14" borderId="2" xfId="0" applyNumberFormat="1" applyFont="1" applyFill="1" applyBorder="1" applyAlignment="1" applyProtection="1">
      <alignment horizontal="center"/>
      <protection locked="0"/>
    </xf>
    <xf numFmtId="49" fontId="10" fillId="14" borderId="3" xfId="0" applyNumberFormat="1" applyFont="1" applyFill="1" applyBorder="1" applyAlignment="1" applyProtection="1">
      <alignment horizontal="center"/>
      <protection locked="0"/>
    </xf>
    <xf numFmtId="49" fontId="10" fillId="14" borderId="4" xfId="0" applyNumberFormat="1" applyFont="1" applyFill="1" applyBorder="1" applyAlignment="1" applyProtection="1">
      <alignment horizontal="center"/>
      <protection locked="0"/>
    </xf>
    <xf numFmtId="2" fontId="9" fillId="11" borderId="5" xfId="0" applyNumberFormat="1" applyFont="1" applyFill="1" applyBorder="1" applyAlignment="1" applyProtection="1">
      <alignment horizontal="center"/>
      <protection locked="0"/>
    </xf>
    <xf numFmtId="2" fontId="9" fillId="11" borderId="7" xfId="0" applyNumberFormat="1" applyFont="1" applyFill="1" applyBorder="1" applyAlignment="1" applyProtection="1">
      <alignment horizontal="center"/>
      <protection locked="0"/>
    </xf>
    <xf numFmtId="0" fontId="1" fillId="11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3" borderId="8" xfId="0" applyNumberFormat="1" applyFont="1" applyFill="1" applyBorder="1" applyAlignment="1" applyProtection="1">
      <alignment horizontal="center" vertical="center" wrapText="1"/>
      <protection locked="0"/>
    </xf>
    <xf numFmtId="2" fontId="1" fillId="1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2" fillId="0" borderId="1" xfId="0" applyNumberFormat="1" applyFont="1" applyFill="1" applyBorder="1"/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Protection="1">
      <protection locked="0"/>
    </xf>
    <xf numFmtId="49" fontId="3" fillId="0" borderId="1" xfId="0" applyNumberFormat="1" applyFont="1" applyFill="1" applyBorder="1" applyProtection="1"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1094"/>
  <sheetViews>
    <sheetView topLeftCell="BE1" workbookViewId="0">
      <selection activeCell="BN1" sqref="BN1:BP1048576"/>
    </sheetView>
  </sheetViews>
  <sheetFormatPr defaultRowHeight="15" x14ac:dyDescent="0.25"/>
  <cols>
    <col min="1" max="1" width="11.5703125" bestFit="1" customWidth="1"/>
    <col min="2" max="2" width="15.42578125" bestFit="1" customWidth="1"/>
    <col min="3" max="3" width="10.28515625" bestFit="1" customWidth="1"/>
    <col min="4" max="4" width="13.7109375" bestFit="1" customWidth="1"/>
    <col min="5" max="5" width="11.140625" bestFit="1" customWidth="1"/>
    <col min="6" max="6" width="35.85546875" bestFit="1" customWidth="1"/>
    <col min="7" max="7" width="16.42578125" bestFit="1" customWidth="1"/>
    <col min="8" max="8" width="11.5703125" bestFit="1" customWidth="1"/>
    <col min="9" max="9" width="33.85546875" bestFit="1" customWidth="1"/>
    <col min="10" max="10" width="13.42578125" bestFit="1" customWidth="1"/>
    <col min="11" max="11" width="27.7109375" bestFit="1" customWidth="1"/>
    <col min="12" max="12" width="13.5703125" bestFit="1" customWidth="1"/>
    <col min="13" max="13" width="13.7109375" hidden="1" customWidth="1"/>
    <col min="14" max="14" width="13" bestFit="1" customWidth="1"/>
    <col min="15" max="16" width="12.5703125" bestFit="1" customWidth="1"/>
    <col min="17" max="17" width="11.5703125" bestFit="1" customWidth="1"/>
    <col min="18" max="18" width="13" bestFit="1" customWidth="1"/>
    <col min="19" max="20" width="12.5703125" bestFit="1" customWidth="1"/>
    <col min="21" max="21" width="11.5703125" bestFit="1" customWidth="1"/>
    <col min="22" max="22" width="13" bestFit="1" customWidth="1"/>
    <col min="23" max="24" width="12.5703125" bestFit="1" customWidth="1"/>
    <col min="25" max="25" width="11.5703125" bestFit="1" customWidth="1"/>
    <col min="26" max="26" width="13" bestFit="1" customWidth="1"/>
    <col min="27" max="28" width="12.5703125" bestFit="1" customWidth="1"/>
    <col min="29" max="29" width="11.5703125" bestFit="1" customWidth="1"/>
    <col min="30" max="30" width="13.42578125" bestFit="1" customWidth="1"/>
    <col min="31" max="32" width="13.140625" bestFit="1" customWidth="1"/>
    <col min="33" max="33" width="13.42578125" bestFit="1" customWidth="1"/>
    <col min="34" max="35" width="13.140625" bestFit="1" customWidth="1"/>
    <col min="36" max="36" width="13.42578125" bestFit="1" customWidth="1"/>
    <col min="37" max="38" width="13.140625" bestFit="1" customWidth="1"/>
    <col min="39" max="39" width="13.42578125" bestFit="1" customWidth="1"/>
    <col min="40" max="41" width="13.140625" bestFit="1" customWidth="1"/>
    <col min="42" max="42" width="13.42578125" bestFit="1" customWidth="1"/>
    <col min="43" max="44" width="13.140625" bestFit="1" customWidth="1"/>
    <col min="45" max="45" width="13.42578125" bestFit="1" customWidth="1"/>
    <col min="46" max="47" width="13.140625" bestFit="1" customWidth="1"/>
    <col min="48" max="48" width="13.42578125" bestFit="1" customWidth="1"/>
    <col min="49" max="50" width="13.140625" bestFit="1" customWidth="1"/>
    <col min="51" max="51" width="13.42578125" bestFit="1" customWidth="1"/>
    <col min="52" max="53" width="13.140625" bestFit="1" customWidth="1"/>
    <col min="54" max="54" width="13.42578125" bestFit="1" customWidth="1"/>
    <col min="55" max="56" width="13.140625" bestFit="1" customWidth="1"/>
    <col min="57" max="57" width="13.42578125" bestFit="1" customWidth="1"/>
    <col min="58" max="59" width="13.140625" bestFit="1" customWidth="1"/>
    <col min="60" max="60" width="13.42578125" bestFit="1" customWidth="1"/>
    <col min="61" max="62" width="13.140625" bestFit="1" customWidth="1"/>
    <col min="63" max="63" width="13.42578125" bestFit="1" customWidth="1"/>
    <col min="64" max="65" width="13.140625" bestFit="1" customWidth="1"/>
  </cols>
  <sheetData>
    <row r="2" spans="1:65" ht="23.25" x14ac:dyDescent="0.35">
      <c r="B2" s="66" t="s">
        <v>537</v>
      </c>
    </row>
    <row r="3" spans="1:65" ht="23.25" x14ac:dyDescent="0.35">
      <c r="B3" s="66" t="s">
        <v>538</v>
      </c>
    </row>
    <row r="4" spans="1:65" ht="23.25" x14ac:dyDescent="0.35">
      <c r="B4" s="66" t="s">
        <v>766</v>
      </c>
    </row>
    <row r="5" spans="1:65" ht="15" customHeight="1" x14ac:dyDescent="0.25"/>
    <row r="6" spans="1:65" s="22" customFormat="1" ht="84" x14ac:dyDescent="0.2">
      <c r="A6" s="15" t="s">
        <v>0</v>
      </c>
      <c r="B6" s="15" t="s">
        <v>1</v>
      </c>
      <c r="C6" s="16" t="s">
        <v>2</v>
      </c>
      <c r="D6" s="16" t="s">
        <v>3</v>
      </c>
      <c r="E6" s="17" t="s">
        <v>4</v>
      </c>
      <c r="F6" s="16" t="s">
        <v>5</v>
      </c>
      <c r="G6" s="17" t="s">
        <v>6</v>
      </c>
      <c r="H6" s="17" t="s">
        <v>7</v>
      </c>
      <c r="I6" s="17" t="s">
        <v>8</v>
      </c>
      <c r="J6" s="17" t="s">
        <v>9</v>
      </c>
      <c r="K6" s="15" t="s">
        <v>10</v>
      </c>
      <c r="L6" s="19" t="s">
        <v>11</v>
      </c>
      <c r="M6" s="20" t="s">
        <v>12</v>
      </c>
      <c r="N6" s="18" t="s">
        <v>13</v>
      </c>
      <c r="O6" s="18" t="s">
        <v>14</v>
      </c>
      <c r="P6" s="18" t="s">
        <v>15</v>
      </c>
      <c r="Q6" s="18" t="s">
        <v>16</v>
      </c>
      <c r="R6" s="18" t="s">
        <v>17</v>
      </c>
      <c r="S6" s="18" t="s">
        <v>18</v>
      </c>
      <c r="T6" s="18" t="s">
        <v>19</v>
      </c>
      <c r="U6" s="18" t="s">
        <v>16</v>
      </c>
      <c r="V6" s="18" t="s">
        <v>20</v>
      </c>
      <c r="W6" s="18" t="s">
        <v>21</v>
      </c>
      <c r="X6" s="18" t="s">
        <v>22</v>
      </c>
      <c r="Y6" s="18" t="s">
        <v>16</v>
      </c>
      <c r="Z6" s="18" t="s">
        <v>23</v>
      </c>
      <c r="AA6" s="18" t="s">
        <v>24</v>
      </c>
      <c r="AB6" s="18" t="s">
        <v>25</v>
      </c>
      <c r="AC6" s="18" t="s">
        <v>16</v>
      </c>
      <c r="AD6" s="21" t="s">
        <v>26</v>
      </c>
      <c r="AE6" s="21" t="s">
        <v>27</v>
      </c>
      <c r="AF6" s="21" t="s">
        <v>28</v>
      </c>
      <c r="AG6" s="21" t="s">
        <v>29</v>
      </c>
      <c r="AH6" s="21" t="s">
        <v>30</v>
      </c>
      <c r="AI6" s="21" t="s">
        <v>31</v>
      </c>
      <c r="AJ6" s="21" t="s">
        <v>32</v>
      </c>
      <c r="AK6" s="21" t="s">
        <v>33</v>
      </c>
      <c r="AL6" s="21" t="s">
        <v>34</v>
      </c>
      <c r="AM6" s="21" t="s">
        <v>35</v>
      </c>
      <c r="AN6" s="21" t="s">
        <v>36</v>
      </c>
      <c r="AO6" s="21" t="s">
        <v>37</v>
      </c>
      <c r="AP6" s="21" t="s">
        <v>38</v>
      </c>
      <c r="AQ6" s="21" t="s">
        <v>39</v>
      </c>
      <c r="AR6" s="21" t="s">
        <v>40</v>
      </c>
      <c r="AS6" s="21" t="s">
        <v>41</v>
      </c>
      <c r="AT6" s="21" t="s">
        <v>42</v>
      </c>
      <c r="AU6" s="21" t="s">
        <v>43</v>
      </c>
      <c r="AV6" s="21" t="s">
        <v>44</v>
      </c>
      <c r="AW6" s="21" t="s">
        <v>45</v>
      </c>
      <c r="AX6" s="21" t="s">
        <v>46</v>
      </c>
      <c r="AY6" s="21" t="s">
        <v>47</v>
      </c>
      <c r="AZ6" s="21" t="s">
        <v>48</v>
      </c>
      <c r="BA6" s="21" t="s">
        <v>49</v>
      </c>
      <c r="BB6" s="21" t="s">
        <v>525</v>
      </c>
      <c r="BC6" s="21" t="s">
        <v>526</v>
      </c>
      <c r="BD6" s="21" t="s">
        <v>527</v>
      </c>
      <c r="BE6" s="21" t="s">
        <v>528</v>
      </c>
      <c r="BF6" s="21" t="s">
        <v>529</v>
      </c>
      <c r="BG6" s="21" t="s">
        <v>530</v>
      </c>
      <c r="BH6" s="21" t="s">
        <v>531</v>
      </c>
      <c r="BI6" s="21" t="s">
        <v>532</v>
      </c>
      <c r="BJ6" s="21" t="s">
        <v>533</v>
      </c>
      <c r="BK6" s="21" t="s">
        <v>534</v>
      </c>
      <c r="BL6" s="21" t="s">
        <v>535</v>
      </c>
      <c r="BM6" s="21" t="s">
        <v>536</v>
      </c>
    </row>
    <row r="7" spans="1:65" x14ac:dyDescent="0.25">
      <c r="A7" s="1" t="str">
        <f>CONCATENATE(H7,E7)</f>
        <v>001040001</v>
      </c>
      <c r="B7" s="1" t="s">
        <v>69</v>
      </c>
      <c r="C7" s="2" t="s">
        <v>71</v>
      </c>
      <c r="D7" s="2" t="s">
        <v>72</v>
      </c>
      <c r="E7" s="2" t="s">
        <v>73</v>
      </c>
      <c r="F7" s="2" t="s">
        <v>74</v>
      </c>
      <c r="G7" s="3" t="s">
        <v>70</v>
      </c>
      <c r="H7" s="4" t="s">
        <v>75</v>
      </c>
      <c r="I7" s="2" t="s">
        <v>76</v>
      </c>
      <c r="J7" s="4" t="s">
        <v>77</v>
      </c>
      <c r="K7" s="1" t="s">
        <v>78</v>
      </c>
      <c r="L7" s="6" t="s">
        <v>79</v>
      </c>
      <c r="M7" s="7">
        <v>3.29</v>
      </c>
      <c r="N7" s="5">
        <f t="shared" ref="N7:N30" si="0">M7</f>
        <v>3.29</v>
      </c>
      <c r="O7" s="5">
        <f t="shared" ref="O7:O42" si="1">ROUND(N7*Q7/100,2)</f>
        <v>2.14</v>
      </c>
      <c r="P7" s="5">
        <f t="shared" ref="P7:P42" si="2">N7-O7</f>
        <v>1.1499999999999999</v>
      </c>
      <c r="Q7" s="5">
        <v>65</v>
      </c>
      <c r="R7" s="5">
        <f t="shared" ref="R7:R42" si="3">ROUND(N7*0.85,2)</f>
        <v>2.8</v>
      </c>
      <c r="S7" s="5">
        <f t="shared" ref="S7:S48" si="4">ROUND(R7*U7/100,2)</f>
        <v>2.2400000000000002</v>
      </c>
      <c r="T7" s="5">
        <f t="shared" ref="T7:T48" si="5">R7-S7</f>
        <v>0.55999999999999961</v>
      </c>
      <c r="U7" s="5">
        <v>80</v>
      </c>
      <c r="V7" s="5">
        <f t="shared" ref="V7:V48" si="6">ROUND(N7*0.7,2)</f>
        <v>2.2999999999999998</v>
      </c>
      <c r="W7" s="5">
        <f t="shared" ref="W7:W58" si="7">ROUND(V7*Y7/100,2)</f>
        <v>2.19</v>
      </c>
      <c r="X7" s="5">
        <f t="shared" ref="X7:X58" si="8">V7-W7</f>
        <v>0.10999999999999988</v>
      </c>
      <c r="Y7" s="5">
        <v>95</v>
      </c>
      <c r="Z7" s="5">
        <f t="shared" ref="Z7:Z58" si="9">ROUND(N7*0.6,2)</f>
        <v>1.97</v>
      </c>
      <c r="AA7" s="5">
        <f t="shared" ref="AA7:AA58" si="10">ROUND(Z7*AC7/100,2)</f>
        <v>1.87</v>
      </c>
      <c r="AB7" s="5">
        <f t="shared" ref="AB7:AB58" si="11">Z7-AA7</f>
        <v>9.9999999999999867E-2</v>
      </c>
      <c r="AC7" s="5">
        <v>95</v>
      </c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</row>
    <row r="8" spans="1:65" x14ac:dyDescent="0.25">
      <c r="A8" s="1" t="str">
        <f>CONCATENATE(H8,E8)</f>
        <v>001040003</v>
      </c>
      <c r="B8" s="1" t="s">
        <v>69</v>
      </c>
      <c r="C8" s="2" t="s">
        <v>71</v>
      </c>
      <c r="D8" s="2" t="s">
        <v>72</v>
      </c>
      <c r="E8" s="2" t="s">
        <v>81</v>
      </c>
      <c r="F8" s="2" t="s">
        <v>82</v>
      </c>
      <c r="G8" s="3" t="s">
        <v>70</v>
      </c>
      <c r="H8" s="4" t="s">
        <v>75</v>
      </c>
      <c r="I8" s="2" t="s">
        <v>76</v>
      </c>
      <c r="J8" s="4" t="s">
        <v>77</v>
      </c>
      <c r="K8" s="1" t="s">
        <v>78</v>
      </c>
      <c r="L8" s="6" t="s">
        <v>79</v>
      </c>
      <c r="M8" s="7">
        <v>3.42</v>
      </c>
      <c r="N8" s="5">
        <f t="shared" si="0"/>
        <v>3.42</v>
      </c>
      <c r="O8" s="5">
        <f t="shared" si="1"/>
        <v>2.2200000000000002</v>
      </c>
      <c r="P8" s="5">
        <f t="shared" si="2"/>
        <v>1.1999999999999997</v>
      </c>
      <c r="Q8" s="5">
        <v>65</v>
      </c>
      <c r="R8" s="5">
        <f t="shared" si="3"/>
        <v>2.91</v>
      </c>
      <c r="S8" s="5">
        <f t="shared" si="4"/>
        <v>2.33</v>
      </c>
      <c r="T8" s="5">
        <f t="shared" si="5"/>
        <v>0.58000000000000007</v>
      </c>
      <c r="U8" s="5">
        <v>80</v>
      </c>
      <c r="V8" s="5">
        <f t="shared" si="6"/>
        <v>2.39</v>
      </c>
      <c r="W8" s="5">
        <f t="shared" si="7"/>
        <v>2.27</v>
      </c>
      <c r="X8" s="5">
        <f t="shared" si="8"/>
        <v>0.12000000000000011</v>
      </c>
      <c r="Y8" s="5">
        <v>95</v>
      </c>
      <c r="Z8" s="5">
        <f t="shared" si="9"/>
        <v>2.0499999999999998</v>
      </c>
      <c r="AA8" s="5">
        <f t="shared" si="10"/>
        <v>1.95</v>
      </c>
      <c r="AB8" s="5">
        <f t="shared" si="11"/>
        <v>9.9999999999999867E-2</v>
      </c>
      <c r="AC8" s="5">
        <v>95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</row>
    <row r="9" spans="1:65" x14ac:dyDescent="0.25">
      <c r="A9" s="1" t="str">
        <f>CONCATENATE(H9,E9)</f>
        <v>001040004</v>
      </c>
      <c r="B9" s="1" t="s">
        <v>69</v>
      </c>
      <c r="C9" s="2" t="s">
        <v>71</v>
      </c>
      <c r="D9" s="2" t="s">
        <v>72</v>
      </c>
      <c r="E9" s="2" t="s">
        <v>83</v>
      </c>
      <c r="F9" s="2" t="s">
        <v>84</v>
      </c>
      <c r="G9" s="3" t="s">
        <v>70</v>
      </c>
      <c r="H9" s="4" t="s">
        <v>75</v>
      </c>
      <c r="I9" s="2" t="s">
        <v>76</v>
      </c>
      <c r="J9" s="4" t="s">
        <v>77</v>
      </c>
      <c r="K9" s="1" t="s">
        <v>78</v>
      </c>
      <c r="L9" s="6" t="s">
        <v>79</v>
      </c>
      <c r="M9" s="7">
        <v>1.98</v>
      </c>
      <c r="N9" s="5">
        <f t="shared" si="0"/>
        <v>1.98</v>
      </c>
      <c r="O9" s="5">
        <f t="shared" si="1"/>
        <v>1.29</v>
      </c>
      <c r="P9" s="5">
        <f t="shared" si="2"/>
        <v>0.69</v>
      </c>
      <c r="Q9" s="5">
        <v>65</v>
      </c>
      <c r="R9" s="5">
        <f t="shared" si="3"/>
        <v>1.68</v>
      </c>
      <c r="S9" s="5">
        <f t="shared" si="4"/>
        <v>1.34</v>
      </c>
      <c r="T9" s="5">
        <f t="shared" si="5"/>
        <v>0.33999999999999986</v>
      </c>
      <c r="U9" s="5">
        <v>80</v>
      </c>
      <c r="V9" s="5">
        <f t="shared" si="6"/>
        <v>1.39</v>
      </c>
      <c r="W9" s="5">
        <f t="shared" si="7"/>
        <v>1.32</v>
      </c>
      <c r="X9" s="5">
        <f t="shared" si="8"/>
        <v>6.999999999999984E-2</v>
      </c>
      <c r="Y9" s="5">
        <v>95</v>
      </c>
      <c r="Z9" s="5">
        <f t="shared" si="9"/>
        <v>1.19</v>
      </c>
      <c r="AA9" s="5">
        <f t="shared" si="10"/>
        <v>1.1299999999999999</v>
      </c>
      <c r="AB9" s="5">
        <f t="shared" si="11"/>
        <v>6.0000000000000053E-2</v>
      </c>
      <c r="AC9" s="5">
        <v>95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</row>
    <row r="10" spans="1:65" x14ac:dyDescent="0.25">
      <c r="A10" s="1" t="str">
        <f>CONCATENATE(H10,E10)</f>
        <v>001040005</v>
      </c>
      <c r="B10" s="1" t="s">
        <v>69</v>
      </c>
      <c r="C10" s="2" t="s">
        <v>71</v>
      </c>
      <c r="D10" s="2" t="s">
        <v>72</v>
      </c>
      <c r="E10" s="2" t="s">
        <v>85</v>
      </c>
      <c r="F10" s="2" t="s">
        <v>86</v>
      </c>
      <c r="G10" s="3" t="s">
        <v>70</v>
      </c>
      <c r="H10" s="4" t="s">
        <v>75</v>
      </c>
      <c r="I10" s="2" t="s">
        <v>76</v>
      </c>
      <c r="J10" s="4" t="s">
        <v>77</v>
      </c>
      <c r="K10" s="1" t="s">
        <v>78</v>
      </c>
      <c r="L10" s="6" t="s">
        <v>79</v>
      </c>
      <c r="M10" s="7">
        <v>3.69</v>
      </c>
      <c r="N10" s="5">
        <f t="shared" si="0"/>
        <v>3.69</v>
      </c>
      <c r="O10" s="5">
        <f t="shared" si="1"/>
        <v>2.4</v>
      </c>
      <c r="P10" s="5">
        <f t="shared" si="2"/>
        <v>1.29</v>
      </c>
      <c r="Q10" s="5">
        <v>65</v>
      </c>
      <c r="R10" s="5">
        <f t="shared" si="3"/>
        <v>3.14</v>
      </c>
      <c r="S10" s="5">
        <f t="shared" si="4"/>
        <v>2.5099999999999998</v>
      </c>
      <c r="T10" s="5">
        <f t="shared" si="5"/>
        <v>0.63000000000000034</v>
      </c>
      <c r="U10" s="5">
        <v>80</v>
      </c>
      <c r="V10" s="5">
        <f t="shared" si="6"/>
        <v>2.58</v>
      </c>
      <c r="W10" s="5">
        <f t="shared" si="7"/>
        <v>2.4500000000000002</v>
      </c>
      <c r="X10" s="5">
        <f t="shared" si="8"/>
        <v>0.12999999999999989</v>
      </c>
      <c r="Y10" s="5">
        <v>95</v>
      </c>
      <c r="Z10" s="5">
        <f t="shared" si="9"/>
        <v>2.21</v>
      </c>
      <c r="AA10" s="5">
        <f t="shared" si="10"/>
        <v>2.1</v>
      </c>
      <c r="AB10" s="5">
        <f t="shared" si="11"/>
        <v>0.10999999999999988</v>
      </c>
      <c r="AC10" s="5">
        <v>95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</row>
    <row r="11" spans="1:65" x14ac:dyDescent="0.25">
      <c r="A11" s="1" t="str">
        <f>CONCATENATE(H11,E11)</f>
        <v>001040007</v>
      </c>
      <c r="B11" s="1" t="s">
        <v>69</v>
      </c>
      <c r="C11" s="2" t="s">
        <v>71</v>
      </c>
      <c r="D11" s="2" t="s">
        <v>72</v>
      </c>
      <c r="E11" s="2" t="s">
        <v>87</v>
      </c>
      <c r="F11" s="2" t="s">
        <v>88</v>
      </c>
      <c r="G11" s="3" t="s">
        <v>70</v>
      </c>
      <c r="H11" s="4" t="s">
        <v>75</v>
      </c>
      <c r="I11" s="2" t="s">
        <v>76</v>
      </c>
      <c r="J11" s="4" t="s">
        <v>77</v>
      </c>
      <c r="K11" s="1" t="s">
        <v>78</v>
      </c>
      <c r="L11" s="6" t="s">
        <v>79</v>
      </c>
      <c r="M11" s="7">
        <v>3.02</v>
      </c>
      <c r="N11" s="5">
        <f t="shared" si="0"/>
        <v>3.02</v>
      </c>
      <c r="O11" s="5">
        <f t="shared" si="1"/>
        <v>1.96</v>
      </c>
      <c r="P11" s="5">
        <f t="shared" si="2"/>
        <v>1.06</v>
      </c>
      <c r="Q11" s="5">
        <v>65</v>
      </c>
      <c r="R11" s="5">
        <f t="shared" si="3"/>
        <v>2.57</v>
      </c>
      <c r="S11" s="5">
        <f t="shared" si="4"/>
        <v>2.06</v>
      </c>
      <c r="T11" s="5">
        <f t="shared" si="5"/>
        <v>0.50999999999999979</v>
      </c>
      <c r="U11" s="5">
        <v>80</v>
      </c>
      <c r="V11" s="5">
        <f t="shared" si="6"/>
        <v>2.11</v>
      </c>
      <c r="W11" s="5">
        <f t="shared" si="7"/>
        <v>2</v>
      </c>
      <c r="X11" s="5">
        <f t="shared" si="8"/>
        <v>0.10999999999999988</v>
      </c>
      <c r="Y11" s="5">
        <v>95</v>
      </c>
      <c r="Z11" s="5">
        <f t="shared" si="9"/>
        <v>1.81</v>
      </c>
      <c r="AA11" s="5">
        <f t="shared" si="10"/>
        <v>1.72</v>
      </c>
      <c r="AB11" s="5">
        <f t="shared" si="11"/>
        <v>9.000000000000008E-2</v>
      </c>
      <c r="AC11" s="5">
        <v>95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x14ac:dyDescent="0.25">
      <c r="A12" s="1" t="str">
        <f>CONCATENATE(H12,E12)</f>
        <v>001040008</v>
      </c>
      <c r="B12" s="1" t="s">
        <v>69</v>
      </c>
      <c r="C12" s="2" t="s">
        <v>71</v>
      </c>
      <c r="D12" s="2" t="s">
        <v>72</v>
      </c>
      <c r="E12" s="2" t="s">
        <v>89</v>
      </c>
      <c r="F12" s="2" t="s">
        <v>90</v>
      </c>
      <c r="G12" s="3" t="s">
        <v>70</v>
      </c>
      <c r="H12" s="4" t="s">
        <v>75</v>
      </c>
      <c r="I12" s="2" t="s">
        <v>76</v>
      </c>
      <c r="J12" s="4" t="s">
        <v>77</v>
      </c>
      <c r="K12" s="1" t="s">
        <v>78</v>
      </c>
      <c r="L12" s="6" t="s">
        <v>79</v>
      </c>
      <c r="M12" s="7">
        <v>2.0699999999999998</v>
      </c>
      <c r="N12" s="5">
        <f t="shared" si="0"/>
        <v>2.0699999999999998</v>
      </c>
      <c r="O12" s="5">
        <f t="shared" si="1"/>
        <v>1.35</v>
      </c>
      <c r="P12" s="5">
        <f t="shared" si="2"/>
        <v>0.71999999999999975</v>
      </c>
      <c r="Q12" s="5">
        <v>65</v>
      </c>
      <c r="R12" s="5">
        <f t="shared" si="3"/>
        <v>1.76</v>
      </c>
      <c r="S12" s="5">
        <f t="shared" si="4"/>
        <v>1.41</v>
      </c>
      <c r="T12" s="5">
        <f t="shared" si="5"/>
        <v>0.35000000000000009</v>
      </c>
      <c r="U12" s="5">
        <v>80</v>
      </c>
      <c r="V12" s="5">
        <f t="shared" si="6"/>
        <v>1.45</v>
      </c>
      <c r="W12" s="5">
        <f t="shared" si="7"/>
        <v>1.38</v>
      </c>
      <c r="X12" s="5">
        <f t="shared" si="8"/>
        <v>7.0000000000000062E-2</v>
      </c>
      <c r="Y12" s="5">
        <v>95</v>
      </c>
      <c r="Z12" s="5">
        <f t="shared" si="9"/>
        <v>1.24</v>
      </c>
      <c r="AA12" s="5">
        <f t="shared" si="10"/>
        <v>1.18</v>
      </c>
      <c r="AB12" s="5">
        <f t="shared" si="11"/>
        <v>6.0000000000000053E-2</v>
      </c>
      <c r="AC12" s="5">
        <v>95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</row>
    <row r="13" spans="1:65" x14ac:dyDescent="0.25">
      <c r="A13" s="1" t="str">
        <f>CONCATENATE(H13,E13)</f>
        <v>001040009</v>
      </c>
      <c r="B13" s="1" t="s">
        <v>69</v>
      </c>
      <c r="C13" s="2" t="s">
        <v>71</v>
      </c>
      <c r="D13" s="2" t="s">
        <v>72</v>
      </c>
      <c r="E13" s="2" t="s">
        <v>91</v>
      </c>
      <c r="F13" s="2" t="s">
        <v>92</v>
      </c>
      <c r="G13" s="3" t="s">
        <v>70</v>
      </c>
      <c r="H13" s="4" t="s">
        <v>75</v>
      </c>
      <c r="I13" s="2" t="s">
        <v>76</v>
      </c>
      <c r="J13" s="4" t="s">
        <v>77</v>
      </c>
      <c r="K13" s="1" t="s">
        <v>78</v>
      </c>
      <c r="L13" s="6" t="s">
        <v>79</v>
      </c>
      <c r="M13" s="7">
        <v>1.98</v>
      </c>
      <c r="N13" s="5">
        <f t="shared" si="0"/>
        <v>1.98</v>
      </c>
      <c r="O13" s="5">
        <f t="shared" si="1"/>
        <v>1.29</v>
      </c>
      <c r="P13" s="5">
        <f t="shared" si="2"/>
        <v>0.69</v>
      </c>
      <c r="Q13" s="5">
        <v>65</v>
      </c>
      <c r="R13" s="5">
        <f t="shared" si="3"/>
        <v>1.68</v>
      </c>
      <c r="S13" s="5">
        <f t="shared" si="4"/>
        <v>1.34</v>
      </c>
      <c r="T13" s="5">
        <f t="shared" si="5"/>
        <v>0.33999999999999986</v>
      </c>
      <c r="U13" s="5">
        <v>80</v>
      </c>
      <c r="V13" s="5">
        <f t="shared" si="6"/>
        <v>1.39</v>
      </c>
      <c r="W13" s="5">
        <f t="shared" si="7"/>
        <v>1.32</v>
      </c>
      <c r="X13" s="5">
        <f t="shared" si="8"/>
        <v>6.999999999999984E-2</v>
      </c>
      <c r="Y13" s="5">
        <v>95</v>
      </c>
      <c r="Z13" s="5">
        <f t="shared" si="9"/>
        <v>1.19</v>
      </c>
      <c r="AA13" s="5">
        <f t="shared" si="10"/>
        <v>1.1299999999999999</v>
      </c>
      <c r="AB13" s="5">
        <f t="shared" si="11"/>
        <v>6.0000000000000053E-2</v>
      </c>
      <c r="AC13" s="5">
        <v>95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1:65" x14ac:dyDescent="0.25">
      <c r="A14" s="1" t="str">
        <f>CONCATENATE(H14,E14)</f>
        <v>001040012</v>
      </c>
      <c r="B14" s="1" t="s">
        <v>69</v>
      </c>
      <c r="C14" s="2" t="s">
        <v>71</v>
      </c>
      <c r="D14" s="2" t="s">
        <v>72</v>
      </c>
      <c r="E14" s="2" t="s">
        <v>93</v>
      </c>
      <c r="F14" s="2" t="s">
        <v>94</v>
      </c>
      <c r="G14" s="3" t="s">
        <v>70</v>
      </c>
      <c r="H14" s="4" t="s">
        <v>75</v>
      </c>
      <c r="I14" s="2" t="s">
        <v>76</v>
      </c>
      <c r="J14" s="4" t="s">
        <v>77</v>
      </c>
      <c r="K14" s="1" t="s">
        <v>78</v>
      </c>
      <c r="L14" s="6" t="s">
        <v>79</v>
      </c>
      <c r="M14" s="7">
        <v>2.54</v>
      </c>
      <c r="N14" s="5">
        <f t="shared" si="0"/>
        <v>2.54</v>
      </c>
      <c r="O14" s="5">
        <f t="shared" si="1"/>
        <v>1.65</v>
      </c>
      <c r="P14" s="5">
        <f t="shared" si="2"/>
        <v>0.89000000000000012</v>
      </c>
      <c r="Q14" s="5">
        <v>65</v>
      </c>
      <c r="R14" s="5">
        <f t="shared" si="3"/>
        <v>2.16</v>
      </c>
      <c r="S14" s="5">
        <f t="shared" si="4"/>
        <v>1.73</v>
      </c>
      <c r="T14" s="5">
        <f t="shared" si="5"/>
        <v>0.43000000000000016</v>
      </c>
      <c r="U14" s="5">
        <v>80</v>
      </c>
      <c r="V14" s="5">
        <f t="shared" si="6"/>
        <v>1.78</v>
      </c>
      <c r="W14" s="5">
        <f t="shared" si="7"/>
        <v>1.69</v>
      </c>
      <c r="X14" s="5">
        <f t="shared" si="8"/>
        <v>9.000000000000008E-2</v>
      </c>
      <c r="Y14" s="5">
        <v>95</v>
      </c>
      <c r="Z14" s="5">
        <f t="shared" si="9"/>
        <v>1.52</v>
      </c>
      <c r="AA14" s="5">
        <f t="shared" si="10"/>
        <v>1.44</v>
      </c>
      <c r="AB14" s="5">
        <f t="shared" si="11"/>
        <v>8.0000000000000071E-2</v>
      </c>
      <c r="AC14" s="5">
        <v>95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65" x14ac:dyDescent="0.25">
      <c r="A15" s="1" t="str">
        <f>CONCATENATE(H15,E15)</f>
        <v>001040013</v>
      </c>
      <c r="B15" s="1" t="s">
        <v>69</v>
      </c>
      <c r="C15" s="2" t="s">
        <v>71</v>
      </c>
      <c r="D15" s="2" t="s">
        <v>72</v>
      </c>
      <c r="E15" s="2" t="s">
        <v>95</v>
      </c>
      <c r="F15" s="2" t="s">
        <v>96</v>
      </c>
      <c r="G15" s="3" t="s">
        <v>70</v>
      </c>
      <c r="H15" s="4" t="s">
        <v>75</v>
      </c>
      <c r="I15" s="2" t="s">
        <v>76</v>
      </c>
      <c r="J15" s="4" t="s">
        <v>77</v>
      </c>
      <c r="K15" s="1" t="s">
        <v>78</v>
      </c>
      <c r="L15" s="6" t="s">
        <v>79</v>
      </c>
      <c r="M15" s="7">
        <v>2.0699999999999998</v>
      </c>
      <c r="N15" s="5">
        <f t="shared" si="0"/>
        <v>2.0699999999999998</v>
      </c>
      <c r="O15" s="5">
        <f t="shared" si="1"/>
        <v>1.35</v>
      </c>
      <c r="P15" s="5">
        <f t="shared" si="2"/>
        <v>0.71999999999999975</v>
      </c>
      <c r="Q15" s="5">
        <v>65</v>
      </c>
      <c r="R15" s="5">
        <f t="shared" si="3"/>
        <v>1.76</v>
      </c>
      <c r="S15" s="5">
        <f t="shared" si="4"/>
        <v>1.41</v>
      </c>
      <c r="T15" s="5">
        <f t="shared" si="5"/>
        <v>0.35000000000000009</v>
      </c>
      <c r="U15" s="5">
        <v>80</v>
      </c>
      <c r="V15" s="5">
        <f t="shared" si="6"/>
        <v>1.45</v>
      </c>
      <c r="W15" s="5">
        <f t="shared" si="7"/>
        <v>1.38</v>
      </c>
      <c r="X15" s="5">
        <f t="shared" si="8"/>
        <v>7.0000000000000062E-2</v>
      </c>
      <c r="Y15" s="5">
        <v>95</v>
      </c>
      <c r="Z15" s="5">
        <f t="shared" si="9"/>
        <v>1.24</v>
      </c>
      <c r="AA15" s="5">
        <f t="shared" si="10"/>
        <v>1.18</v>
      </c>
      <c r="AB15" s="5">
        <f t="shared" si="11"/>
        <v>6.0000000000000053E-2</v>
      </c>
      <c r="AC15" s="5">
        <v>95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x14ac:dyDescent="0.25">
      <c r="A16" s="1" t="str">
        <f>CONCATENATE(H16,E16)</f>
        <v>001040014</v>
      </c>
      <c r="B16" s="1" t="s">
        <v>69</v>
      </c>
      <c r="C16" s="2" t="s">
        <v>71</v>
      </c>
      <c r="D16" s="2" t="s">
        <v>72</v>
      </c>
      <c r="E16" s="2" t="s">
        <v>97</v>
      </c>
      <c r="F16" s="2" t="s">
        <v>98</v>
      </c>
      <c r="G16" s="3" t="s">
        <v>70</v>
      </c>
      <c r="H16" s="4" t="s">
        <v>75</v>
      </c>
      <c r="I16" s="2" t="s">
        <v>76</v>
      </c>
      <c r="J16" s="4" t="s">
        <v>77</v>
      </c>
      <c r="K16" s="1" t="s">
        <v>78</v>
      </c>
      <c r="L16" s="6" t="s">
        <v>79</v>
      </c>
      <c r="M16" s="7">
        <v>1.98</v>
      </c>
      <c r="N16" s="5">
        <f t="shared" si="0"/>
        <v>1.98</v>
      </c>
      <c r="O16" s="5">
        <f t="shared" si="1"/>
        <v>1.29</v>
      </c>
      <c r="P16" s="5">
        <f t="shared" si="2"/>
        <v>0.69</v>
      </c>
      <c r="Q16" s="5">
        <v>65</v>
      </c>
      <c r="R16" s="5">
        <f t="shared" si="3"/>
        <v>1.68</v>
      </c>
      <c r="S16" s="5">
        <f t="shared" si="4"/>
        <v>1.34</v>
      </c>
      <c r="T16" s="5">
        <f t="shared" si="5"/>
        <v>0.33999999999999986</v>
      </c>
      <c r="U16" s="5">
        <v>80</v>
      </c>
      <c r="V16" s="5">
        <f t="shared" si="6"/>
        <v>1.39</v>
      </c>
      <c r="W16" s="5">
        <f t="shared" si="7"/>
        <v>1.32</v>
      </c>
      <c r="X16" s="5">
        <f t="shared" si="8"/>
        <v>6.999999999999984E-2</v>
      </c>
      <c r="Y16" s="5">
        <v>95</v>
      </c>
      <c r="Z16" s="5">
        <f t="shared" si="9"/>
        <v>1.19</v>
      </c>
      <c r="AA16" s="5">
        <f t="shared" si="10"/>
        <v>1.1299999999999999</v>
      </c>
      <c r="AB16" s="5">
        <f t="shared" si="11"/>
        <v>6.0000000000000053E-2</v>
      </c>
      <c r="AC16" s="5">
        <v>95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65" x14ac:dyDescent="0.25">
      <c r="A17" s="1" t="str">
        <f>CONCATENATE(H17,E17)</f>
        <v>001040015</v>
      </c>
      <c r="B17" s="1" t="s">
        <v>69</v>
      </c>
      <c r="C17" s="2" t="s">
        <v>71</v>
      </c>
      <c r="D17" s="2" t="s">
        <v>72</v>
      </c>
      <c r="E17" s="2" t="s">
        <v>99</v>
      </c>
      <c r="F17" s="2" t="s">
        <v>100</v>
      </c>
      <c r="G17" s="3" t="s">
        <v>70</v>
      </c>
      <c r="H17" s="4" t="s">
        <v>75</v>
      </c>
      <c r="I17" s="2" t="s">
        <v>76</v>
      </c>
      <c r="J17" s="4" t="s">
        <v>77</v>
      </c>
      <c r="K17" s="1" t="s">
        <v>78</v>
      </c>
      <c r="L17" s="6" t="s">
        <v>79</v>
      </c>
      <c r="M17" s="7">
        <v>1.98</v>
      </c>
      <c r="N17" s="5">
        <f t="shared" si="0"/>
        <v>1.98</v>
      </c>
      <c r="O17" s="5">
        <f t="shared" si="1"/>
        <v>1.29</v>
      </c>
      <c r="P17" s="5">
        <f t="shared" si="2"/>
        <v>0.69</v>
      </c>
      <c r="Q17" s="5">
        <v>65</v>
      </c>
      <c r="R17" s="5">
        <f t="shared" si="3"/>
        <v>1.68</v>
      </c>
      <c r="S17" s="5">
        <f t="shared" si="4"/>
        <v>1.34</v>
      </c>
      <c r="T17" s="5">
        <f t="shared" si="5"/>
        <v>0.33999999999999986</v>
      </c>
      <c r="U17" s="5">
        <v>80</v>
      </c>
      <c r="V17" s="5">
        <f t="shared" si="6"/>
        <v>1.39</v>
      </c>
      <c r="W17" s="5">
        <f t="shared" si="7"/>
        <v>1.32</v>
      </c>
      <c r="X17" s="5">
        <f t="shared" si="8"/>
        <v>6.999999999999984E-2</v>
      </c>
      <c r="Y17" s="5">
        <v>95</v>
      </c>
      <c r="Z17" s="5">
        <f t="shared" si="9"/>
        <v>1.19</v>
      </c>
      <c r="AA17" s="5">
        <f t="shared" si="10"/>
        <v>1.1299999999999999</v>
      </c>
      <c r="AB17" s="5">
        <f t="shared" si="11"/>
        <v>6.0000000000000053E-2</v>
      </c>
      <c r="AC17" s="5">
        <v>95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5" x14ac:dyDescent="0.25">
      <c r="A18" s="1" t="str">
        <f>CONCATENATE(H18,E18)</f>
        <v>001040018</v>
      </c>
      <c r="B18" s="1" t="s">
        <v>69</v>
      </c>
      <c r="C18" s="2" t="s">
        <v>71</v>
      </c>
      <c r="D18" s="2" t="s">
        <v>72</v>
      </c>
      <c r="E18" s="2" t="s">
        <v>101</v>
      </c>
      <c r="F18" s="2" t="s">
        <v>102</v>
      </c>
      <c r="G18" s="3" t="s">
        <v>70</v>
      </c>
      <c r="H18" s="4" t="s">
        <v>75</v>
      </c>
      <c r="I18" s="2" t="s">
        <v>76</v>
      </c>
      <c r="J18" s="4" t="s">
        <v>77</v>
      </c>
      <c r="K18" s="1" t="s">
        <v>78</v>
      </c>
      <c r="L18" s="6" t="s">
        <v>79</v>
      </c>
      <c r="M18" s="7">
        <v>2.77</v>
      </c>
      <c r="N18" s="5">
        <f t="shared" si="0"/>
        <v>2.77</v>
      </c>
      <c r="O18" s="5">
        <f t="shared" si="1"/>
        <v>1.8</v>
      </c>
      <c r="P18" s="5">
        <f t="shared" si="2"/>
        <v>0.97</v>
      </c>
      <c r="Q18" s="5">
        <v>65</v>
      </c>
      <c r="R18" s="5">
        <f t="shared" si="3"/>
        <v>2.35</v>
      </c>
      <c r="S18" s="5">
        <f t="shared" si="4"/>
        <v>1.88</v>
      </c>
      <c r="T18" s="5">
        <f t="shared" si="5"/>
        <v>0.4700000000000002</v>
      </c>
      <c r="U18" s="5">
        <v>80</v>
      </c>
      <c r="V18" s="5">
        <f t="shared" si="6"/>
        <v>1.94</v>
      </c>
      <c r="W18" s="5">
        <f t="shared" si="7"/>
        <v>1.84</v>
      </c>
      <c r="X18" s="5">
        <f t="shared" si="8"/>
        <v>9.9999999999999867E-2</v>
      </c>
      <c r="Y18" s="5">
        <v>95</v>
      </c>
      <c r="Z18" s="5">
        <f t="shared" si="9"/>
        <v>1.66</v>
      </c>
      <c r="AA18" s="5">
        <f t="shared" si="10"/>
        <v>1.58</v>
      </c>
      <c r="AB18" s="5">
        <f t="shared" si="11"/>
        <v>7.9999999999999849E-2</v>
      </c>
      <c r="AC18" s="5">
        <v>95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1:65" x14ac:dyDescent="0.25">
      <c r="A19" s="1" t="str">
        <f>CONCATENATE(H19,E19)</f>
        <v>001040019</v>
      </c>
      <c r="B19" s="1" t="s">
        <v>69</v>
      </c>
      <c r="C19" s="2" t="s">
        <v>71</v>
      </c>
      <c r="D19" s="2" t="s">
        <v>72</v>
      </c>
      <c r="E19" s="2" t="s">
        <v>103</v>
      </c>
      <c r="F19" s="2" t="s">
        <v>104</v>
      </c>
      <c r="G19" s="3" t="s">
        <v>70</v>
      </c>
      <c r="H19" s="4" t="s">
        <v>75</v>
      </c>
      <c r="I19" s="2" t="s">
        <v>76</v>
      </c>
      <c r="J19" s="4" t="s">
        <v>77</v>
      </c>
      <c r="K19" s="1" t="s">
        <v>78</v>
      </c>
      <c r="L19" s="6" t="s">
        <v>79</v>
      </c>
      <c r="M19" s="7">
        <v>2.89</v>
      </c>
      <c r="N19" s="5">
        <f t="shared" si="0"/>
        <v>2.89</v>
      </c>
      <c r="O19" s="5">
        <f t="shared" si="1"/>
        <v>1.88</v>
      </c>
      <c r="P19" s="5">
        <f t="shared" si="2"/>
        <v>1.0100000000000002</v>
      </c>
      <c r="Q19" s="5">
        <v>65</v>
      </c>
      <c r="R19" s="5">
        <f t="shared" si="3"/>
        <v>2.46</v>
      </c>
      <c r="S19" s="5">
        <f t="shared" si="4"/>
        <v>1.97</v>
      </c>
      <c r="T19" s="5">
        <f t="shared" si="5"/>
        <v>0.49</v>
      </c>
      <c r="U19" s="5">
        <v>80</v>
      </c>
      <c r="V19" s="5">
        <f t="shared" si="6"/>
        <v>2.02</v>
      </c>
      <c r="W19" s="5">
        <f t="shared" si="7"/>
        <v>1.92</v>
      </c>
      <c r="X19" s="5">
        <f t="shared" si="8"/>
        <v>0.10000000000000009</v>
      </c>
      <c r="Y19" s="5">
        <v>95</v>
      </c>
      <c r="Z19" s="5">
        <f t="shared" si="9"/>
        <v>1.73</v>
      </c>
      <c r="AA19" s="5">
        <f t="shared" si="10"/>
        <v>1.64</v>
      </c>
      <c r="AB19" s="5">
        <f t="shared" si="11"/>
        <v>9.000000000000008E-2</v>
      </c>
      <c r="AC19" s="5">
        <v>95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1:65" x14ac:dyDescent="0.25">
      <c r="A20" s="1" t="str">
        <f>CONCATENATE(H20,E20)</f>
        <v>001040020</v>
      </c>
      <c r="B20" s="1" t="s">
        <v>69</v>
      </c>
      <c r="C20" s="2" t="s">
        <v>71</v>
      </c>
      <c r="D20" s="2" t="s">
        <v>72</v>
      </c>
      <c r="E20" s="2" t="s">
        <v>105</v>
      </c>
      <c r="F20" s="2" t="s">
        <v>106</v>
      </c>
      <c r="G20" s="3" t="s">
        <v>70</v>
      </c>
      <c r="H20" s="4" t="s">
        <v>75</v>
      </c>
      <c r="I20" s="2" t="s">
        <v>76</v>
      </c>
      <c r="J20" s="4" t="s">
        <v>77</v>
      </c>
      <c r="K20" s="1" t="s">
        <v>78</v>
      </c>
      <c r="L20" s="6" t="s">
        <v>79</v>
      </c>
      <c r="M20" s="7">
        <v>2.63</v>
      </c>
      <c r="N20" s="5">
        <f t="shared" si="0"/>
        <v>2.63</v>
      </c>
      <c r="O20" s="5">
        <f t="shared" si="1"/>
        <v>1.71</v>
      </c>
      <c r="P20" s="5">
        <f t="shared" si="2"/>
        <v>0.91999999999999993</v>
      </c>
      <c r="Q20" s="5">
        <v>65</v>
      </c>
      <c r="R20" s="5">
        <f t="shared" si="3"/>
        <v>2.2400000000000002</v>
      </c>
      <c r="S20" s="5">
        <f t="shared" si="4"/>
        <v>1.79</v>
      </c>
      <c r="T20" s="5">
        <f t="shared" si="5"/>
        <v>0.45000000000000018</v>
      </c>
      <c r="U20" s="5">
        <v>80</v>
      </c>
      <c r="V20" s="5">
        <f t="shared" si="6"/>
        <v>1.84</v>
      </c>
      <c r="W20" s="5">
        <f t="shared" si="7"/>
        <v>1.75</v>
      </c>
      <c r="X20" s="5">
        <f t="shared" si="8"/>
        <v>9.000000000000008E-2</v>
      </c>
      <c r="Y20" s="5">
        <v>95</v>
      </c>
      <c r="Z20" s="5">
        <f t="shared" si="9"/>
        <v>1.58</v>
      </c>
      <c r="AA20" s="5">
        <f t="shared" si="10"/>
        <v>1.5</v>
      </c>
      <c r="AB20" s="5">
        <f t="shared" si="11"/>
        <v>8.0000000000000071E-2</v>
      </c>
      <c r="AC20" s="5">
        <v>95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</row>
    <row r="21" spans="1:65" x14ac:dyDescent="0.25">
      <c r="A21" s="1" t="str">
        <f>CONCATENATE(H21,E21)</f>
        <v>001040022</v>
      </c>
      <c r="B21" s="1" t="s">
        <v>69</v>
      </c>
      <c r="C21" s="2" t="s">
        <v>71</v>
      </c>
      <c r="D21" s="2" t="s">
        <v>72</v>
      </c>
      <c r="E21" s="2" t="s">
        <v>107</v>
      </c>
      <c r="F21" s="2" t="s">
        <v>108</v>
      </c>
      <c r="G21" s="3" t="s">
        <v>70</v>
      </c>
      <c r="H21" s="4" t="s">
        <v>75</v>
      </c>
      <c r="I21" s="2" t="s">
        <v>76</v>
      </c>
      <c r="J21" s="4" t="s">
        <v>77</v>
      </c>
      <c r="K21" s="1" t="s">
        <v>78</v>
      </c>
      <c r="L21" s="6" t="s">
        <v>79</v>
      </c>
      <c r="M21" s="7">
        <v>3.56</v>
      </c>
      <c r="N21" s="5">
        <f t="shared" si="0"/>
        <v>3.56</v>
      </c>
      <c r="O21" s="5">
        <f t="shared" si="1"/>
        <v>2.31</v>
      </c>
      <c r="P21" s="5">
        <f t="shared" si="2"/>
        <v>1.25</v>
      </c>
      <c r="Q21" s="5">
        <v>65</v>
      </c>
      <c r="R21" s="5">
        <f t="shared" si="3"/>
        <v>3.03</v>
      </c>
      <c r="S21" s="5">
        <f t="shared" si="4"/>
        <v>2.42</v>
      </c>
      <c r="T21" s="5">
        <f t="shared" si="5"/>
        <v>0.60999999999999988</v>
      </c>
      <c r="U21" s="5">
        <v>80</v>
      </c>
      <c r="V21" s="5">
        <f t="shared" si="6"/>
        <v>2.4900000000000002</v>
      </c>
      <c r="W21" s="5">
        <f t="shared" si="7"/>
        <v>2.37</v>
      </c>
      <c r="X21" s="5">
        <f t="shared" si="8"/>
        <v>0.12000000000000011</v>
      </c>
      <c r="Y21" s="5">
        <v>95</v>
      </c>
      <c r="Z21" s="5">
        <f t="shared" si="9"/>
        <v>2.14</v>
      </c>
      <c r="AA21" s="5">
        <f t="shared" si="10"/>
        <v>2.0299999999999998</v>
      </c>
      <c r="AB21" s="5">
        <f t="shared" si="11"/>
        <v>0.11000000000000032</v>
      </c>
      <c r="AC21" s="5">
        <v>95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</row>
    <row r="22" spans="1:65" x14ac:dyDescent="0.25">
      <c r="A22" s="1" t="str">
        <f>CONCATENATE(H22,E22)</f>
        <v>001040028</v>
      </c>
      <c r="B22" s="1" t="s">
        <v>69</v>
      </c>
      <c r="C22" s="2" t="s">
        <v>71</v>
      </c>
      <c r="D22" s="2" t="s">
        <v>72</v>
      </c>
      <c r="E22" s="2" t="s">
        <v>109</v>
      </c>
      <c r="F22" s="2" t="s">
        <v>110</v>
      </c>
      <c r="G22" s="3" t="s">
        <v>70</v>
      </c>
      <c r="H22" s="4" t="s">
        <v>75</v>
      </c>
      <c r="I22" s="2" t="s">
        <v>76</v>
      </c>
      <c r="J22" s="4" t="s">
        <v>77</v>
      </c>
      <c r="K22" s="1" t="s">
        <v>78</v>
      </c>
      <c r="L22" s="6" t="s">
        <v>79</v>
      </c>
      <c r="M22" s="7">
        <v>1.98</v>
      </c>
      <c r="N22" s="5">
        <f t="shared" si="0"/>
        <v>1.98</v>
      </c>
      <c r="O22" s="5">
        <f t="shared" si="1"/>
        <v>1.29</v>
      </c>
      <c r="P22" s="5">
        <f t="shared" si="2"/>
        <v>0.69</v>
      </c>
      <c r="Q22" s="5">
        <v>65</v>
      </c>
      <c r="R22" s="5">
        <f t="shared" si="3"/>
        <v>1.68</v>
      </c>
      <c r="S22" s="5">
        <f t="shared" si="4"/>
        <v>1.34</v>
      </c>
      <c r="T22" s="5">
        <f t="shared" si="5"/>
        <v>0.33999999999999986</v>
      </c>
      <c r="U22" s="5">
        <v>80</v>
      </c>
      <c r="V22" s="5">
        <f t="shared" si="6"/>
        <v>1.39</v>
      </c>
      <c r="W22" s="5">
        <f t="shared" si="7"/>
        <v>1.32</v>
      </c>
      <c r="X22" s="5">
        <f t="shared" si="8"/>
        <v>6.999999999999984E-2</v>
      </c>
      <c r="Y22" s="5">
        <v>95</v>
      </c>
      <c r="Z22" s="5">
        <f t="shared" si="9"/>
        <v>1.19</v>
      </c>
      <c r="AA22" s="5">
        <f t="shared" si="10"/>
        <v>1.1299999999999999</v>
      </c>
      <c r="AB22" s="5">
        <f t="shared" si="11"/>
        <v>6.0000000000000053E-2</v>
      </c>
      <c r="AC22" s="5">
        <v>95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</row>
    <row r="23" spans="1:65" x14ac:dyDescent="0.25">
      <c r="A23" s="1" t="str">
        <f>CONCATENATE(H23,E23)</f>
        <v>001040032</v>
      </c>
      <c r="B23" s="1" t="s">
        <v>69</v>
      </c>
      <c r="C23" s="2" t="s">
        <v>71</v>
      </c>
      <c r="D23" s="2" t="s">
        <v>72</v>
      </c>
      <c r="E23" s="2" t="s">
        <v>111</v>
      </c>
      <c r="F23" s="2" t="s">
        <v>112</v>
      </c>
      <c r="G23" s="3" t="s">
        <v>70</v>
      </c>
      <c r="H23" s="4" t="s">
        <v>75</v>
      </c>
      <c r="I23" s="2" t="s">
        <v>76</v>
      </c>
      <c r="J23" s="4" t="s">
        <v>77</v>
      </c>
      <c r="K23" s="1" t="s">
        <v>78</v>
      </c>
      <c r="L23" s="6" t="s">
        <v>79</v>
      </c>
      <c r="M23" s="7">
        <v>4.1100000000000003</v>
      </c>
      <c r="N23" s="5">
        <f t="shared" si="0"/>
        <v>4.1100000000000003</v>
      </c>
      <c r="O23" s="5">
        <f t="shared" si="1"/>
        <v>2.67</v>
      </c>
      <c r="P23" s="5">
        <f t="shared" si="2"/>
        <v>1.4400000000000004</v>
      </c>
      <c r="Q23" s="5">
        <v>65</v>
      </c>
      <c r="R23" s="5">
        <f t="shared" si="3"/>
        <v>3.49</v>
      </c>
      <c r="S23" s="5">
        <f t="shared" si="4"/>
        <v>2.79</v>
      </c>
      <c r="T23" s="5">
        <f t="shared" si="5"/>
        <v>0.70000000000000018</v>
      </c>
      <c r="U23" s="5">
        <v>80</v>
      </c>
      <c r="V23" s="5">
        <f t="shared" si="6"/>
        <v>2.88</v>
      </c>
      <c r="W23" s="5">
        <f t="shared" si="7"/>
        <v>2.74</v>
      </c>
      <c r="X23" s="5">
        <f t="shared" si="8"/>
        <v>0.13999999999999968</v>
      </c>
      <c r="Y23" s="5">
        <v>95</v>
      </c>
      <c r="Z23" s="5">
        <f t="shared" si="9"/>
        <v>2.4700000000000002</v>
      </c>
      <c r="AA23" s="5">
        <f t="shared" si="10"/>
        <v>2.35</v>
      </c>
      <c r="AB23" s="5">
        <f t="shared" si="11"/>
        <v>0.12000000000000011</v>
      </c>
      <c r="AC23" s="5">
        <v>95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</row>
    <row r="24" spans="1:65" x14ac:dyDescent="0.25">
      <c r="A24" s="1" t="str">
        <f>CONCATENATE(H24,E24)</f>
        <v>001040037</v>
      </c>
      <c r="B24" s="1" t="s">
        <v>69</v>
      </c>
      <c r="C24" s="2" t="s">
        <v>71</v>
      </c>
      <c r="D24" s="2" t="s">
        <v>72</v>
      </c>
      <c r="E24" s="2" t="s">
        <v>113</v>
      </c>
      <c r="F24" s="2" t="s">
        <v>114</v>
      </c>
      <c r="G24" s="3" t="s">
        <v>70</v>
      </c>
      <c r="H24" s="4" t="s">
        <v>75</v>
      </c>
      <c r="I24" s="2" t="s">
        <v>76</v>
      </c>
      <c r="J24" s="4" t="s">
        <v>77</v>
      </c>
      <c r="K24" s="1" t="s">
        <v>78</v>
      </c>
      <c r="L24" s="6" t="s">
        <v>79</v>
      </c>
      <c r="M24" s="7">
        <v>2.0699999999999998</v>
      </c>
      <c r="N24" s="5">
        <f t="shared" si="0"/>
        <v>2.0699999999999998</v>
      </c>
      <c r="O24" s="5">
        <f t="shared" si="1"/>
        <v>1.35</v>
      </c>
      <c r="P24" s="5">
        <f t="shared" si="2"/>
        <v>0.71999999999999975</v>
      </c>
      <c r="Q24" s="5">
        <v>65</v>
      </c>
      <c r="R24" s="5">
        <f t="shared" si="3"/>
        <v>1.76</v>
      </c>
      <c r="S24" s="5">
        <f t="shared" si="4"/>
        <v>1.41</v>
      </c>
      <c r="T24" s="5">
        <f t="shared" si="5"/>
        <v>0.35000000000000009</v>
      </c>
      <c r="U24" s="5">
        <v>80</v>
      </c>
      <c r="V24" s="5">
        <f t="shared" si="6"/>
        <v>1.45</v>
      </c>
      <c r="W24" s="5">
        <f t="shared" si="7"/>
        <v>1.38</v>
      </c>
      <c r="X24" s="5">
        <f t="shared" si="8"/>
        <v>7.0000000000000062E-2</v>
      </c>
      <c r="Y24" s="5">
        <v>95</v>
      </c>
      <c r="Z24" s="5">
        <f t="shared" si="9"/>
        <v>1.24</v>
      </c>
      <c r="AA24" s="5">
        <f t="shared" si="10"/>
        <v>1.18</v>
      </c>
      <c r="AB24" s="5">
        <f t="shared" si="11"/>
        <v>6.0000000000000053E-2</v>
      </c>
      <c r="AC24" s="5">
        <v>95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</row>
    <row r="25" spans="1:65" x14ac:dyDescent="0.25">
      <c r="A25" s="1" t="str">
        <f>CONCATENATE(H25,E25)</f>
        <v>001040043</v>
      </c>
      <c r="B25" s="1" t="s">
        <v>69</v>
      </c>
      <c r="C25" s="2" t="s">
        <v>71</v>
      </c>
      <c r="D25" s="2" t="s">
        <v>72</v>
      </c>
      <c r="E25" s="2" t="s">
        <v>115</v>
      </c>
      <c r="F25" s="2" t="s">
        <v>116</v>
      </c>
      <c r="G25" s="3" t="s">
        <v>70</v>
      </c>
      <c r="H25" s="4" t="s">
        <v>75</v>
      </c>
      <c r="I25" s="2" t="s">
        <v>76</v>
      </c>
      <c r="J25" s="4" t="s">
        <v>77</v>
      </c>
      <c r="K25" s="1" t="s">
        <v>78</v>
      </c>
      <c r="L25" s="6" t="s">
        <v>79</v>
      </c>
      <c r="M25" s="7">
        <v>3.09</v>
      </c>
      <c r="N25" s="5">
        <f t="shared" si="0"/>
        <v>3.09</v>
      </c>
      <c r="O25" s="5">
        <f t="shared" si="1"/>
        <v>2.0099999999999998</v>
      </c>
      <c r="P25" s="5">
        <f t="shared" si="2"/>
        <v>1.08</v>
      </c>
      <c r="Q25" s="5">
        <v>65</v>
      </c>
      <c r="R25" s="5">
        <f t="shared" si="3"/>
        <v>2.63</v>
      </c>
      <c r="S25" s="5">
        <f t="shared" si="4"/>
        <v>2.1</v>
      </c>
      <c r="T25" s="5">
        <f t="shared" si="5"/>
        <v>0.5299999999999998</v>
      </c>
      <c r="U25" s="5">
        <v>80</v>
      </c>
      <c r="V25" s="5">
        <f t="shared" si="6"/>
        <v>2.16</v>
      </c>
      <c r="W25" s="5">
        <f t="shared" si="7"/>
        <v>2.0499999999999998</v>
      </c>
      <c r="X25" s="5">
        <f t="shared" si="8"/>
        <v>0.11000000000000032</v>
      </c>
      <c r="Y25" s="5">
        <v>95</v>
      </c>
      <c r="Z25" s="5">
        <f t="shared" si="9"/>
        <v>1.85</v>
      </c>
      <c r="AA25" s="5">
        <f t="shared" si="10"/>
        <v>1.76</v>
      </c>
      <c r="AB25" s="5">
        <f t="shared" si="11"/>
        <v>9.000000000000008E-2</v>
      </c>
      <c r="AC25" s="5">
        <v>95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1:65" x14ac:dyDescent="0.25">
      <c r="A26" s="1" t="str">
        <f>CONCATENATE(H26,E26)</f>
        <v>001040044</v>
      </c>
      <c r="B26" s="1" t="s">
        <v>69</v>
      </c>
      <c r="C26" s="2" t="s">
        <v>71</v>
      </c>
      <c r="D26" s="2" t="s">
        <v>72</v>
      </c>
      <c r="E26" s="2" t="s">
        <v>117</v>
      </c>
      <c r="F26" s="2" t="s">
        <v>118</v>
      </c>
      <c r="G26" s="3" t="s">
        <v>70</v>
      </c>
      <c r="H26" s="4" t="s">
        <v>75</v>
      </c>
      <c r="I26" s="2" t="s">
        <v>76</v>
      </c>
      <c r="J26" s="4" t="s">
        <v>77</v>
      </c>
      <c r="K26" s="1" t="s">
        <v>78</v>
      </c>
      <c r="L26" s="6" t="s">
        <v>79</v>
      </c>
      <c r="M26" s="7">
        <v>1.98</v>
      </c>
      <c r="N26" s="5">
        <f t="shared" si="0"/>
        <v>1.98</v>
      </c>
      <c r="O26" s="5">
        <f t="shared" si="1"/>
        <v>1.29</v>
      </c>
      <c r="P26" s="5">
        <f t="shared" si="2"/>
        <v>0.69</v>
      </c>
      <c r="Q26" s="5">
        <v>65</v>
      </c>
      <c r="R26" s="5">
        <f t="shared" si="3"/>
        <v>1.68</v>
      </c>
      <c r="S26" s="5">
        <f t="shared" si="4"/>
        <v>1.34</v>
      </c>
      <c r="T26" s="5">
        <f t="shared" si="5"/>
        <v>0.33999999999999986</v>
      </c>
      <c r="U26" s="5">
        <v>80</v>
      </c>
      <c r="V26" s="5">
        <f t="shared" si="6"/>
        <v>1.39</v>
      </c>
      <c r="W26" s="5">
        <f t="shared" si="7"/>
        <v>1.32</v>
      </c>
      <c r="X26" s="5">
        <f t="shared" si="8"/>
        <v>6.999999999999984E-2</v>
      </c>
      <c r="Y26" s="5">
        <v>95</v>
      </c>
      <c r="Z26" s="5">
        <f t="shared" si="9"/>
        <v>1.19</v>
      </c>
      <c r="AA26" s="5">
        <f t="shared" si="10"/>
        <v>1.1299999999999999</v>
      </c>
      <c r="AB26" s="5">
        <f t="shared" si="11"/>
        <v>6.0000000000000053E-2</v>
      </c>
      <c r="AC26" s="5">
        <v>95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x14ac:dyDescent="0.25">
      <c r="A27" s="1" t="str">
        <f>CONCATENATE(H27,E27)</f>
        <v>001040046</v>
      </c>
      <c r="B27" s="1" t="s">
        <v>69</v>
      </c>
      <c r="C27" s="2" t="s">
        <v>71</v>
      </c>
      <c r="D27" s="2" t="s">
        <v>72</v>
      </c>
      <c r="E27" s="2" t="s">
        <v>119</v>
      </c>
      <c r="F27" s="2" t="s">
        <v>120</v>
      </c>
      <c r="G27" s="3" t="s">
        <v>70</v>
      </c>
      <c r="H27" s="4" t="s">
        <v>75</v>
      </c>
      <c r="I27" s="2" t="s">
        <v>76</v>
      </c>
      <c r="J27" s="4" t="s">
        <v>77</v>
      </c>
      <c r="K27" s="1" t="s">
        <v>78</v>
      </c>
      <c r="L27" s="6" t="s">
        <v>79</v>
      </c>
      <c r="M27" s="7">
        <v>1.98</v>
      </c>
      <c r="N27" s="5">
        <f t="shared" si="0"/>
        <v>1.98</v>
      </c>
      <c r="O27" s="5">
        <f t="shared" si="1"/>
        <v>1.29</v>
      </c>
      <c r="P27" s="5">
        <f t="shared" si="2"/>
        <v>0.69</v>
      </c>
      <c r="Q27" s="5">
        <v>65</v>
      </c>
      <c r="R27" s="5">
        <f t="shared" si="3"/>
        <v>1.68</v>
      </c>
      <c r="S27" s="5">
        <f t="shared" si="4"/>
        <v>1.34</v>
      </c>
      <c r="T27" s="5">
        <f t="shared" si="5"/>
        <v>0.33999999999999986</v>
      </c>
      <c r="U27" s="5">
        <v>80</v>
      </c>
      <c r="V27" s="5">
        <f t="shared" si="6"/>
        <v>1.39</v>
      </c>
      <c r="W27" s="5">
        <f t="shared" si="7"/>
        <v>1.32</v>
      </c>
      <c r="X27" s="5">
        <f t="shared" si="8"/>
        <v>6.999999999999984E-2</v>
      </c>
      <c r="Y27" s="5">
        <v>95</v>
      </c>
      <c r="Z27" s="5">
        <f t="shared" si="9"/>
        <v>1.19</v>
      </c>
      <c r="AA27" s="5">
        <f t="shared" si="10"/>
        <v>1.1299999999999999</v>
      </c>
      <c r="AB27" s="5">
        <f t="shared" si="11"/>
        <v>6.0000000000000053E-2</v>
      </c>
      <c r="AC27" s="5">
        <v>95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5" x14ac:dyDescent="0.25">
      <c r="A28" s="1" t="str">
        <f>CONCATENATE(H28,E28)</f>
        <v>001040049</v>
      </c>
      <c r="B28" s="1" t="s">
        <v>69</v>
      </c>
      <c r="C28" s="2" t="s">
        <v>71</v>
      </c>
      <c r="D28" s="2" t="s">
        <v>72</v>
      </c>
      <c r="E28" s="2" t="s">
        <v>121</v>
      </c>
      <c r="F28" s="2" t="s">
        <v>122</v>
      </c>
      <c r="G28" s="3" t="s">
        <v>70</v>
      </c>
      <c r="H28" s="4" t="s">
        <v>75</v>
      </c>
      <c r="I28" s="2" t="s">
        <v>76</v>
      </c>
      <c r="J28" s="4" t="s">
        <v>77</v>
      </c>
      <c r="K28" s="1" t="s">
        <v>78</v>
      </c>
      <c r="L28" s="6" t="s">
        <v>79</v>
      </c>
      <c r="M28" s="7">
        <v>3.56</v>
      </c>
      <c r="N28" s="5">
        <f t="shared" si="0"/>
        <v>3.56</v>
      </c>
      <c r="O28" s="5">
        <f t="shared" si="1"/>
        <v>2.31</v>
      </c>
      <c r="P28" s="5">
        <f t="shared" si="2"/>
        <v>1.25</v>
      </c>
      <c r="Q28" s="5">
        <v>65</v>
      </c>
      <c r="R28" s="5">
        <f t="shared" si="3"/>
        <v>3.03</v>
      </c>
      <c r="S28" s="5">
        <f t="shared" si="4"/>
        <v>2.42</v>
      </c>
      <c r="T28" s="5">
        <f t="shared" si="5"/>
        <v>0.60999999999999988</v>
      </c>
      <c r="U28" s="5">
        <v>80</v>
      </c>
      <c r="V28" s="5">
        <f t="shared" si="6"/>
        <v>2.4900000000000002</v>
      </c>
      <c r="W28" s="5">
        <f t="shared" si="7"/>
        <v>2.37</v>
      </c>
      <c r="X28" s="5">
        <f t="shared" si="8"/>
        <v>0.12000000000000011</v>
      </c>
      <c r="Y28" s="5">
        <v>95</v>
      </c>
      <c r="Z28" s="5">
        <f t="shared" si="9"/>
        <v>2.14</v>
      </c>
      <c r="AA28" s="5">
        <f t="shared" si="10"/>
        <v>2.0299999999999998</v>
      </c>
      <c r="AB28" s="5">
        <f t="shared" si="11"/>
        <v>0.11000000000000032</v>
      </c>
      <c r="AC28" s="5">
        <v>95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1:65" x14ac:dyDescent="0.25">
      <c r="A29" s="1" t="str">
        <f>CONCATENATE(H29,E29)</f>
        <v>001040050</v>
      </c>
      <c r="B29" s="1" t="s">
        <v>69</v>
      </c>
      <c r="C29" s="2" t="s">
        <v>71</v>
      </c>
      <c r="D29" s="2" t="s">
        <v>72</v>
      </c>
      <c r="E29" s="2" t="s">
        <v>123</v>
      </c>
      <c r="F29" s="2" t="s">
        <v>124</v>
      </c>
      <c r="G29" s="3" t="s">
        <v>70</v>
      </c>
      <c r="H29" s="4" t="s">
        <v>75</v>
      </c>
      <c r="I29" s="2" t="s">
        <v>76</v>
      </c>
      <c r="J29" s="4" t="s">
        <v>77</v>
      </c>
      <c r="K29" s="1" t="s">
        <v>78</v>
      </c>
      <c r="L29" s="6" t="s">
        <v>79</v>
      </c>
      <c r="M29" s="7">
        <v>1.98</v>
      </c>
      <c r="N29" s="5">
        <f t="shared" si="0"/>
        <v>1.98</v>
      </c>
      <c r="O29" s="5">
        <f t="shared" si="1"/>
        <v>1.29</v>
      </c>
      <c r="P29" s="5">
        <f t="shared" si="2"/>
        <v>0.69</v>
      </c>
      <c r="Q29" s="5">
        <v>65</v>
      </c>
      <c r="R29" s="5">
        <f t="shared" si="3"/>
        <v>1.68</v>
      </c>
      <c r="S29" s="5">
        <f t="shared" si="4"/>
        <v>1.34</v>
      </c>
      <c r="T29" s="5">
        <f t="shared" si="5"/>
        <v>0.33999999999999986</v>
      </c>
      <c r="U29" s="5">
        <v>80</v>
      </c>
      <c r="V29" s="5">
        <f t="shared" si="6"/>
        <v>1.39</v>
      </c>
      <c r="W29" s="5">
        <f t="shared" si="7"/>
        <v>1.32</v>
      </c>
      <c r="X29" s="5">
        <f t="shared" si="8"/>
        <v>6.999999999999984E-2</v>
      </c>
      <c r="Y29" s="5">
        <v>95</v>
      </c>
      <c r="Z29" s="5">
        <f t="shared" si="9"/>
        <v>1.19</v>
      </c>
      <c r="AA29" s="5">
        <f t="shared" si="10"/>
        <v>1.1299999999999999</v>
      </c>
      <c r="AB29" s="5">
        <f t="shared" si="11"/>
        <v>6.0000000000000053E-2</v>
      </c>
      <c r="AC29" s="5">
        <v>95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5" x14ac:dyDescent="0.25">
      <c r="A30" s="1" t="str">
        <f>CONCATENATE(H30,E30)</f>
        <v>002040003</v>
      </c>
      <c r="B30" s="1" t="s">
        <v>69</v>
      </c>
      <c r="C30" s="2" t="s">
        <v>71</v>
      </c>
      <c r="D30" s="2" t="s">
        <v>72</v>
      </c>
      <c r="E30" s="2" t="s">
        <v>81</v>
      </c>
      <c r="F30" s="2" t="s">
        <v>82</v>
      </c>
      <c r="G30" s="3" t="s">
        <v>125</v>
      </c>
      <c r="H30" s="4" t="s">
        <v>126</v>
      </c>
      <c r="I30" s="2" t="s">
        <v>127</v>
      </c>
      <c r="J30" s="4" t="s">
        <v>128</v>
      </c>
      <c r="K30" s="1" t="s">
        <v>129</v>
      </c>
      <c r="L30" s="6" t="s">
        <v>79</v>
      </c>
      <c r="M30" s="7">
        <v>4.5</v>
      </c>
      <c r="N30" s="5">
        <f t="shared" si="0"/>
        <v>4.5</v>
      </c>
      <c r="O30" s="5">
        <f t="shared" si="1"/>
        <v>3.83</v>
      </c>
      <c r="P30" s="5">
        <f t="shared" si="2"/>
        <v>0.66999999999999993</v>
      </c>
      <c r="Q30" s="5">
        <v>85</v>
      </c>
      <c r="R30" s="5">
        <f t="shared" si="3"/>
        <v>3.83</v>
      </c>
      <c r="S30" s="5">
        <f t="shared" si="4"/>
        <v>3.26</v>
      </c>
      <c r="T30" s="5">
        <f t="shared" si="5"/>
        <v>0.57000000000000028</v>
      </c>
      <c r="U30" s="5">
        <v>85</v>
      </c>
      <c r="V30" s="5">
        <f t="shared" si="6"/>
        <v>3.15</v>
      </c>
      <c r="W30" s="5">
        <f t="shared" si="7"/>
        <v>2.99</v>
      </c>
      <c r="X30" s="5">
        <f t="shared" si="8"/>
        <v>0.1599999999999997</v>
      </c>
      <c r="Y30" s="5">
        <v>95</v>
      </c>
      <c r="Z30" s="5">
        <f t="shared" si="9"/>
        <v>2.7</v>
      </c>
      <c r="AA30" s="5">
        <f t="shared" si="10"/>
        <v>2.57</v>
      </c>
      <c r="AB30" s="5">
        <f t="shared" si="11"/>
        <v>0.13000000000000034</v>
      </c>
      <c r="AC30" s="5">
        <v>95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5" x14ac:dyDescent="0.25">
      <c r="A31" s="1" t="str">
        <f>CONCATENATE(H31,E31)</f>
        <v>002040004</v>
      </c>
      <c r="B31" s="1" t="s">
        <v>69</v>
      </c>
      <c r="C31" s="2" t="s">
        <v>71</v>
      </c>
      <c r="D31" s="2" t="s">
        <v>72</v>
      </c>
      <c r="E31" s="2" t="s">
        <v>83</v>
      </c>
      <c r="F31" s="2" t="s">
        <v>84</v>
      </c>
      <c r="G31" s="3" t="s">
        <v>125</v>
      </c>
      <c r="H31" s="4" t="s">
        <v>126</v>
      </c>
      <c r="I31" s="2" t="s">
        <v>127</v>
      </c>
      <c r="J31" s="4" t="s">
        <v>128</v>
      </c>
      <c r="K31" s="1" t="s">
        <v>129</v>
      </c>
      <c r="L31" s="6" t="s">
        <v>79</v>
      </c>
      <c r="M31" s="7">
        <v>4.66</v>
      </c>
      <c r="N31" s="5">
        <f>M31</f>
        <v>4.66</v>
      </c>
      <c r="O31" s="5">
        <f t="shared" si="1"/>
        <v>3.96</v>
      </c>
      <c r="P31" s="5">
        <f t="shared" si="2"/>
        <v>0.70000000000000018</v>
      </c>
      <c r="Q31" s="5">
        <v>85</v>
      </c>
      <c r="R31" s="5">
        <f t="shared" si="3"/>
        <v>3.96</v>
      </c>
      <c r="S31" s="5">
        <f t="shared" si="4"/>
        <v>3.37</v>
      </c>
      <c r="T31" s="5">
        <f t="shared" si="5"/>
        <v>0.58999999999999986</v>
      </c>
      <c r="U31" s="5">
        <v>85</v>
      </c>
      <c r="V31" s="5">
        <f t="shared" si="6"/>
        <v>3.26</v>
      </c>
      <c r="W31" s="5">
        <f t="shared" si="7"/>
        <v>3.1</v>
      </c>
      <c r="X31" s="5">
        <f t="shared" si="8"/>
        <v>0.1599999999999997</v>
      </c>
      <c r="Y31" s="5">
        <v>95</v>
      </c>
      <c r="Z31" s="5">
        <f t="shared" si="9"/>
        <v>2.8</v>
      </c>
      <c r="AA31" s="5">
        <f t="shared" si="10"/>
        <v>2.66</v>
      </c>
      <c r="AB31" s="5">
        <f t="shared" si="11"/>
        <v>0.13999999999999968</v>
      </c>
      <c r="AC31" s="5">
        <v>95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x14ac:dyDescent="0.25">
      <c r="A32" s="1" t="str">
        <f>CONCATENATE(H32,E32)</f>
        <v>002040005</v>
      </c>
      <c r="B32" s="1" t="s">
        <v>69</v>
      </c>
      <c r="C32" s="2" t="s">
        <v>71</v>
      </c>
      <c r="D32" s="2" t="s">
        <v>72</v>
      </c>
      <c r="E32" s="2" t="s">
        <v>85</v>
      </c>
      <c r="F32" s="2" t="s">
        <v>86</v>
      </c>
      <c r="G32" s="3" t="s">
        <v>125</v>
      </c>
      <c r="H32" s="4" t="s">
        <v>126</v>
      </c>
      <c r="I32" s="2" t="s">
        <v>127</v>
      </c>
      <c r="J32" s="4" t="s">
        <v>128</v>
      </c>
      <c r="K32" s="1" t="s">
        <v>129</v>
      </c>
      <c r="L32" s="6" t="s">
        <v>79</v>
      </c>
      <c r="M32" s="7">
        <v>5.95</v>
      </c>
      <c r="N32" s="5">
        <f>M32</f>
        <v>5.95</v>
      </c>
      <c r="O32" s="5">
        <f t="shared" si="1"/>
        <v>5.0599999999999996</v>
      </c>
      <c r="P32" s="5">
        <f t="shared" si="2"/>
        <v>0.89000000000000057</v>
      </c>
      <c r="Q32" s="5">
        <v>85</v>
      </c>
      <c r="R32" s="5">
        <f t="shared" si="3"/>
        <v>5.0599999999999996</v>
      </c>
      <c r="S32" s="5">
        <f t="shared" si="4"/>
        <v>4.3</v>
      </c>
      <c r="T32" s="5">
        <f t="shared" si="5"/>
        <v>0.75999999999999979</v>
      </c>
      <c r="U32" s="5">
        <v>85</v>
      </c>
      <c r="V32" s="5">
        <f t="shared" si="6"/>
        <v>4.17</v>
      </c>
      <c r="W32" s="5">
        <f t="shared" si="7"/>
        <v>3.96</v>
      </c>
      <c r="X32" s="5">
        <f t="shared" si="8"/>
        <v>0.20999999999999996</v>
      </c>
      <c r="Y32" s="5">
        <v>95</v>
      </c>
      <c r="Z32" s="5">
        <f t="shared" si="9"/>
        <v>3.57</v>
      </c>
      <c r="AA32" s="5">
        <f t="shared" si="10"/>
        <v>3.39</v>
      </c>
      <c r="AB32" s="5">
        <f t="shared" si="11"/>
        <v>0.17999999999999972</v>
      </c>
      <c r="AC32" s="5">
        <v>95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65" x14ac:dyDescent="0.25">
      <c r="A33" s="1" t="str">
        <f>CONCATENATE(H33,E33)</f>
        <v>002040007</v>
      </c>
      <c r="B33" s="1" t="s">
        <v>69</v>
      </c>
      <c r="C33" s="2" t="s">
        <v>71</v>
      </c>
      <c r="D33" s="2" t="s">
        <v>72</v>
      </c>
      <c r="E33" s="2" t="s">
        <v>87</v>
      </c>
      <c r="F33" s="2" t="s">
        <v>88</v>
      </c>
      <c r="G33" s="3" t="s">
        <v>125</v>
      </c>
      <c r="H33" s="4" t="s">
        <v>126</v>
      </c>
      <c r="I33" s="2" t="s">
        <v>127</v>
      </c>
      <c r="J33" s="4" t="s">
        <v>128</v>
      </c>
      <c r="K33" s="1" t="s">
        <v>129</v>
      </c>
      <c r="L33" s="6" t="s">
        <v>79</v>
      </c>
      <c r="M33" s="7">
        <v>5.69</v>
      </c>
      <c r="N33" s="5">
        <f>M33</f>
        <v>5.69</v>
      </c>
      <c r="O33" s="5">
        <f t="shared" si="1"/>
        <v>4.84</v>
      </c>
      <c r="P33" s="5">
        <f t="shared" si="2"/>
        <v>0.85000000000000053</v>
      </c>
      <c r="Q33" s="5">
        <v>85</v>
      </c>
      <c r="R33" s="5">
        <f t="shared" si="3"/>
        <v>4.84</v>
      </c>
      <c r="S33" s="5">
        <f t="shared" si="4"/>
        <v>4.1100000000000003</v>
      </c>
      <c r="T33" s="5">
        <f t="shared" si="5"/>
        <v>0.72999999999999954</v>
      </c>
      <c r="U33" s="5">
        <v>85</v>
      </c>
      <c r="V33" s="5">
        <f t="shared" si="6"/>
        <v>3.98</v>
      </c>
      <c r="W33" s="5">
        <f t="shared" si="7"/>
        <v>3.78</v>
      </c>
      <c r="X33" s="5">
        <f t="shared" si="8"/>
        <v>0.20000000000000018</v>
      </c>
      <c r="Y33" s="5">
        <v>95</v>
      </c>
      <c r="Z33" s="5">
        <f t="shared" si="9"/>
        <v>3.41</v>
      </c>
      <c r="AA33" s="5">
        <f t="shared" si="10"/>
        <v>3.24</v>
      </c>
      <c r="AB33" s="5">
        <f t="shared" si="11"/>
        <v>0.16999999999999993</v>
      </c>
      <c r="AC33" s="5">
        <v>95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</row>
    <row r="34" spans="1:65" x14ac:dyDescent="0.25">
      <c r="A34" s="1" t="str">
        <f>CONCATENATE(H34,E34)</f>
        <v>002040009</v>
      </c>
      <c r="B34" s="1" t="s">
        <v>69</v>
      </c>
      <c r="C34" s="2" t="s">
        <v>71</v>
      </c>
      <c r="D34" s="2" t="s">
        <v>72</v>
      </c>
      <c r="E34" s="2" t="s">
        <v>91</v>
      </c>
      <c r="F34" s="2" t="s">
        <v>92</v>
      </c>
      <c r="G34" s="3" t="s">
        <v>125</v>
      </c>
      <c r="H34" s="4" t="s">
        <v>126</v>
      </c>
      <c r="I34" s="2" t="s">
        <v>127</v>
      </c>
      <c r="J34" s="4" t="s">
        <v>128</v>
      </c>
      <c r="K34" s="1" t="s">
        <v>129</v>
      </c>
      <c r="L34" s="6" t="s">
        <v>79</v>
      </c>
      <c r="M34" s="7">
        <v>5.03</v>
      </c>
      <c r="N34" s="5">
        <f>M34</f>
        <v>5.03</v>
      </c>
      <c r="O34" s="5">
        <f t="shared" si="1"/>
        <v>4.28</v>
      </c>
      <c r="P34" s="5">
        <f t="shared" si="2"/>
        <v>0.75</v>
      </c>
      <c r="Q34" s="5">
        <v>85</v>
      </c>
      <c r="R34" s="5">
        <f t="shared" si="3"/>
        <v>4.28</v>
      </c>
      <c r="S34" s="5">
        <f t="shared" si="4"/>
        <v>3.64</v>
      </c>
      <c r="T34" s="5">
        <f t="shared" si="5"/>
        <v>0.64000000000000012</v>
      </c>
      <c r="U34" s="5">
        <v>85</v>
      </c>
      <c r="V34" s="5">
        <f t="shared" si="6"/>
        <v>3.52</v>
      </c>
      <c r="W34" s="5">
        <f t="shared" si="7"/>
        <v>3.34</v>
      </c>
      <c r="X34" s="5">
        <f t="shared" si="8"/>
        <v>0.18000000000000016</v>
      </c>
      <c r="Y34" s="5">
        <v>95</v>
      </c>
      <c r="Z34" s="5">
        <f t="shared" si="9"/>
        <v>3.02</v>
      </c>
      <c r="AA34" s="5">
        <f t="shared" si="10"/>
        <v>2.87</v>
      </c>
      <c r="AB34" s="5">
        <f t="shared" si="11"/>
        <v>0.14999999999999991</v>
      </c>
      <c r="AC34" s="5">
        <v>95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</row>
    <row r="35" spans="1:65" x14ac:dyDescent="0.25">
      <c r="A35" s="1" t="str">
        <f>CONCATENATE(H35,E35)</f>
        <v>002040011</v>
      </c>
      <c r="B35" s="1" t="s">
        <v>69</v>
      </c>
      <c r="C35" s="2" t="s">
        <v>71</v>
      </c>
      <c r="D35" s="2" t="s">
        <v>72</v>
      </c>
      <c r="E35" s="2" t="s">
        <v>130</v>
      </c>
      <c r="F35" s="2" t="s">
        <v>131</v>
      </c>
      <c r="G35" s="3" t="s">
        <v>125</v>
      </c>
      <c r="H35" s="4" t="s">
        <v>126</v>
      </c>
      <c r="I35" s="2" t="s">
        <v>127</v>
      </c>
      <c r="J35" s="4" t="s">
        <v>128</v>
      </c>
      <c r="K35" s="1" t="s">
        <v>129</v>
      </c>
      <c r="L35" s="6" t="s">
        <v>79</v>
      </c>
      <c r="M35" s="7">
        <v>4.57</v>
      </c>
      <c r="N35" s="5">
        <f>M35</f>
        <v>4.57</v>
      </c>
      <c r="O35" s="5">
        <f t="shared" si="1"/>
        <v>3.88</v>
      </c>
      <c r="P35" s="5">
        <f t="shared" si="2"/>
        <v>0.69000000000000039</v>
      </c>
      <c r="Q35" s="5">
        <v>85</v>
      </c>
      <c r="R35" s="5">
        <f t="shared" si="3"/>
        <v>3.88</v>
      </c>
      <c r="S35" s="5">
        <f t="shared" si="4"/>
        <v>3.3</v>
      </c>
      <c r="T35" s="5">
        <f t="shared" si="5"/>
        <v>0.58000000000000007</v>
      </c>
      <c r="U35" s="5">
        <v>85</v>
      </c>
      <c r="V35" s="5">
        <f t="shared" si="6"/>
        <v>3.2</v>
      </c>
      <c r="W35" s="5">
        <f t="shared" si="7"/>
        <v>3.04</v>
      </c>
      <c r="X35" s="5">
        <f t="shared" si="8"/>
        <v>0.16000000000000014</v>
      </c>
      <c r="Y35" s="5">
        <v>95</v>
      </c>
      <c r="Z35" s="5">
        <f t="shared" si="9"/>
        <v>2.74</v>
      </c>
      <c r="AA35" s="5">
        <f t="shared" si="10"/>
        <v>2.6</v>
      </c>
      <c r="AB35" s="5">
        <f t="shared" si="11"/>
        <v>0.14000000000000012</v>
      </c>
      <c r="AC35" s="5">
        <v>95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</row>
    <row r="36" spans="1:65" x14ac:dyDescent="0.25">
      <c r="A36" s="1" t="str">
        <f>CONCATENATE(H36,E36)</f>
        <v>002040012</v>
      </c>
      <c r="B36" s="1" t="s">
        <v>69</v>
      </c>
      <c r="C36" s="2" t="s">
        <v>71</v>
      </c>
      <c r="D36" s="2" t="s">
        <v>72</v>
      </c>
      <c r="E36" s="2" t="s">
        <v>93</v>
      </c>
      <c r="F36" s="2" t="s">
        <v>94</v>
      </c>
      <c r="G36" s="3" t="s">
        <v>125</v>
      </c>
      <c r="H36" s="4" t="s">
        <v>126</v>
      </c>
      <c r="I36" s="2" t="s">
        <v>127</v>
      </c>
      <c r="J36" s="4" t="s">
        <v>128</v>
      </c>
      <c r="K36" s="1" t="s">
        <v>129</v>
      </c>
      <c r="L36" s="6" t="s">
        <v>79</v>
      </c>
      <c r="M36" s="7">
        <v>4.6399999999999997</v>
      </c>
      <c r="N36" s="5">
        <f>M36</f>
        <v>4.6399999999999997</v>
      </c>
      <c r="O36" s="5">
        <f t="shared" si="1"/>
        <v>3.94</v>
      </c>
      <c r="P36" s="5">
        <f t="shared" si="2"/>
        <v>0.69999999999999973</v>
      </c>
      <c r="Q36" s="5">
        <v>85</v>
      </c>
      <c r="R36" s="5">
        <f t="shared" si="3"/>
        <v>3.94</v>
      </c>
      <c r="S36" s="5">
        <f t="shared" si="4"/>
        <v>3.35</v>
      </c>
      <c r="T36" s="5">
        <f t="shared" si="5"/>
        <v>0.58999999999999986</v>
      </c>
      <c r="U36" s="5">
        <v>85</v>
      </c>
      <c r="V36" s="5">
        <f t="shared" si="6"/>
        <v>3.25</v>
      </c>
      <c r="W36" s="5">
        <f t="shared" si="7"/>
        <v>3.09</v>
      </c>
      <c r="X36" s="5">
        <f t="shared" si="8"/>
        <v>0.16000000000000014</v>
      </c>
      <c r="Y36" s="5">
        <v>95</v>
      </c>
      <c r="Z36" s="5">
        <f t="shared" si="9"/>
        <v>2.78</v>
      </c>
      <c r="AA36" s="5">
        <f t="shared" si="10"/>
        <v>2.64</v>
      </c>
      <c r="AB36" s="5">
        <f t="shared" si="11"/>
        <v>0.13999999999999968</v>
      </c>
      <c r="AC36" s="5">
        <v>95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</row>
    <row r="37" spans="1:65" x14ac:dyDescent="0.25">
      <c r="A37" s="1" t="str">
        <f>CONCATENATE(H37,E37)</f>
        <v>002040013</v>
      </c>
      <c r="B37" s="1" t="s">
        <v>69</v>
      </c>
      <c r="C37" s="2" t="s">
        <v>71</v>
      </c>
      <c r="D37" s="2" t="s">
        <v>72</v>
      </c>
      <c r="E37" s="2" t="s">
        <v>95</v>
      </c>
      <c r="F37" s="2" t="s">
        <v>96</v>
      </c>
      <c r="G37" s="3" t="s">
        <v>125</v>
      </c>
      <c r="H37" s="4" t="s">
        <v>126</v>
      </c>
      <c r="I37" s="2" t="s">
        <v>127</v>
      </c>
      <c r="J37" s="4" t="s">
        <v>128</v>
      </c>
      <c r="K37" s="1" t="s">
        <v>129</v>
      </c>
      <c r="L37" s="6" t="s">
        <v>79</v>
      </c>
      <c r="M37" s="7">
        <v>4.5</v>
      </c>
      <c r="N37" s="5">
        <f>M37</f>
        <v>4.5</v>
      </c>
      <c r="O37" s="5">
        <f t="shared" si="1"/>
        <v>3.83</v>
      </c>
      <c r="P37" s="5">
        <f t="shared" si="2"/>
        <v>0.66999999999999993</v>
      </c>
      <c r="Q37" s="5">
        <v>85</v>
      </c>
      <c r="R37" s="5">
        <f t="shared" si="3"/>
        <v>3.83</v>
      </c>
      <c r="S37" s="5">
        <f t="shared" si="4"/>
        <v>3.26</v>
      </c>
      <c r="T37" s="5">
        <f t="shared" si="5"/>
        <v>0.57000000000000028</v>
      </c>
      <c r="U37" s="5">
        <v>85</v>
      </c>
      <c r="V37" s="5">
        <f t="shared" si="6"/>
        <v>3.15</v>
      </c>
      <c r="W37" s="5">
        <f t="shared" si="7"/>
        <v>2.99</v>
      </c>
      <c r="X37" s="5">
        <f t="shared" si="8"/>
        <v>0.1599999999999997</v>
      </c>
      <c r="Y37" s="5">
        <v>95</v>
      </c>
      <c r="Z37" s="5">
        <f t="shared" si="9"/>
        <v>2.7</v>
      </c>
      <c r="AA37" s="5">
        <f t="shared" si="10"/>
        <v>2.57</v>
      </c>
      <c r="AB37" s="5">
        <f t="shared" si="11"/>
        <v>0.13000000000000034</v>
      </c>
      <c r="AC37" s="5">
        <v>95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</row>
    <row r="38" spans="1:65" x14ac:dyDescent="0.25">
      <c r="A38" s="1" t="str">
        <f>CONCATENATE(H38,E38)</f>
        <v>002040014</v>
      </c>
      <c r="B38" s="1" t="s">
        <v>69</v>
      </c>
      <c r="C38" s="2" t="s">
        <v>71</v>
      </c>
      <c r="D38" s="2" t="s">
        <v>72</v>
      </c>
      <c r="E38" s="2" t="s">
        <v>97</v>
      </c>
      <c r="F38" s="2" t="s">
        <v>98</v>
      </c>
      <c r="G38" s="3" t="s">
        <v>125</v>
      </c>
      <c r="H38" s="4" t="s">
        <v>126</v>
      </c>
      <c r="I38" s="2" t="s">
        <v>127</v>
      </c>
      <c r="J38" s="4" t="s">
        <v>128</v>
      </c>
      <c r="K38" s="1" t="s">
        <v>129</v>
      </c>
      <c r="L38" s="6" t="s">
        <v>79</v>
      </c>
      <c r="M38" s="7">
        <v>4.5</v>
      </c>
      <c r="N38" s="5">
        <f>M38</f>
        <v>4.5</v>
      </c>
      <c r="O38" s="5">
        <f t="shared" si="1"/>
        <v>3.83</v>
      </c>
      <c r="P38" s="5">
        <f t="shared" si="2"/>
        <v>0.66999999999999993</v>
      </c>
      <c r="Q38" s="5">
        <v>85</v>
      </c>
      <c r="R38" s="5">
        <f t="shared" si="3"/>
        <v>3.83</v>
      </c>
      <c r="S38" s="5">
        <f t="shared" si="4"/>
        <v>3.26</v>
      </c>
      <c r="T38" s="5">
        <f t="shared" si="5"/>
        <v>0.57000000000000028</v>
      </c>
      <c r="U38" s="5">
        <v>85</v>
      </c>
      <c r="V38" s="5">
        <f t="shared" si="6"/>
        <v>3.15</v>
      </c>
      <c r="W38" s="5">
        <f t="shared" si="7"/>
        <v>2.99</v>
      </c>
      <c r="X38" s="5">
        <f t="shared" si="8"/>
        <v>0.1599999999999997</v>
      </c>
      <c r="Y38" s="5">
        <v>95</v>
      </c>
      <c r="Z38" s="5">
        <f t="shared" si="9"/>
        <v>2.7</v>
      </c>
      <c r="AA38" s="5">
        <f t="shared" si="10"/>
        <v>2.57</v>
      </c>
      <c r="AB38" s="5">
        <f t="shared" si="11"/>
        <v>0.13000000000000034</v>
      </c>
      <c r="AC38" s="5">
        <v>95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</row>
    <row r="39" spans="1:65" x14ac:dyDescent="0.25">
      <c r="A39" s="1" t="str">
        <f>CONCATENATE(H39,E39)</f>
        <v>002040022</v>
      </c>
      <c r="B39" s="1" t="s">
        <v>69</v>
      </c>
      <c r="C39" s="2" t="s">
        <v>71</v>
      </c>
      <c r="D39" s="2" t="s">
        <v>72</v>
      </c>
      <c r="E39" s="2" t="s">
        <v>107</v>
      </c>
      <c r="F39" s="2" t="s">
        <v>108</v>
      </c>
      <c r="G39" s="3" t="s">
        <v>125</v>
      </c>
      <c r="H39" s="4" t="s">
        <v>126</v>
      </c>
      <c r="I39" s="2" t="s">
        <v>127</v>
      </c>
      <c r="J39" s="4" t="s">
        <v>128</v>
      </c>
      <c r="K39" s="1" t="s">
        <v>129</v>
      </c>
      <c r="L39" s="6" t="s">
        <v>79</v>
      </c>
      <c r="M39" s="7">
        <v>4.5</v>
      </c>
      <c r="N39" s="5">
        <f>M39</f>
        <v>4.5</v>
      </c>
      <c r="O39" s="5">
        <f t="shared" si="1"/>
        <v>3.83</v>
      </c>
      <c r="P39" s="5">
        <f t="shared" si="2"/>
        <v>0.66999999999999993</v>
      </c>
      <c r="Q39" s="5">
        <v>85</v>
      </c>
      <c r="R39" s="5">
        <f t="shared" si="3"/>
        <v>3.83</v>
      </c>
      <c r="S39" s="5">
        <f t="shared" si="4"/>
        <v>3.26</v>
      </c>
      <c r="T39" s="5">
        <f t="shared" si="5"/>
        <v>0.57000000000000028</v>
      </c>
      <c r="U39" s="5">
        <v>85</v>
      </c>
      <c r="V39" s="5">
        <f t="shared" si="6"/>
        <v>3.15</v>
      </c>
      <c r="W39" s="5">
        <f t="shared" si="7"/>
        <v>2.99</v>
      </c>
      <c r="X39" s="5">
        <f t="shared" si="8"/>
        <v>0.1599999999999997</v>
      </c>
      <c r="Y39" s="5">
        <v>95</v>
      </c>
      <c r="Z39" s="5">
        <f t="shared" si="9"/>
        <v>2.7</v>
      </c>
      <c r="AA39" s="5">
        <f t="shared" si="10"/>
        <v>2.57</v>
      </c>
      <c r="AB39" s="5">
        <f t="shared" si="11"/>
        <v>0.13000000000000034</v>
      </c>
      <c r="AC39" s="5">
        <v>95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</row>
    <row r="40" spans="1:65" x14ac:dyDescent="0.25">
      <c r="A40" s="1" t="str">
        <f>CONCATENATE(H40,E40)</f>
        <v>002040028</v>
      </c>
      <c r="B40" s="1" t="s">
        <v>69</v>
      </c>
      <c r="C40" s="2" t="s">
        <v>71</v>
      </c>
      <c r="D40" s="2" t="s">
        <v>72</v>
      </c>
      <c r="E40" s="2" t="s">
        <v>109</v>
      </c>
      <c r="F40" s="2" t="s">
        <v>110</v>
      </c>
      <c r="G40" s="3" t="s">
        <v>125</v>
      </c>
      <c r="H40" s="4" t="s">
        <v>126</v>
      </c>
      <c r="I40" s="2" t="s">
        <v>127</v>
      </c>
      <c r="J40" s="4" t="s">
        <v>128</v>
      </c>
      <c r="K40" s="1" t="s">
        <v>129</v>
      </c>
      <c r="L40" s="6" t="s">
        <v>79</v>
      </c>
      <c r="M40" s="7">
        <v>4.5</v>
      </c>
      <c r="N40" s="5">
        <f>M40</f>
        <v>4.5</v>
      </c>
      <c r="O40" s="5">
        <f t="shared" si="1"/>
        <v>3.83</v>
      </c>
      <c r="P40" s="5">
        <f t="shared" si="2"/>
        <v>0.66999999999999993</v>
      </c>
      <c r="Q40" s="5">
        <v>85</v>
      </c>
      <c r="R40" s="5">
        <f t="shared" si="3"/>
        <v>3.83</v>
      </c>
      <c r="S40" s="5">
        <f t="shared" si="4"/>
        <v>3.26</v>
      </c>
      <c r="T40" s="5">
        <f t="shared" si="5"/>
        <v>0.57000000000000028</v>
      </c>
      <c r="U40" s="5">
        <v>85</v>
      </c>
      <c r="V40" s="5">
        <f t="shared" si="6"/>
        <v>3.15</v>
      </c>
      <c r="W40" s="5">
        <f t="shared" si="7"/>
        <v>2.99</v>
      </c>
      <c r="X40" s="5">
        <f t="shared" si="8"/>
        <v>0.1599999999999997</v>
      </c>
      <c r="Y40" s="5">
        <v>95</v>
      </c>
      <c r="Z40" s="5">
        <f t="shared" si="9"/>
        <v>2.7</v>
      </c>
      <c r="AA40" s="5">
        <f t="shared" si="10"/>
        <v>2.57</v>
      </c>
      <c r="AB40" s="5">
        <f t="shared" si="11"/>
        <v>0.13000000000000034</v>
      </c>
      <c r="AC40" s="5">
        <v>95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</row>
    <row r="41" spans="1:65" x14ac:dyDescent="0.25">
      <c r="A41" s="8" t="s">
        <v>132</v>
      </c>
      <c r="B41" s="8" t="s">
        <v>69</v>
      </c>
      <c r="C41" s="9" t="s">
        <v>71</v>
      </c>
      <c r="D41" s="9" t="s">
        <v>72</v>
      </c>
      <c r="E41" s="9" t="s">
        <v>113</v>
      </c>
      <c r="F41" s="9" t="s">
        <v>114</v>
      </c>
      <c r="G41" s="3" t="s">
        <v>125</v>
      </c>
      <c r="H41" s="10" t="s">
        <v>126</v>
      </c>
      <c r="I41" s="9" t="s">
        <v>127</v>
      </c>
      <c r="J41" s="11" t="s">
        <v>128</v>
      </c>
      <c r="K41" s="9" t="s">
        <v>129</v>
      </c>
      <c r="L41" s="6" t="s">
        <v>79</v>
      </c>
      <c r="M41" s="7">
        <v>4.75</v>
      </c>
      <c r="N41" s="5">
        <f>M41</f>
        <v>4.75</v>
      </c>
      <c r="O41" s="5">
        <f t="shared" si="1"/>
        <v>4.04</v>
      </c>
      <c r="P41" s="5">
        <f t="shared" si="2"/>
        <v>0.71</v>
      </c>
      <c r="Q41" s="5">
        <v>85</v>
      </c>
      <c r="R41" s="5">
        <f t="shared" si="3"/>
        <v>4.04</v>
      </c>
      <c r="S41" s="5">
        <f t="shared" si="4"/>
        <v>3.43</v>
      </c>
      <c r="T41" s="5">
        <f t="shared" si="5"/>
        <v>0.60999999999999988</v>
      </c>
      <c r="U41" s="5">
        <v>85</v>
      </c>
      <c r="V41" s="5">
        <f t="shared" si="6"/>
        <v>3.33</v>
      </c>
      <c r="W41" s="5">
        <f t="shared" si="7"/>
        <v>3.16</v>
      </c>
      <c r="X41" s="5">
        <f t="shared" si="8"/>
        <v>0.16999999999999993</v>
      </c>
      <c r="Y41" s="5">
        <v>95</v>
      </c>
      <c r="Z41" s="5">
        <f t="shared" si="9"/>
        <v>2.85</v>
      </c>
      <c r="AA41" s="5">
        <f t="shared" si="10"/>
        <v>2.71</v>
      </c>
      <c r="AB41" s="5">
        <f t="shared" si="11"/>
        <v>0.14000000000000012</v>
      </c>
      <c r="AC41" s="5">
        <v>95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</row>
    <row r="42" spans="1:65" x14ac:dyDescent="0.25">
      <c r="A42" s="1" t="str">
        <f>CONCATENATE(H42,E42)</f>
        <v>005040012</v>
      </c>
      <c r="B42" s="1" t="s">
        <v>69</v>
      </c>
      <c r="C42" s="2" t="s">
        <v>71</v>
      </c>
      <c r="D42" s="2" t="s">
        <v>72</v>
      </c>
      <c r="E42" s="2" t="s">
        <v>93</v>
      </c>
      <c r="F42" s="2" t="s">
        <v>94</v>
      </c>
      <c r="G42" s="3" t="s">
        <v>133</v>
      </c>
      <c r="H42" s="4" t="s">
        <v>134</v>
      </c>
      <c r="I42" s="2" t="s">
        <v>135</v>
      </c>
      <c r="J42" s="4" t="s">
        <v>77</v>
      </c>
      <c r="K42" s="1" t="s">
        <v>135</v>
      </c>
      <c r="L42" s="6" t="s">
        <v>79</v>
      </c>
      <c r="M42" s="7">
        <v>2.89</v>
      </c>
      <c r="N42" s="5">
        <f>M42</f>
        <v>2.89</v>
      </c>
      <c r="O42" s="5">
        <f t="shared" si="1"/>
        <v>1.88</v>
      </c>
      <c r="P42" s="5">
        <f t="shared" si="2"/>
        <v>1.0100000000000002</v>
      </c>
      <c r="Q42" s="5">
        <v>65</v>
      </c>
      <c r="R42" s="5">
        <f t="shared" si="3"/>
        <v>2.46</v>
      </c>
      <c r="S42" s="5">
        <f t="shared" si="4"/>
        <v>1.97</v>
      </c>
      <c r="T42" s="5">
        <f t="shared" si="5"/>
        <v>0.49</v>
      </c>
      <c r="U42" s="5">
        <v>80</v>
      </c>
      <c r="V42" s="5">
        <f t="shared" si="6"/>
        <v>2.02</v>
      </c>
      <c r="W42" s="5">
        <f t="shared" si="7"/>
        <v>1.92</v>
      </c>
      <c r="X42" s="5">
        <f t="shared" si="8"/>
        <v>0.10000000000000009</v>
      </c>
      <c r="Y42" s="5">
        <v>95</v>
      </c>
      <c r="Z42" s="5">
        <f t="shared" si="9"/>
        <v>1.73</v>
      </c>
      <c r="AA42" s="5">
        <f t="shared" si="10"/>
        <v>1.64</v>
      </c>
      <c r="AB42" s="5">
        <f t="shared" si="11"/>
        <v>9.000000000000008E-2</v>
      </c>
      <c r="AC42" s="5">
        <v>95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</row>
    <row r="43" spans="1:65" x14ac:dyDescent="0.25">
      <c r="A43" s="1" t="str">
        <f>CONCATENATE(H43,E43)</f>
        <v>009040007</v>
      </c>
      <c r="B43" s="1" t="s">
        <v>69</v>
      </c>
      <c r="C43" s="2" t="s">
        <v>71</v>
      </c>
      <c r="D43" s="2" t="s">
        <v>72</v>
      </c>
      <c r="E43" s="2" t="s">
        <v>87</v>
      </c>
      <c r="F43" s="2" t="s">
        <v>88</v>
      </c>
      <c r="G43" s="3" t="s">
        <v>136</v>
      </c>
      <c r="H43" s="4" t="s">
        <v>137</v>
      </c>
      <c r="I43" s="2" t="s">
        <v>138</v>
      </c>
      <c r="J43" s="4" t="s">
        <v>139</v>
      </c>
      <c r="K43" s="1" t="s">
        <v>140</v>
      </c>
      <c r="L43" s="6" t="s">
        <v>142</v>
      </c>
      <c r="M43" s="7">
        <v>4.09</v>
      </c>
      <c r="N43" s="12">
        <f t="shared" ref="N43:N48" si="12">ROUND(R43/0.85,2)</f>
        <v>4.8099999999999996</v>
      </c>
      <c r="O43" s="12"/>
      <c r="P43" s="12"/>
      <c r="Q43" s="12"/>
      <c r="R43" s="5">
        <f t="shared" ref="R43:R48" si="13">M43</f>
        <v>4.09</v>
      </c>
      <c r="S43" s="5">
        <f t="shared" si="4"/>
        <v>3.27</v>
      </c>
      <c r="T43" s="5">
        <f t="shared" si="5"/>
        <v>0.81999999999999984</v>
      </c>
      <c r="U43" s="5">
        <v>80</v>
      </c>
      <c r="V43" s="5">
        <f t="shared" si="6"/>
        <v>3.37</v>
      </c>
      <c r="W43" s="5">
        <f t="shared" si="7"/>
        <v>3.2</v>
      </c>
      <c r="X43" s="5">
        <f t="shared" si="8"/>
        <v>0.16999999999999993</v>
      </c>
      <c r="Y43" s="5">
        <v>95</v>
      </c>
      <c r="Z43" s="5">
        <f t="shared" si="9"/>
        <v>2.89</v>
      </c>
      <c r="AA43" s="5">
        <f t="shared" si="10"/>
        <v>2.75</v>
      </c>
      <c r="AB43" s="5">
        <f t="shared" si="11"/>
        <v>0.14000000000000012</v>
      </c>
      <c r="AC43" s="5">
        <v>95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</row>
    <row r="44" spans="1:65" x14ac:dyDescent="0.25">
      <c r="A44" s="1" t="str">
        <f>CONCATENATE(H44,E44)</f>
        <v>009040012</v>
      </c>
      <c r="B44" s="1" t="s">
        <v>69</v>
      </c>
      <c r="C44" s="2" t="s">
        <v>71</v>
      </c>
      <c r="D44" s="2" t="s">
        <v>72</v>
      </c>
      <c r="E44" s="2" t="s">
        <v>93</v>
      </c>
      <c r="F44" s="2" t="s">
        <v>94</v>
      </c>
      <c r="G44" s="3" t="s">
        <v>136</v>
      </c>
      <c r="H44" s="4" t="s">
        <v>137</v>
      </c>
      <c r="I44" s="2" t="s">
        <v>138</v>
      </c>
      <c r="J44" s="4" t="s">
        <v>139</v>
      </c>
      <c r="K44" s="1" t="s">
        <v>140</v>
      </c>
      <c r="L44" s="6" t="s">
        <v>142</v>
      </c>
      <c r="M44" s="7">
        <v>6.6</v>
      </c>
      <c r="N44" s="12">
        <f t="shared" si="12"/>
        <v>7.76</v>
      </c>
      <c r="O44" s="12"/>
      <c r="P44" s="12"/>
      <c r="Q44" s="12"/>
      <c r="R44" s="5">
        <f t="shared" si="13"/>
        <v>6.6</v>
      </c>
      <c r="S44" s="5">
        <f t="shared" si="4"/>
        <v>5.28</v>
      </c>
      <c r="T44" s="5">
        <f t="shared" si="5"/>
        <v>1.3199999999999994</v>
      </c>
      <c r="U44" s="5">
        <v>80</v>
      </c>
      <c r="V44" s="5">
        <f t="shared" si="6"/>
        <v>5.43</v>
      </c>
      <c r="W44" s="5">
        <f t="shared" si="7"/>
        <v>5.16</v>
      </c>
      <c r="X44" s="5">
        <f t="shared" si="8"/>
        <v>0.26999999999999957</v>
      </c>
      <c r="Y44" s="5">
        <v>95</v>
      </c>
      <c r="Z44" s="5">
        <f t="shared" si="9"/>
        <v>4.66</v>
      </c>
      <c r="AA44" s="5">
        <f t="shared" si="10"/>
        <v>4.43</v>
      </c>
      <c r="AB44" s="5">
        <f t="shared" si="11"/>
        <v>0.23000000000000043</v>
      </c>
      <c r="AC44" s="5">
        <v>95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</row>
    <row r="45" spans="1:65" x14ac:dyDescent="0.25">
      <c r="A45" s="1" t="str">
        <f>CONCATENATE(H45,E45)</f>
        <v>009040015</v>
      </c>
      <c r="B45" s="1" t="s">
        <v>69</v>
      </c>
      <c r="C45" s="2" t="s">
        <v>71</v>
      </c>
      <c r="D45" s="2" t="s">
        <v>72</v>
      </c>
      <c r="E45" s="2" t="s">
        <v>99</v>
      </c>
      <c r="F45" s="2" t="s">
        <v>100</v>
      </c>
      <c r="G45" s="3" t="s">
        <v>136</v>
      </c>
      <c r="H45" s="4" t="s">
        <v>137</v>
      </c>
      <c r="I45" s="2" t="s">
        <v>138</v>
      </c>
      <c r="J45" s="4" t="s">
        <v>139</v>
      </c>
      <c r="K45" s="1" t="s">
        <v>140</v>
      </c>
      <c r="L45" s="6" t="s">
        <v>142</v>
      </c>
      <c r="M45" s="7">
        <v>4.09</v>
      </c>
      <c r="N45" s="12">
        <f t="shared" si="12"/>
        <v>4.8099999999999996</v>
      </c>
      <c r="O45" s="12"/>
      <c r="P45" s="12"/>
      <c r="Q45" s="12"/>
      <c r="R45" s="5">
        <f t="shared" si="13"/>
        <v>4.09</v>
      </c>
      <c r="S45" s="5">
        <f t="shared" si="4"/>
        <v>3.27</v>
      </c>
      <c r="T45" s="5">
        <f t="shared" si="5"/>
        <v>0.81999999999999984</v>
      </c>
      <c r="U45" s="5">
        <v>80</v>
      </c>
      <c r="V45" s="5">
        <f t="shared" si="6"/>
        <v>3.37</v>
      </c>
      <c r="W45" s="5">
        <f t="shared" si="7"/>
        <v>3.2</v>
      </c>
      <c r="X45" s="5">
        <f t="shared" si="8"/>
        <v>0.16999999999999993</v>
      </c>
      <c r="Y45" s="5">
        <v>95</v>
      </c>
      <c r="Z45" s="5">
        <f t="shared" si="9"/>
        <v>2.89</v>
      </c>
      <c r="AA45" s="5">
        <f t="shared" si="10"/>
        <v>2.75</v>
      </c>
      <c r="AB45" s="5">
        <f t="shared" si="11"/>
        <v>0.14000000000000012</v>
      </c>
      <c r="AC45" s="5">
        <v>95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</row>
    <row r="46" spans="1:65" x14ac:dyDescent="0.25">
      <c r="A46" s="1" t="str">
        <f>CONCATENATE(H46,E46)</f>
        <v>009040016</v>
      </c>
      <c r="B46" s="1" t="s">
        <v>69</v>
      </c>
      <c r="C46" s="2" t="s">
        <v>71</v>
      </c>
      <c r="D46" s="2" t="s">
        <v>72</v>
      </c>
      <c r="E46" s="2" t="s">
        <v>143</v>
      </c>
      <c r="F46" s="2" t="s">
        <v>144</v>
      </c>
      <c r="G46" s="3" t="s">
        <v>136</v>
      </c>
      <c r="H46" s="4" t="s">
        <v>137</v>
      </c>
      <c r="I46" s="2" t="s">
        <v>138</v>
      </c>
      <c r="J46" s="4" t="s">
        <v>139</v>
      </c>
      <c r="K46" s="1" t="s">
        <v>140</v>
      </c>
      <c r="L46" s="6" t="s">
        <v>142</v>
      </c>
      <c r="M46" s="7">
        <v>4.09</v>
      </c>
      <c r="N46" s="12">
        <f t="shared" si="12"/>
        <v>4.8099999999999996</v>
      </c>
      <c r="O46" s="12"/>
      <c r="P46" s="12"/>
      <c r="Q46" s="12"/>
      <c r="R46" s="5">
        <f t="shared" si="13"/>
        <v>4.09</v>
      </c>
      <c r="S46" s="5">
        <f t="shared" si="4"/>
        <v>3.27</v>
      </c>
      <c r="T46" s="5">
        <f t="shared" si="5"/>
        <v>0.81999999999999984</v>
      </c>
      <c r="U46" s="5">
        <v>80</v>
      </c>
      <c r="V46" s="5">
        <f t="shared" si="6"/>
        <v>3.37</v>
      </c>
      <c r="W46" s="5">
        <f t="shared" si="7"/>
        <v>3.2</v>
      </c>
      <c r="X46" s="5">
        <f t="shared" si="8"/>
        <v>0.16999999999999993</v>
      </c>
      <c r="Y46" s="5">
        <v>95</v>
      </c>
      <c r="Z46" s="5">
        <f t="shared" si="9"/>
        <v>2.89</v>
      </c>
      <c r="AA46" s="5">
        <f t="shared" si="10"/>
        <v>2.75</v>
      </c>
      <c r="AB46" s="5">
        <f t="shared" si="11"/>
        <v>0.14000000000000012</v>
      </c>
      <c r="AC46" s="5">
        <v>95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</row>
    <row r="47" spans="1:65" x14ac:dyDescent="0.25">
      <c r="A47" s="1" t="str">
        <f>CONCATENATE(H47,E47)</f>
        <v>009040045</v>
      </c>
      <c r="B47" s="1" t="s">
        <v>69</v>
      </c>
      <c r="C47" s="2" t="s">
        <v>71</v>
      </c>
      <c r="D47" s="2" t="s">
        <v>72</v>
      </c>
      <c r="E47" s="2" t="s">
        <v>145</v>
      </c>
      <c r="F47" s="2" t="s">
        <v>146</v>
      </c>
      <c r="G47" s="3" t="s">
        <v>136</v>
      </c>
      <c r="H47" s="4" t="s">
        <v>137</v>
      </c>
      <c r="I47" s="2" t="s">
        <v>138</v>
      </c>
      <c r="J47" s="4" t="s">
        <v>139</v>
      </c>
      <c r="K47" s="1" t="s">
        <v>140</v>
      </c>
      <c r="L47" s="6" t="s">
        <v>142</v>
      </c>
      <c r="M47" s="7">
        <v>4.09</v>
      </c>
      <c r="N47" s="12">
        <f t="shared" si="12"/>
        <v>4.8099999999999996</v>
      </c>
      <c r="O47" s="12"/>
      <c r="P47" s="12"/>
      <c r="Q47" s="12"/>
      <c r="R47" s="5">
        <f t="shared" si="13"/>
        <v>4.09</v>
      </c>
      <c r="S47" s="5">
        <f t="shared" si="4"/>
        <v>3.27</v>
      </c>
      <c r="T47" s="5">
        <f t="shared" si="5"/>
        <v>0.81999999999999984</v>
      </c>
      <c r="U47" s="5">
        <v>80</v>
      </c>
      <c r="V47" s="5">
        <f t="shared" si="6"/>
        <v>3.37</v>
      </c>
      <c r="W47" s="5">
        <f t="shared" si="7"/>
        <v>3.2</v>
      </c>
      <c r="X47" s="5">
        <f t="shared" si="8"/>
        <v>0.16999999999999993</v>
      </c>
      <c r="Y47" s="5">
        <v>95</v>
      </c>
      <c r="Z47" s="5">
        <f t="shared" si="9"/>
        <v>2.89</v>
      </c>
      <c r="AA47" s="5">
        <f t="shared" si="10"/>
        <v>2.75</v>
      </c>
      <c r="AB47" s="5">
        <f t="shared" si="11"/>
        <v>0.14000000000000012</v>
      </c>
      <c r="AC47" s="5">
        <v>95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</row>
    <row r="48" spans="1:65" x14ac:dyDescent="0.25">
      <c r="A48" s="1" t="str">
        <f>CONCATENATE(H48,E48)</f>
        <v>010040007</v>
      </c>
      <c r="B48" s="1" t="s">
        <v>69</v>
      </c>
      <c r="C48" s="2" t="s">
        <v>71</v>
      </c>
      <c r="D48" s="2" t="s">
        <v>72</v>
      </c>
      <c r="E48" s="2" t="s">
        <v>87</v>
      </c>
      <c r="F48" s="2" t="s">
        <v>88</v>
      </c>
      <c r="G48" s="3" t="s">
        <v>147</v>
      </c>
      <c r="H48" s="4" t="s">
        <v>148</v>
      </c>
      <c r="I48" s="2" t="s">
        <v>149</v>
      </c>
      <c r="J48" s="4" t="s">
        <v>139</v>
      </c>
      <c r="K48" s="1" t="s">
        <v>140</v>
      </c>
      <c r="L48" s="6" t="s">
        <v>142</v>
      </c>
      <c r="M48" s="7">
        <v>4.09</v>
      </c>
      <c r="N48" s="12">
        <f t="shared" si="12"/>
        <v>4.8099999999999996</v>
      </c>
      <c r="O48" s="12"/>
      <c r="P48" s="12"/>
      <c r="Q48" s="12"/>
      <c r="R48" s="5">
        <f t="shared" si="13"/>
        <v>4.09</v>
      </c>
      <c r="S48" s="5">
        <f t="shared" si="4"/>
        <v>3.27</v>
      </c>
      <c r="T48" s="5">
        <f t="shared" si="5"/>
        <v>0.81999999999999984</v>
      </c>
      <c r="U48" s="5">
        <v>80</v>
      </c>
      <c r="V48" s="5">
        <f t="shared" si="6"/>
        <v>3.37</v>
      </c>
      <c r="W48" s="5">
        <f t="shared" si="7"/>
        <v>3.2</v>
      </c>
      <c r="X48" s="5">
        <f t="shared" si="8"/>
        <v>0.16999999999999993</v>
      </c>
      <c r="Y48" s="5">
        <v>95</v>
      </c>
      <c r="Z48" s="5">
        <f t="shared" si="9"/>
        <v>2.89</v>
      </c>
      <c r="AA48" s="5">
        <f t="shared" si="10"/>
        <v>2.75</v>
      </c>
      <c r="AB48" s="5">
        <f t="shared" si="11"/>
        <v>0.14000000000000012</v>
      </c>
      <c r="AC48" s="5">
        <v>95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</row>
    <row r="49" spans="1:65" x14ac:dyDescent="0.25">
      <c r="A49" s="1" t="str">
        <f>CONCATENATE(H49,E49)</f>
        <v>011040012</v>
      </c>
      <c r="B49" s="1" t="s">
        <v>69</v>
      </c>
      <c r="C49" s="2" t="s">
        <v>71</v>
      </c>
      <c r="D49" s="2" t="s">
        <v>72</v>
      </c>
      <c r="E49" s="2" t="s">
        <v>93</v>
      </c>
      <c r="F49" s="2" t="s">
        <v>94</v>
      </c>
      <c r="G49" s="3" t="s">
        <v>150</v>
      </c>
      <c r="H49" s="4" t="s">
        <v>151</v>
      </c>
      <c r="I49" s="2" t="s">
        <v>152</v>
      </c>
      <c r="J49" s="4" t="s">
        <v>139</v>
      </c>
      <c r="K49" s="1" t="s">
        <v>141</v>
      </c>
      <c r="L49" s="6" t="s">
        <v>80</v>
      </c>
      <c r="M49" s="7">
        <v>6.7</v>
      </c>
      <c r="N49" s="12">
        <f t="shared" ref="N49:N57" si="14">ROUND(V49*0.7,2)</f>
        <v>4.6900000000000004</v>
      </c>
      <c r="O49" s="12"/>
      <c r="P49" s="12"/>
      <c r="Q49" s="12"/>
      <c r="R49" s="13"/>
      <c r="S49" s="13"/>
      <c r="T49" s="13"/>
      <c r="U49" s="13"/>
      <c r="V49" s="5">
        <f t="shared" ref="V49:V57" si="15">M49</f>
        <v>6.7</v>
      </c>
      <c r="W49" s="5">
        <f t="shared" si="7"/>
        <v>6.37</v>
      </c>
      <c r="X49" s="5">
        <f t="shared" si="8"/>
        <v>0.33000000000000007</v>
      </c>
      <c r="Y49" s="5">
        <v>95</v>
      </c>
      <c r="Z49" s="5">
        <f t="shared" si="9"/>
        <v>2.81</v>
      </c>
      <c r="AA49" s="5">
        <f t="shared" si="10"/>
        <v>2.67</v>
      </c>
      <c r="AB49" s="5">
        <f t="shared" si="11"/>
        <v>0.14000000000000012</v>
      </c>
      <c r="AC49" s="5">
        <v>95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</row>
    <row r="50" spans="1:65" x14ac:dyDescent="0.25">
      <c r="A50" s="1" t="str">
        <f>CONCATENATE(H50,E50)</f>
        <v>013040007</v>
      </c>
      <c r="B50" s="1" t="s">
        <v>69</v>
      </c>
      <c r="C50" s="2" t="s">
        <v>71</v>
      </c>
      <c r="D50" s="2" t="s">
        <v>72</v>
      </c>
      <c r="E50" s="2" t="s">
        <v>87</v>
      </c>
      <c r="F50" s="2" t="s">
        <v>88</v>
      </c>
      <c r="G50" s="3" t="s">
        <v>153</v>
      </c>
      <c r="H50" s="4" t="s">
        <v>154</v>
      </c>
      <c r="I50" s="2" t="s">
        <v>155</v>
      </c>
      <c r="J50" s="4" t="s">
        <v>139</v>
      </c>
      <c r="K50" s="1" t="s">
        <v>141</v>
      </c>
      <c r="L50" s="6" t="s">
        <v>80</v>
      </c>
      <c r="M50" s="7">
        <v>5.27</v>
      </c>
      <c r="N50" s="12">
        <f t="shared" si="14"/>
        <v>3.69</v>
      </c>
      <c r="O50" s="12"/>
      <c r="P50" s="12"/>
      <c r="Q50" s="12"/>
      <c r="R50" s="13"/>
      <c r="S50" s="13"/>
      <c r="T50" s="13"/>
      <c r="U50" s="13"/>
      <c r="V50" s="5">
        <f t="shared" si="15"/>
        <v>5.27</v>
      </c>
      <c r="W50" s="5">
        <f t="shared" si="7"/>
        <v>5.01</v>
      </c>
      <c r="X50" s="5">
        <f t="shared" si="8"/>
        <v>0.25999999999999979</v>
      </c>
      <c r="Y50" s="5">
        <v>95</v>
      </c>
      <c r="Z50" s="5">
        <f t="shared" si="9"/>
        <v>2.21</v>
      </c>
      <c r="AA50" s="5">
        <f t="shared" si="10"/>
        <v>2.1</v>
      </c>
      <c r="AB50" s="5">
        <f t="shared" si="11"/>
        <v>0.10999999999999988</v>
      </c>
      <c r="AC50" s="5">
        <v>95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</row>
    <row r="51" spans="1:65" x14ac:dyDescent="0.25">
      <c r="A51" s="1" t="str">
        <f>CONCATENATE(H51,E51)</f>
        <v>013040012</v>
      </c>
      <c r="B51" s="1" t="s">
        <v>69</v>
      </c>
      <c r="C51" s="2" t="s">
        <v>71</v>
      </c>
      <c r="D51" s="2" t="s">
        <v>72</v>
      </c>
      <c r="E51" s="2" t="s">
        <v>93</v>
      </c>
      <c r="F51" s="2" t="s">
        <v>94</v>
      </c>
      <c r="G51" s="3" t="s">
        <v>153</v>
      </c>
      <c r="H51" s="4" t="s">
        <v>154</v>
      </c>
      <c r="I51" s="2" t="s">
        <v>155</v>
      </c>
      <c r="J51" s="4" t="s">
        <v>139</v>
      </c>
      <c r="K51" s="1" t="s">
        <v>141</v>
      </c>
      <c r="L51" s="6" t="s">
        <v>80</v>
      </c>
      <c r="M51" s="7">
        <v>7.01</v>
      </c>
      <c r="N51" s="12">
        <f t="shared" si="14"/>
        <v>4.91</v>
      </c>
      <c r="O51" s="12"/>
      <c r="P51" s="12"/>
      <c r="Q51" s="12"/>
      <c r="R51" s="13"/>
      <c r="S51" s="13"/>
      <c r="T51" s="13"/>
      <c r="U51" s="13"/>
      <c r="V51" s="5">
        <f t="shared" si="15"/>
        <v>7.01</v>
      </c>
      <c r="W51" s="5">
        <f t="shared" si="7"/>
        <v>6.66</v>
      </c>
      <c r="X51" s="5">
        <f t="shared" si="8"/>
        <v>0.34999999999999964</v>
      </c>
      <c r="Y51" s="5">
        <v>95</v>
      </c>
      <c r="Z51" s="5">
        <f t="shared" si="9"/>
        <v>2.95</v>
      </c>
      <c r="AA51" s="5">
        <f t="shared" si="10"/>
        <v>2.8</v>
      </c>
      <c r="AB51" s="5">
        <f t="shared" si="11"/>
        <v>0.15000000000000036</v>
      </c>
      <c r="AC51" s="5">
        <v>95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</row>
    <row r="52" spans="1:65" x14ac:dyDescent="0.25">
      <c r="A52" s="1" t="str">
        <f>CONCATENATE(H52,E52)</f>
        <v>013040018</v>
      </c>
      <c r="B52" s="1" t="s">
        <v>69</v>
      </c>
      <c r="C52" s="2" t="s">
        <v>71</v>
      </c>
      <c r="D52" s="2" t="s">
        <v>72</v>
      </c>
      <c r="E52" s="2" t="s">
        <v>101</v>
      </c>
      <c r="F52" s="2" t="s">
        <v>102</v>
      </c>
      <c r="G52" s="3" t="s">
        <v>153</v>
      </c>
      <c r="H52" s="4" t="s">
        <v>154</v>
      </c>
      <c r="I52" s="2" t="s">
        <v>155</v>
      </c>
      <c r="J52" s="4" t="s">
        <v>139</v>
      </c>
      <c r="K52" s="1" t="s">
        <v>141</v>
      </c>
      <c r="L52" s="6" t="s">
        <v>80</v>
      </c>
      <c r="M52" s="7">
        <v>5.27</v>
      </c>
      <c r="N52" s="12">
        <f t="shared" si="14"/>
        <v>3.69</v>
      </c>
      <c r="O52" s="12"/>
      <c r="P52" s="12"/>
      <c r="Q52" s="12"/>
      <c r="R52" s="13"/>
      <c r="S52" s="13"/>
      <c r="T52" s="13"/>
      <c r="U52" s="13"/>
      <c r="V52" s="5">
        <f t="shared" si="15"/>
        <v>5.27</v>
      </c>
      <c r="W52" s="5">
        <f t="shared" si="7"/>
        <v>5.01</v>
      </c>
      <c r="X52" s="5">
        <f t="shared" si="8"/>
        <v>0.25999999999999979</v>
      </c>
      <c r="Y52" s="5">
        <v>95</v>
      </c>
      <c r="Z52" s="5">
        <f t="shared" si="9"/>
        <v>2.21</v>
      </c>
      <c r="AA52" s="5">
        <f t="shared" si="10"/>
        <v>2.1</v>
      </c>
      <c r="AB52" s="5">
        <f t="shared" si="11"/>
        <v>0.10999999999999988</v>
      </c>
      <c r="AC52" s="5">
        <v>95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</row>
    <row r="53" spans="1:65" x14ac:dyDescent="0.25">
      <c r="A53" s="1" t="str">
        <f>CONCATENATE(H53,E53)</f>
        <v>014040007</v>
      </c>
      <c r="B53" s="1" t="s">
        <v>69</v>
      </c>
      <c r="C53" s="2" t="s">
        <v>71</v>
      </c>
      <c r="D53" s="2" t="s">
        <v>72</v>
      </c>
      <c r="E53" s="2" t="s">
        <v>87</v>
      </c>
      <c r="F53" s="2" t="s">
        <v>88</v>
      </c>
      <c r="G53" s="3" t="s">
        <v>156</v>
      </c>
      <c r="H53" s="4" t="s">
        <v>157</v>
      </c>
      <c r="I53" s="2" t="s">
        <v>158</v>
      </c>
      <c r="J53" s="4" t="s">
        <v>139</v>
      </c>
      <c r="K53" s="1" t="s">
        <v>141</v>
      </c>
      <c r="L53" s="6" t="s">
        <v>80</v>
      </c>
      <c r="M53" s="7">
        <v>5.27</v>
      </c>
      <c r="N53" s="12">
        <f t="shared" si="14"/>
        <v>3.69</v>
      </c>
      <c r="O53" s="12"/>
      <c r="P53" s="12"/>
      <c r="Q53" s="12"/>
      <c r="R53" s="13"/>
      <c r="S53" s="13"/>
      <c r="T53" s="13"/>
      <c r="U53" s="13"/>
      <c r="V53" s="5">
        <f t="shared" si="15"/>
        <v>5.27</v>
      </c>
      <c r="W53" s="5">
        <f t="shared" si="7"/>
        <v>5.01</v>
      </c>
      <c r="X53" s="5">
        <f t="shared" si="8"/>
        <v>0.25999999999999979</v>
      </c>
      <c r="Y53" s="5">
        <v>95</v>
      </c>
      <c r="Z53" s="5">
        <f t="shared" si="9"/>
        <v>2.21</v>
      </c>
      <c r="AA53" s="5">
        <f t="shared" si="10"/>
        <v>2.1</v>
      </c>
      <c r="AB53" s="5">
        <f t="shared" si="11"/>
        <v>0.10999999999999988</v>
      </c>
      <c r="AC53" s="5">
        <v>95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</row>
    <row r="54" spans="1:65" x14ac:dyDescent="0.25">
      <c r="A54" s="1" t="str">
        <f>CONCATENATE(H54,E54)</f>
        <v>014040012</v>
      </c>
      <c r="B54" s="1" t="s">
        <v>69</v>
      </c>
      <c r="C54" s="2" t="s">
        <v>71</v>
      </c>
      <c r="D54" s="2" t="s">
        <v>72</v>
      </c>
      <c r="E54" s="2" t="s">
        <v>93</v>
      </c>
      <c r="F54" s="2" t="s">
        <v>94</v>
      </c>
      <c r="G54" s="3" t="s">
        <v>156</v>
      </c>
      <c r="H54" s="4" t="s">
        <v>157</v>
      </c>
      <c r="I54" s="2" t="s">
        <v>158</v>
      </c>
      <c r="J54" s="4" t="s">
        <v>139</v>
      </c>
      <c r="K54" s="1" t="s">
        <v>141</v>
      </c>
      <c r="L54" s="6" t="s">
        <v>80</v>
      </c>
      <c r="M54" s="7">
        <v>4.88</v>
      </c>
      <c r="N54" s="12">
        <f t="shared" si="14"/>
        <v>3.42</v>
      </c>
      <c r="O54" s="12"/>
      <c r="P54" s="12"/>
      <c r="Q54" s="12"/>
      <c r="R54" s="13"/>
      <c r="S54" s="13"/>
      <c r="T54" s="13"/>
      <c r="U54" s="13"/>
      <c r="V54" s="5">
        <f t="shared" si="15"/>
        <v>4.88</v>
      </c>
      <c r="W54" s="5">
        <f t="shared" si="7"/>
        <v>4.6399999999999997</v>
      </c>
      <c r="X54" s="5">
        <f t="shared" si="8"/>
        <v>0.24000000000000021</v>
      </c>
      <c r="Y54" s="5">
        <v>95</v>
      </c>
      <c r="Z54" s="5">
        <f t="shared" si="9"/>
        <v>2.0499999999999998</v>
      </c>
      <c r="AA54" s="5">
        <f t="shared" si="10"/>
        <v>1.95</v>
      </c>
      <c r="AB54" s="5">
        <f t="shared" si="11"/>
        <v>9.9999999999999867E-2</v>
      </c>
      <c r="AC54" s="5">
        <v>95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</row>
    <row r="55" spans="1:65" x14ac:dyDescent="0.25">
      <c r="A55" s="1" t="str">
        <f>CONCATENATE(H55,E55)</f>
        <v>014040016</v>
      </c>
      <c r="B55" s="1" t="s">
        <v>69</v>
      </c>
      <c r="C55" s="2" t="s">
        <v>71</v>
      </c>
      <c r="D55" s="2" t="s">
        <v>72</v>
      </c>
      <c r="E55" s="2" t="s">
        <v>143</v>
      </c>
      <c r="F55" s="2" t="s">
        <v>144</v>
      </c>
      <c r="G55" s="3" t="s">
        <v>156</v>
      </c>
      <c r="H55" s="4" t="s">
        <v>157</v>
      </c>
      <c r="I55" s="2" t="s">
        <v>158</v>
      </c>
      <c r="J55" s="4" t="s">
        <v>139</v>
      </c>
      <c r="K55" s="1" t="s">
        <v>141</v>
      </c>
      <c r="L55" s="6" t="s">
        <v>80</v>
      </c>
      <c r="M55" s="7">
        <v>4.88</v>
      </c>
      <c r="N55" s="12">
        <f t="shared" si="14"/>
        <v>3.42</v>
      </c>
      <c r="O55" s="12"/>
      <c r="P55" s="12"/>
      <c r="Q55" s="12"/>
      <c r="R55" s="13"/>
      <c r="S55" s="13"/>
      <c r="T55" s="13"/>
      <c r="U55" s="13"/>
      <c r="V55" s="5">
        <f t="shared" si="15"/>
        <v>4.88</v>
      </c>
      <c r="W55" s="5">
        <f t="shared" si="7"/>
        <v>4.6399999999999997</v>
      </c>
      <c r="X55" s="5">
        <f t="shared" si="8"/>
        <v>0.24000000000000021</v>
      </c>
      <c r="Y55" s="5">
        <v>95</v>
      </c>
      <c r="Z55" s="5">
        <f t="shared" si="9"/>
        <v>2.0499999999999998</v>
      </c>
      <c r="AA55" s="5">
        <f t="shared" si="10"/>
        <v>1.95</v>
      </c>
      <c r="AB55" s="5">
        <f t="shared" si="11"/>
        <v>9.9999999999999867E-2</v>
      </c>
      <c r="AC55" s="5">
        <v>95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</row>
    <row r="56" spans="1:65" x14ac:dyDescent="0.25">
      <c r="A56" s="1" t="str">
        <f>CONCATENATE(H56,E56)</f>
        <v>015040007</v>
      </c>
      <c r="B56" s="1" t="s">
        <v>69</v>
      </c>
      <c r="C56" s="2" t="s">
        <v>71</v>
      </c>
      <c r="D56" s="2" t="s">
        <v>72</v>
      </c>
      <c r="E56" s="2" t="s">
        <v>87</v>
      </c>
      <c r="F56" s="2" t="s">
        <v>88</v>
      </c>
      <c r="G56" s="3" t="s">
        <v>159</v>
      </c>
      <c r="H56" s="4" t="s">
        <v>160</v>
      </c>
      <c r="I56" s="2" t="s">
        <v>161</v>
      </c>
      <c r="J56" s="4" t="s">
        <v>77</v>
      </c>
      <c r="K56" s="1" t="s">
        <v>141</v>
      </c>
      <c r="L56" s="6" t="s">
        <v>80</v>
      </c>
      <c r="M56" s="7">
        <v>5.5</v>
      </c>
      <c r="N56" s="12">
        <f t="shared" si="14"/>
        <v>3.85</v>
      </c>
      <c r="O56" s="12"/>
      <c r="P56" s="12"/>
      <c r="Q56" s="12"/>
      <c r="R56" s="13"/>
      <c r="S56" s="13"/>
      <c r="T56" s="13"/>
      <c r="U56" s="13"/>
      <c r="V56" s="5">
        <f t="shared" si="15"/>
        <v>5.5</v>
      </c>
      <c r="W56" s="5">
        <f t="shared" si="7"/>
        <v>5.23</v>
      </c>
      <c r="X56" s="5">
        <f t="shared" si="8"/>
        <v>0.26999999999999957</v>
      </c>
      <c r="Y56" s="5">
        <v>95</v>
      </c>
      <c r="Z56" s="5">
        <f t="shared" si="9"/>
        <v>2.31</v>
      </c>
      <c r="AA56" s="5">
        <f t="shared" si="10"/>
        <v>2.19</v>
      </c>
      <c r="AB56" s="5">
        <f t="shared" si="11"/>
        <v>0.12000000000000011</v>
      </c>
      <c r="AC56" s="5">
        <v>95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</row>
    <row r="57" spans="1:65" x14ac:dyDescent="0.25">
      <c r="A57" s="1" t="str">
        <f>CONCATENATE(H57,E57)</f>
        <v>015040012</v>
      </c>
      <c r="B57" s="1" t="s">
        <v>69</v>
      </c>
      <c r="C57" s="2" t="s">
        <v>71</v>
      </c>
      <c r="D57" s="2" t="s">
        <v>72</v>
      </c>
      <c r="E57" s="2" t="s">
        <v>93</v>
      </c>
      <c r="F57" s="2" t="s">
        <v>94</v>
      </c>
      <c r="G57" s="3" t="s">
        <v>159</v>
      </c>
      <c r="H57" s="4" t="s">
        <v>160</v>
      </c>
      <c r="I57" s="2" t="s">
        <v>161</v>
      </c>
      <c r="J57" s="4" t="s">
        <v>77</v>
      </c>
      <c r="K57" s="1" t="s">
        <v>141</v>
      </c>
      <c r="L57" s="6" t="s">
        <v>80</v>
      </c>
      <c r="M57" s="7">
        <v>5.38</v>
      </c>
      <c r="N57" s="12">
        <f t="shared" si="14"/>
        <v>3.77</v>
      </c>
      <c r="O57" s="12"/>
      <c r="P57" s="12"/>
      <c r="Q57" s="12"/>
      <c r="R57" s="13"/>
      <c r="S57" s="13"/>
      <c r="T57" s="13"/>
      <c r="U57" s="13"/>
      <c r="V57" s="5">
        <f t="shared" si="15"/>
        <v>5.38</v>
      </c>
      <c r="W57" s="5">
        <f t="shared" si="7"/>
        <v>5.1100000000000003</v>
      </c>
      <c r="X57" s="5">
        <f t="shared" si="8"/>
        <v>0.26999999999999957</v>
      </c>
      <c r="Y57" s="5">
        <v>95</v>
      </c>
      <c r="Z57" s="5">
        <f t="shared" si="9"/>
        <v>2.2599999999999998</v>
      </c>
      <c r="AA57" s="5">
        <f t="shared" si="10"/>
        <v>2.15</v>
      </c>
      <c r="AB57" s="5">
        <f t="shared" si="11"/>
        <v>0.10999999999999988</v>
      </c>
      <c r="AC57" s="5">
        <v>95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</row>
    <row r="58" spans="1:65" x14ac:dyDescent="0.25">
      <c r="A58" s="1" t="str">
        <f>CONCATENATE(H58,E58)</f>
        <v>016040001</v>
      </c>
      <c r="B58" s="1" t="s">
        <v>69</v>
      </c>
      <c r="C58" s="2" t="s">
        <v>71</v>
      </c>
      <c r="D58" s="2" t="s">
        <v>72</v>
      </c>
      <c r="E58" s="2" t="s">
        <v>73</v>
      </c>
      <c r="F58" s="2" t="s">
        <v>74</v>
      </c>
      <c r="G58" s="3" t="s">
        <v>162</v>
      </c>
      <c r="H58" s="4" t="s">
        <v>163</v>
      </c>
      <c r="I58" s="2" t="s">
        <v>164</v>
      </c>
      <c r="J58" s="4" t="s">
        <v>77</v>
      </c>
      <c r="K58" s="1" t="s">
        <v>78</v>
      </c>
      <c r="L58" s="6" t="s">
        <v>79</v>
      </c>
      <c r="M58" s="7">
        <v>3.29</v>
      </c>
      <c r="N58" s="5">
        <f t="shared" ref="N58:N80" si="16">M58</f>
        <v>3.29</v>
      </c>
      <c r="O58" s="5">
        <f t="shared" ref="O58:O80" si="17">ROUND(N58*Q58/100,2)</f>
        <v>2.14</v>
      </c>
      <c r="P58" s="5">
        <f t="shared" ref="P58:P80" si="18">N58-O58</f>
        <v>1.1499999999999999</v>
      </c>
      <c r="Q58" s="5">
        <v>65</v>
      </c>
      <c r="R58" s="5">
        <f t="shared" ref="R58:R80" si="19">ROUND(N58*0.85,2)</f>
        <v>2.8</v>
      </c>
      <c r="S58" s="5">
        <f t="shared" ref="S58:S80" si="20">ROUND(R58*U58/100,2)</f>
        <v>2.2400000000000002</v>
      </c>
      <c r="T58" s="5">
        <f t="shared" ref="T58:T80" si="21">R58-S58</f>
        <v>0.55999999999999961</v>
      </c>
      <c r="U58" s="5">
        <v>80</v>
      </c>
      <c r="V58" s="5">
        <f t="shared" ref="V58:V80" si="22">ROUND(N58*0.7,2)</f>
        <v>2.2999999999999998</v>
      </c>
      <c r="W58" s="5">
        <f t="shared" si="7"/>
        <v>2.19</v>
      </c>
      <c r="X58" s="5">
        <f t="shared" si="8"/>
        <v>0.10999999999999988</v>
      </c>
      <c r="Y58" s="5">
        <v>95</v>
      </c>
      <c r="Z58" s="5">
        <f t="shared" si="9"/>
        <v>1.97</v>
      </c>
      <c r="AA58" s="5">
        <f t="shared" si="10"/>
        <v>1.87</v>
      </c>
      <c r="AB58" s="5">
        <f t="shared" si="11"/>
        <v>9.9999999999999867E-2</v>
      </c>
      <c r="AC58" s="5">
        <v>95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</row>
    <row r="59" spans="1:65" x14ac:dyDescent="0.25">
      <c r="A59" s="1" t="str">
        <f>CONCATENATE(H59,E59)</f>
        <v>016040003</v>
      </c>
      <c r="B59" s="1" t="s">
        <v>69</v>
      </c>
      <c r="C59" s="2" t="s">
        <v>71</v>
      </c>
      <c r="D59" s="2" t="s">
        <v>72</v>
      </c>
      <c r="E59" s="2" t="s">
        <v>81</v>
      </c>
      <c r="F59" s="2" t="s">
        <v>82</v>
      </c>
      <c r="G59" s="3" t="s">
        <v>162</v>
      </c>
      <c r="H59" s="4" t="s">
        <v>163</v>
      </c>
      <c r="I59" s="2" t="s">
        <v>164</v>
      </c>
      <c r="J59" s="4" t="s">
        <v>77</v>
      </c>
      <c r="K59" s="1" t="s">
        <v>78</v>
      </c>
      <c r="L59" s="6" t="s">
        <v>79</v>
      </c>
      <c r="M59" s="7">
        <v>3.42</v>
      </c>
      <c r="N59" s="5">
        <f t="shared" si="16"/>
        <v>3.42</v>
      </c>
      <c r="O59" s="5">
        <f t="shared" si="17"/>
        <v>2.2200000000000002</v>
      </c>
      <c r="P59" s="5">
        <f t="shared" si="18"/>
        <v>1.1999999999999997</v>
      </c>
      <c r="Q59" s="5">
        <v>65</v>
      </c>
      <c r="R59" s="5">
        <f t="shared" si="19"/>
        <v>2.91</v>
      </c>
      <c r="S59" s="5">
        <f t="shared" si="20"/>
        <v>2.33</v>
      </c>
      <c r="T59" s="5">
        <f t="shared" si="21"/>
        <v>0.58000000000000007</v>
      </c>
      <c r="U59" s="5">
        <v>80</v>
      </c>
      <c r="V59" s="5">
        <f t="shared" si="22"/>
        <v>2.39</v>
      </c>
      <c r="W59" s="5">
        <f t="shared" ref="W59:W122" si="23">ROUND(V59*Y59/100,2)</f>
        <v>2.27</v>
      </c>
      <c r="X59" s="5">
        <f t="shared" ref="X59:X122" si="24">V59-W59</f>
        <v>0.12000000000000011</v>
      </c>
      <c r="Y59" s="5">
        <v>95</v>
      </c>
      <c r="Z59" s="5">
        <f t="shared" ref="Z59:Z122" si="25">ROUND(N59*0.6,2)</f>
        <v>2.0499999999999998</v>
      </c>
      <c r="AA59" s="5">
        <f t="shared" ref="AA59:AA122" si="26">ROUND(Z59*AC59/100,2)</f>
        <v>1.95</v>
      </c>
      <c r="AB59" s="5">
        <f t="shared" ref="AB59:AB122" si="27">Z59-AA59</f>
        <v>9.9999999999999867E-2</v>
      </c>
      <c r="AC59" s="5">
        <v>95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</row>
    <row r="60" spans="1:65" x14ac:dyDescent="0.25">
      <c r="A60" s="1" t="str">
        <f>CONCATENATE(H60,E60)</f>
        <v>016040004</v>
      </c>
      <c r="B60" s="1" t="s">
        <v>69</v>
      </c>
      <c r="C60" s="2" t="s">
        <v>71</v>
      </c>
      <c r="D60" s="2" t="s">
        <v>72</v>
      </c>
      <c r="E60" s="2" t="s">
        <v>83</v>
      </c>
      <c r="F60" s="2" t="s">
        <v>84</v>
      </c>
      <c r="G60" s="3" t="s">
        <v>162</v>
      </c>
      <c r="H60" s="4" t="s">
        <v>163</v>
      </c>
      <c r="I60" s="2" t="s">
        <v>164</v>
      </c>
      <c r="J60" s="4" t="s">
        <v>77</v>
      </c>
      <c r="K60" s="1" t="s">
        <v>78</v>
      </c>
      <c r="L60" s="6" t="s">
        <v>79</v>
      </c>
      <c r="M60" s="7">
        <v>1.98</v>
      </c>
      <c r="N60" s="5">
        <f t="shared" si="16"/>
        <v>1.98</v>
      </c>
      <c r="O60" s="5">
        <f t="shared" si="17"/>
        <v>1.29</v>
      </c>
      <c r="P60" s="5">
        <f t="shared" si="18"/>
        <v>0.69</v>
      </c>
      <c r="Q60" s="5">
        <v>65</v>
      </c>
      <c r="R60" s="5">
        <f t="shared" si="19"/>
        <v>1.68</v>
      </c>
      <c r="S60" s="5">
        <f t="shared" si="20"/>
        <v>1.34</v>
      </c>
      <c r="T60" s="5">
        <f t="shared" si="21"/>
        <v>0.33999999999999986</v>
      </c>
      <c r="U60" s="5">
        <v>80</v>
      </c>
      <c r="V60" s="5">
        <f t="shared" si="22"/>
        <v>1.39</v>
      </c>
      <c r="W60" s="5">
        <f t="shared" si="23"/>
        <v>1.32</v>
      </c>
      <c r="X60" s="5">
        <f t="shared" si="24"/>
        <v>6.999999999999984E-2</v>
      </c>
      <c r="Y60" s="5">
        <v>95</v>
      </c>
      <c r="Z60" s="5">
        <f t="shared" si="25"/>
        <v>1.19</v>
      </c>
      <c r="AA60" s="5">
        <f t="shared" si="26"/>
        <v>1.1299999999999999</v>
      </c>
      <c r="AB60" s="5">
        <f t="shared" si="27"/>
        <v>6.0000000000000053E-2</v>
      </c>
      <c r="AC60" s="5">
        <v>95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</row>
    <row r="61" spans="1:65" x14ac:dyDescent="0.25">
      <c r="A61" s="1" t="str">
        <f>CONCATENATE(H61,E61)</f>
        <v>016040005</v>
      </c>
      <c r="B61" s="1" t="s">
        <v>69</v>
      </c>
      <c r="C61" s="2" t="s">
        <v>71</v>
      </c>
      <c r="D61" s="2" t="s">
        <v>72</v>
      </c>
      <c r="E61" s="2" t="s">
        <v>85</v>
      </c>
      <c r="F61" s="2" t="s">
        <v>86</v>
      </c>
      <c r="G61" s="3" t="s">
        <v>162</v>
      </c>
      <c r="H61" s="4" t="s">
        <v>163</v>
      </c>
      <c r="I61" s="2" t="s">
        <v>164</v>
      </c>
      <c r="J61" s="4" t="s">
        <v>77</v>
      </c>
      <c r="K61" s="1" t="s">
        <v>78</v>
      </c>
      <c r="L61" s="6" t="s">
        <v>79</v>
      </c>
      <c r="M61" s="7">
        <v>3.69</v>
      </c>
      <c r="N61" s="5">
        <f t="shared" si="16"/>
        <v>3.69</v>
      </c>
      <c r="O61" s="5">
        <f t="shared" si="17"/>
        <v>2.4</v>
      </c>
      <c r="P61" s="5">
        <f t="shared" si="18"/>
        <v>1.29</v>
      </c>
      <c r="Q61" s="5">
        <v>65</v>
      </c>
      <c r="R61" s="5">
        <f t="shared" si="19"/>
        <v>3.14</v>
      </c>
      <c r="S61" s="5">
        <f t="shared" si="20"/>
        <v>2.5099999999999998</v>
      </c>
      <c r="T61" s="5">
        <f t="shared" si="21"/>
        <v>0.63000000000000034</v>
      </c>
      <c r="U61" s="5">
        <v>80</v>
      </c>
      <c r="V61" s="5">
        <f t="shared" si="22"/>
        <v>2.58</v>
      </c>
      <c r="W61" s="5">
        <f t="shared" si="23"/>
        <v>2.4500000000000002</v>
      </c>
      <c r="X61" s="5">
        <f t="shared" si="24"/>
        <v>0.12999999999999989</v>
      </c>
      <c r="Y61" s="5">
        <v>95</v>
      </c>
      <c r="Z61" s="5">
        <f t="shared" si="25"/>
        <v>2.21</v>
      </c>
      <c r="AA61" s="5">
        <f t="shared" si="26"/>
        <v>2.1</v>
      </c>
      <c r="AB61" s="5">
        <f t="shared" si="27"/>
        <v>0.10999999999999988</v>
      </c>
      <c r="AC61" s="5">
        <v>95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</row>
    <row r="62" spans="1:65" x14ac:dyDescent="0.25">
      <c r="A62" s="1" t="str">
        <f>CONCATENATE(H62,E62)</f>
        <v>016040007</v>
      </c>
      <c r="B62" s="1" t="s">
        <v>69</v>
      </c>
      <c r="C62" s="2" t="s">
        <v>71</v>
      </c>
      <c r="D62" s="2" t="s">
        <v>72</v>
      </c>
      <c r="E62" s="2" t="s">
        <v>87</v>
      </c>
      <c r="F62" s="2" t="s">
        <v>88</v>
      </c>
      <c r="G62" s="3" t="s">
        <v>162</v>
      </c>
      <c r="H62" s="4" t="s">
        <v>163</v>
      </c>
      <c r="I62" s="2" t="s">
        <v>164</v>
      </c>
      <c r="J62" s="4" t="s">
        <v>77</v>
      </c>
      <c r="K62" s="1" t="s">
        <v>78</v>
      </c>
      <c r="L62" s="6" t="s">
        <v>79</v>
      </c>
      <c r="M62" s="7">
        <v>3.02</v>
      </c>
      <c r="N62" s="5">
        <f t="shared" si="16"/>
        <v>3.02</v>
      </c>
      <c r="O62" s="5">
        <f t="shared" si="17"/>
        <v>1.96</v>
      </c>
      <c r="P62" s="5">
        <f t="shared" si="18"/>
        <v>1.06</v>
      </c>
      <c r="Q62" s="5">
        <v>65</v>
      </c>
      <c r="R62" s="5">
        <f t="shared" si="19"/>
        <v>2.57</v>
      </c>
      <c r="S62" s="5">
        <f t="shared" si="20"/>
        <v>2.06</v>
      </c>
      <c r="T62" s="5">
        <f t="shared" si="21"/>
        <v>0.50999999999999979</v>
      </c>
      <c r="U62" s="5">
        <v>80</v>
      </c>
      <c r="V62" s="5">
        <f t="shared" si="22"/>
        <v>2.11</v>
      </c>
      <c r="W62" s="5">
        <f t="shared" si="23"/>
        <v>2</v>
      </c>
      <c r="X62" s="5">
        <f t="shared" si="24"/>
        <v>0.10999999999999988</v>
      </c>
      <c r="Y62" s="5">
        <v>95</v>
      </c>
      <c r="Z62" s="5">
        <f t="shared" si="25"/>
        <v>1.81</v>
      </c>
      <c r="AA62" s="5">
        <f t="shared" si="26"/>
        <v>1.72</v>
      </c>
      <c r="AB62" s="5">
        <f t="shared" si="27"/>
        <v>9.000000000000008E-2</v>
      </c>
      <c r="AC62" s="5">
        <v>95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</row>
    <row r="63" spans="1:65" x14ac:dyDescent="0.25">
      <c r="A63" s="1" t="str">
        <f>CONCATENATE(H63,E63)</f>
        <v>016040008</v>
      </c>
      <c r="B63" s="1" t="s">
        <v>69</v>
      </c>
      <c r="C63" s="2" t="s">
        <v>71</v>
      </c>
      <c r="D63" s="2" t="s">
        <v>72</v>
      </c>
      <c r="E63" s="2" t="s">
        <v>89</v>
      </c>
      <c r="F63" s="2" t="s">
        <v>90</v>
      </c>
      <c r="G63" s="3" t="s">
        <v>162</v>
      </c>
      <c r="H63" s="4" t="s">
        <v>163</v>
      </c>
      <c r="I63" s="2" t="s">
        <v>164</v>
      </c>
      <c r="J63" s="4" t="s">
        <v>77</v>
      </c>
      <c r="K63" s="1" t="s">
        <v>78</v>
      </c>
      <c r="L63" s="6" t="s">
        <v>79</v>
      </c>
      <c r="M63" s="7">
        <v>2.0699999999999998</v>
      </c>
      <c r="N63" s="5">
        <f t="shared" si="16"/>
        <v>2.0699999999999998</v>
      </c>
      <c r="O63" s="5">
        <f t="shared" si="17"/>
        <v>1.35</v>
      </c>
      <c r="P63" s="5">
        <f t="shared" si="18"/>
        <v>0.71999999999999975</v>
      </c>
      <c r="Q63" s="5">
        <v>65</v>
      </c>
      <c r="R63" s="5">
        <f t="shared" si="19"/>
        <v>1.76</v>
      </c>
      <c r="S63" s="5">
        <f t="shared" si="20"/>
        <v>1.41</v>
      </c>
      <c r="T63" s="5">
        <f t="shared" si="21"/>
        <v>0.35000000000000009</v>
      </c>
      <c r="U63" s="5">
        <v>80</v>
      </c>
      <c r="V63" s="5">
        <f t="shared" si="22"/>
        <v>1.45</v>
      </c>
      <c r="W63" s="5">
        <f t="shared" si="23"/>
        <v>1.38</v>
      </c>
      <c r="X63" s="5">
        <f t="shared" si="24"/>
        <v>7.0000000000000062E-2</v>
      </c>
      <c r="Y63" s="5">
        <v>95</v>
      </c>
      <c r="Z63" s="5">
        <f t="shared" si="25"/>
        <v>1.24</v>
      </c>
      <c r="AA63" s="5">
        <f t="shared" si="26"/>
        <v>1.18</v>
      </c>
      <c r="AB63" s="5">
        <f t="shared" si="27"/>
        <v>6.0000000000000053E-2</v>
      </c>
      <c r="AC63" s="5">
        <v>95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</row>
    <row r="64" spans="1:65" x14ac:dyDescent="0.25">
      <c r="A64" s="1" t="str">
        <f>CONCATENATE(H64,E64)</f>
        <v>016040009</v>
      </c>
      <c r="B64" s="1" t="s">
        <v>69</v>
      </c>
      <c r="C64" s="2" t="s">
        <v>71</v>
      </c>
      <c r="D64" s="2" t="s">
        <v>72</v>
      </c>
      <c r="E64" s="2" t="s">
        <v>91</v>
      </c>
      <c r="F64" s="2" t="s">
        <v>92</v>
      </c>
      <c r="G64" s="3" t="s">
        <v>162</v>
      </c>
      <c r="H64" s="4" t="s">
        <v>163</v>
      </c>
      <c r="I64" s="2" t="s">
        <v>164</v>
      </c>
      <c r="J64" s="4" t="s">
        <v>77</v>
      </c>
      <c r="K64" s="1" t="s">
        <v>78</v>
      </c>
      <c r="L64" s="6" t="s">
        <v>79</v>
      </c>
      <c r="M64" s="7">
        <v>1.98</v>
      </c>
      <c r="N64" s="5">
        <f t="shared" si="16"/>
        <v>1.98</v>
      </c>
      <c r="O64" s="5">
        <f t="shared" si="17"/>
        <v>1.29</v>
      </c>
      <c r="P64" s="5">
        <f t="shared" si="18"/>
        <v>0.69</v>
      </c>
      <c r="Q64" s="5">
        <v>65</v>
      </c>
      <c r="R64" s="5">
        <f t="shared" si="19"/>
        <v>1.68</v>
      </c>
      <c r="S64" s="5">
        <f t="shared" si="20"/>
        <v>1.34</v>
      </c>
      <c r="T64" s="5">
        <f t="shared" si="21"/>
        <v>0.33999999999999986</v>
      </c>
      <c r="U64" s="5">
        <v>80</v>
      </c>
      <c r="V64" s="5">
        <f t="shared" si="22"/>
        <v>1.39</v>
      </c>
      <c r="W64" s="5">
        <f t="shared" si="23"/>
        <v>1.32</v>
      </c>
      <c r="X64" s="5">
        <f t="shared" si="24"/>
        <v>6.999999999999984E-2</v>
      </c>
      <c r="Y64" s="5">
        <v>95</v>
      </c>
      <c r="Z64" s="5">
        <f t="shared" si="25"/>
        <v>1.19</v>
      </c>
      <c r="AA64" s="5">
        <f t="shared" si="26"/>
        <v>1.1299999999999999</v>
      </c>
      <c r="AB64" s="5">
        <f t="shared" si="27"/>
        <v>6.0000000000000053E-2</v>
      </c>
      <c r="AC64" s="5">
        <v>95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</row>
    <row r="65" spans="1:65" x14ac:dyDescent="0.25">
      <c r="A65" s="1" t="str">
        <f>CONCATENATE(H65,E65)</f>
        <v>016040012</v>
      </c>
      <c r="B65" s="1" t="s">
        <v>69</v>
      </c>
      <c r="C65" s="2" t="s">
        <v>71</v>
      </c>
      <c r="D65" s="2" t="s">
        <v>72</v>
      </c>
      <c r="E65" s="2" t="s">
        <v>93</v>
      </c>
      <c r="F65" s="2" t="s">
        <v>94</v>
      </c>
      <c r="G65" s="3" t="s">
        <v>162</v>
      </c>
      <c r="H65" s="4" t="s">
        <v>163</v>
      </c>
      <c r="I65" s="2" t="s">
        <v>164</v>
      </c>
      <c r="J65" s="4" t="s">
        <v>77</v>
      </c>
      <c r="K65" s="1" t="s">
        <v>78</v>
      </c>
      <c r="L65" s="6" t="s">
        <v>79</v>
      </c>
      <c r="M65" s="7">
        <v>2.54</v>
      </c>
      <c r="N65" s="5">
        <f t="shared" si="16"/>
        <v>2.54</v>
      </c>
      <c r="O65" s="5">
        <f t="shared" si="17"/>
        <v>1.65</v>
      </c>
      <c r="P65" s="5">
        <f t="shared" si="18"/>
        <v>0.89000000000000012</v>
      </c>
      <c r="Q65" s="5">
        <v>65</v>
      </c>
      <c r="R65" s="5">
        <f t="shared" si="19"/>
        <v>2.16</v>
      </c>
      <c r="S65" s="5">
        <f t="shared" si="20"/>
        <v>1.73</v>
      </c>
      <c r="T65" s="5">
        <f t="shared" si="21"/>
        <v>0.43000000000000016</v>
      </c>
      <c r="U65" s="5">
        <v>80</v>
      </c>
      <c r="V65" s="5">
        <f t="shared" si="22"/>
        <v>1.78</v>
      </c>
      <c r="W65" s="5">
        <f t="shared" si="23"/>
        <v>1.69</v>
      </c>
      <c r="X65" s="5">
        <f t="shared" si="24"/>
        <v>9.000000000000008E-2</v>
      </c>
      <c r="Y65" s="5">
        <v>95</v>
      </c>
      <c r="Z65" s="5">
        <f t="shared" si="25"/>
        <v>1.52</v>
      </c>
      <c r="AA65" s="5">
        <f t="shared" si="26"/>
        <v>1.44</v>
      </c>
      <c r="AB65" s="5">
        <f t="shared" si="27"/>
        <v>8.0000000000000071E-2</v>
      </c>
      <c r="AC65" s="5">
        <v>95</v>
      </c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</row>
    <row r="66" spans="1:65" x14ac:dyDescent="0.25">
      <c r="A66" s="1" t="str">
        <f>CONCATENATE(H66,E66)</f>
        <v>016040013</v>
      </c>
      <c r="B66" s="1" t="s">
        <v>69</v>
      </c>
      <c r="C66" s="2" t="s">
        <v>71</v>
      </c>
      <c r="D66" s="2" t="s">
        <v>72</v>
      </c>
      <c r="E66" s="2" t="s">
        <v>95</v>
      </c>
      <c r="F66" s="2" t="s">
        <v>96</v>
      </c>
      <c r="G66" s="3" t="s">
        <v>162</v>
      </c>
      <c r="H66" s="4" t="s">
        <v>163</v>
      </c>
      <c r="I66" s="2" t="s">
        <v>164</v>
      </c>
      <c r="J66" s="4" t="s">
        <v>77</v>
      </c>
      <c r="K66" s="1" t="s">
        <v>78</v>
      </c>
      <c r="L66" s="6" t="s">
        <v>79</v>
      </c>
      <c r="M66" s="7">
        <v>2.0699999999999998</v>
      </c>
      <c r="N66" s="5">
        <f t="shared" si="16"/>
        <v>2.0699999999999998</v>
      </c>
      <c r="O66" s="5">
        <f t="shared" si="17"/>
        <v>1.35</v>
      </c>
      <c r="P66" s="5">
        <f t="shared" si="18"/>
        <v>0.71999999999999975</v>
      </c>
      <c r="Q66" s="5">
        <v>65</v>
      </c>
      <c r="R66" s="5">
        <f t="shared" si="19"/>
        <v>1.76</v>
      </c>
      <c r="S66" s="5">
        <f t="shared" si="20"/>
        <v>1.41</v>
      </c>
      <c r="T66" s="5">
        <f t="shared" si="21"/>
        <v>0.35000000000000009</v>
      </c>
      <c r="U66" s="5">
        <v>80</v>
      </c>
      <c r="V66" s="5">
        <f t="shared" si="22"/>
        <v>1.45</v>
      </c>
      <c r="W66" s="5">
        <f t="shared" si="23"/>
        <v>1.38</v>
      </c>
      <c r="X66" s="5">
        <f t="shared" si="24"/>
        <v>7.0000000000000062E-2</v>
      </c>
      <c r="Y66" s="5">
        <v>95</v>
      </c>
      <c r="Z66" s="5">
        <f t="shared" si="25"/>
        <v>1.24</v>
      </c>
      <c r="AA66" s="5">
        <f t="shared" si="26"/>
        <v>1.18</v>
      </c>
      <c r="AB66" s="5">
        <f t="shared" si="27"/>
        <v>6.0000000000000053E-2</v>
      </c>
      <c r="AC66" s="5">
        <v>95</v>
      </c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</row>
    <row r="67" spans="1:65" x14ac:dyDescent="0.25">
      <c r="A67" s="1" t="str">
        <f>CONCATENATE(H67,E67)</f>
        <v>016040014</v>
      </c>
      <c r="B67" s="1" t="s">
        <v>69</v>
      </c>
      <c r="C67" s="2" t="s">
        <v>71</v>
      </c>
      <c r="D67" s="2" t="s">
        <v>72</v>
      </c>
      <c r="E67" s="2" t="s">
        <v>97</v>
      </c>
      <c r="F67" s="2" t="s">
        <v>98</v>
      </c>
      <c r="G67" s="3" t="s">
        <v>162</v>
      </c>
      <c r="H67" s="4" t="s">
        <v>163</v>
      </c>
      <c r="I67" s="2" t="s">
        <v>164</v>
      </c>
      <c r="J67" s="4" t="s">
        <v>77</v>
      </c>
      <c r="K67" s="1" t="s">
        <v>78</v>
      </c>
      <c r="L67" s="6" t="s">
        <v>79</v>
      </c>
      <c r="M67" s="7">
        <v>1.98</v>
      </c>
      <c r="N67" s="5">
        <f t="shared" si="16"/>
        <v>1.98</v>
      </c>
      <c r="O67" s="5">
        <f t="shared" si="17"/>
        <v>1.29</v>
      </c>
      <c r="P67" s="5">
        <f t="shared" si="18"/>
        <v>0.69</v>
      </c>
      <c r="Q67" s="5">
        <v>65</v>
      </c>
      <c r="R67" s="5">
        <f t="shared" si="19"/>
        <v>1.68</v>
      </c>
      <c r="S67" s="5">
        <f t="shared" si="20"/>
        <v>1.34</v>
      </c>
      <c r="T67" s="5">
        <f t="shared" si="21"/>
        <v>0.33999999999999986</v>
      </c>
      <c r="U67" s="5">
        <v>80</v>
      </c>
      <c r="V67" s="5">
        <f t="shared" si="22"/>
        <v>1.39</v>
      </c>
      <c r="W67" s="5">
        <f t="shared" si="23"/>
        <v>1.32</v>
      </c>
      <c r="X67" s="5">
        <f t="shared" si="24"/>
        <v>6.999999999999984E-2</v>
      </c>
      <c r="Y67" s="5">
        <v>95</v>
      </c>
      <c r="Z67" s="5">
        <f t="shared" si="25"/>
        <v>1.19</v>
      </c>
      <c r="AA67" s="5">
        <f t="shared" si="26"/>
        <v>1.1299999999999999</v>
      </c>
      <c r="AB67" s="5">
        <f t="shared" si="27"/>
        <v>6.0000000000000053E-2</v>
      </c>
      <c r="AC67" s="5">
        <v>95</v>
      </c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</row>
    <row r="68" spans="1:65" x14ac:dyDescent="0.25">
      <c r="A68" s="1" t="str">
        <f>CONCATENATE(H68,E68)</f>
        <v>016040015</v>
      </c>
      <c r="B68" s="1" t="s">
        <v>69</v>
      </c>
      <c r="C68" s="2" t="s">
        <v>71</v>
      </c>
      <c r="D68" s="2" t="s">
        <v>72</v>
      </c>
      <c r="E68" s="2" t="s">
        <v>99</v>
      </c>
      <c r="F68" s="2" t="s">
        <v>100</v>
      </c>
      <c r="G68" s="3" t="s">
        <v>162</v>
      </c>
      <c r="H68" s="4" t="s">
        <v>163</v>
      </c>
      <c r="I68" s="2" t="s">
        <v>164</v>
      </c>
      <c r="J68" s="4" t="s">
        <v>77</v>
      </c>
      <c r="K68" s="1" t="s">
        <v>78</v>
      </c>
      <c r="L68" s="6" t="s">
        <v>79</v>
      </c>
      <c r="M68" s="7">
        <v>1.98</v>
      </c>
      <c r="N68" s="5">
        <f t="shared" si="16"/>
        <v>1.98</v>
      </c>
      <c r="O68" s="5">
        <f t="shared" si="17"/>
        <v>1.29</v>
      </c>
      <c r="P68" s="5">
        <f t="shared" si="18"/>
        <v>0.69</v>
      </c>
      <c r="Q68" s="5">
        <v>65</v>
      </c>
      <c r="R68" s="5">
        <f t="shared" si="19"/>
        <v>1.68</v>
      </c>
      <c r="S68" s="5">
        <f t="shared" si="20"/>
        <v>1.34</v>
      </c>
      <c r="T68" s="5">
        <f t="shared" si="21"/>
        <v>0.33999999999999986</v>
      </c>
      <c r="U68" s="5">
        <v>80</v>
      </c>
      <c r="V68" s="5">
        <f t="shared" si="22"/>
        <v>1.39</v>
      </c>
      <c r="W68" s="5">
        <f t="shared" si="23"/>
        <v>1.32</v>
      </c>
      <c r="X68" s="5">
        <f t="shared" si="24"/>
        <v>6.999999999999984E-2</v>
      </c>
      <c r="Y68" s="5">
        <v>95</v>
      </c>
      <c r="Z68" s="5">
        <f t="shared" si="25"/>
        <v>1.19</v>
      </c>
      <c r="AA68" s="5">
        <f t="shared" si="26"/>
        <v>1.1299999999999999</v>
      </c>
      <c r="AB68" s="5">
        <f t="shared" si="27"/>
        <v>6.0000000000000053E-2</v>
      </c>
      <c r="AC68" s="5">
        <v>95</v>
      </c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1:65" x14ac:dyDescent="0.25">
      <c r="A69" s="1" t="str">
        <f>CONCATENATE(H69,E69)</f>
        <v>016040018</v>
      </c>
      <c r="B69" s="1" t="s">
        <v>69</v>
      </c>
      <c r="C69" s="2" t="s">
        <v>71</v>
      </c>
      <c r="D69" s="2" t="s">
        <v>72</v>
      </c>
      <c r="E69" s="2" t="s">
        <v>101</v>
      </c>
      <c r="F69" s="2" t="s">
        <v>102</v>
      </c>
      <c r="G69" s="3" t="s">
        <v>162</v>
      </c>
      <c r="H69" s="4" t="s">
        <v>163</v>
      </c>
      <c r="I69" s="2" t="s">
        <v>164</v>
      </c>
      <c r="J69" s="4" t="s">
        <v>77</v>
      </c>
      <c r="K69" s="1" t="s">
        <v>78</v>
      </c>
      <c r="L69" s="6" t="s">
        <v>79</v>
      </c>
      <c r="M69" s="7">
        <v>2.77</v>
      </c>
      <c r="N69" s="5">
        <f t="shared" si="16"/>
        <v>2.77</v>
      </c>
      <c r="O69" s="5">
        <f t="shared" si="17"/>
        <v>1.8</v>
      </c>
      <c r="P69" s="5">
        <f t="shared" si="18"/>
        <v>0.97</v>
      </c>
      <c r="Q69" s="5">
        <v>65</v>
      </c>
      <c r="R69" s="5">
        <f t="shared" si="19"/>
        <v>2.35</v>
      </c>
      <c r="S69" s="5">
        <f t="shared" si="20"/>
        <v>1.88</v>
      </c>
      <c r="T69" s="5">
        <f t="shared" si="21"/>
        <v>0.4700000000000002</v>
      </c>
      <c r="U69" s="5">
        <v>80</v>
      </c>
      <c r="V69" s="5">
        <f t="shared" si="22"/>
        <v>1.94</v>
      </c>
      <c r="W69" s="5">
        <f t="shared" si="23"/>
        <v>1.84</v>
      </c>
      <c r="X69" s="5">
        <f t="shared" si="24"/>
        <v>9.9999999999999867E-2</v>
      </c>
      <c r="Y69" s="5">
        <v>95</v>
      </c>
      <c r="Z69" s="5">
        <f t="shared" si="25"/>
        <v>1.66</v>
      </c>
      <c r="AA69" s="5">
        <f t="shared" si="26"/>
        <v>1.58</v>
      </c>
      <c r="AB69" s="5">
        <f t="shared" si="27"/>
        <v>7.9999999999999849E-2</v>
      </c>
      <c r="AC69" s="5">
        <v>95</v>
      </c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</row>
    <row r="70" spans="1:65" x14ac:dyDescent="0.25">
      <c r="A70" s="1" t="str">
        <f>CONCATENATE(H70,E70)</f>
        <v>016040019</v>
      </c>
      <c r="B70" s="1" t="s">
        <v>69</v>
      </c>
      <c r="C70" s="2" t="s">
        <v>71</v>
      </c>
      <c r="D70" s="2" t="s">
        <v>72</v>
      </c>
      <c r="E70" s="2" t="s">
        <v>103</v>
      </c>
      <c r="F70" s="2" t="s">
        <v>104</v>
      </c>
      <c r="G70" s="3" t="s">
        <v>162</v>
      </c>
      <c r="H70" s="4" t="s">
        <v>163</v>
      </c>
      <c r="I70" s="2" t="s">
        <v>164</v>
      </c>
      <c r="J70" s="4" t="s">
        <v>77</v>
      </c>
      <c r="K70" s="1" t="s">
        <v>78</v>
      </c>
      <c r="L70" s="6" t="s">
        <v>79</v>
      </c>
      <c r="M70" s="7">
        <v>2.89</v>
      </c>
      <c r="N70" s="5">
        <f t="shared" si="16"/>
        <v>2.89</v>
      </c>
      <c r="O70" s="5">
        <f t="shared" si="17"/>
        <v>1.88</v>
      </c>
      <c r="P70" s="5">
        <f t="shared" si="18"/>
        <v>1.0100000000000002</v>
      </c>
      <c r="Q70" s="5">
        <v>65</v>
      </c>
      <c r="R70" s="5">
        <f t="shared" si="19"/>
        <v>2.46</v>
      </c>
      <c r="S70" s="5">
        <f t="shared" si="20"/>
        <v>1.97</v>
      </c>
      <c r="T70" s="5">
        <f t="shared" si="21"/>
        <v>0.49</v>
      </c>
      <c r="U70" s="5">
        <v>80</v>
      </c>
      <c r="V70" s="5">
        <f t="shared" si="22"/>
        <v>2.02</v>
      </c>
      <c r="W70" s="5">
        <f t="shared" si="23"/>
        <v>1.92</v>
      </c>
      <c r="X70" s="5">
        <f t="shared" si="24"/>
        <v>0.10000000000000009</v>
      </c>
      <c r="Y70" s="5">
        <v>95</v>
      </c>
      <c r="Z70" s="5">
        <f t="shared" si="25"/>
        <v>1.73</v>
      </c>
      <c r="AA70" s="5">
        <f t="shared" si="26"/>
        <v>1.64</v>
      </c>
      <c r="AB70" s="5">
        <f t="shared" si="27"/>
        <v>9.000000000000008E-2</v>
      </c>
      <c r="AC70" s="5">
        <v>95</v>
      </c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</row>
    <row r="71" spans="1:65" x14ac:dyDescent="0.25">
      <c r="A71" s="1" t="str">
        <f>CONCATENATE(H71,E71)</f>
        <v>016040020</v>
      </c>
      <c r="B71" s="1" t="s">
        <v>69</v>
      </c>
      <c r="C71" s="2" t="s">
        <v>71</v>
      </c>
      <c r="D71" s="2" t="s">
        <v>72</v>
      </c>
      <c r="E71" s="2" t="s">
        <v>105</v>
      </c>
      <c r="F71" s="2" t="s">
        <v>106</v>
      </c>
      <c r="G71" s="3" t="s">
        <v>162</v>
      </c>
      <c r="H71" s="4" t="s">
        <v>163</v>
      </c>
      <c r="I71" s="2" t="s">
        <v>164</v>
      </c>
      <c r="J71" s="4" t="s">
        <v>77</v>
      </c>
      <c r="K71" s="1" t="s">
        <v>78</v>
      </c>
      <c r="L71" s="6" t="s">
        <v>79</v>
      </c>
      <c r="M71" s="7">
        <v>2.63</v>
      </c>
      <c r="N71" s="5">
        <f t="shared" si="16"/>
        <v>2.63</v>
      </c>
      <c r="O71" s="5">
        <f t="shared" si="17"/>
        <v>1.71</v>
      </c>
      <c r="P71" s="5">
        <f t="shared" si="18"/>
        <v>0.91999999999999993</v>
      </c>
      <c r="Q71" s="5">
        <v>65</v>
      </c>
      <c r="R71" s="5">
        <f t="shared" si="19"/>
        <v>2.2400000000000002</v>
      </c>
      <c r="S71" s="5">
        <f t="shared" si="20"/>
        <v>1.79</v>
      </c>
      <c r="T71" s="5">
        <f t="shared" si="21"/>
        <v>0.45000000000000018</v>
      </c>
      <c r="U71" s="5">
        <v>80</v>
      </c>
      <c r="V71" s="5">
        <f t="shared" si="22"/>
        <v>1.84</v>
      </c>
      <c r="W71" s="5">
        <f t="shared" si="23"/>
        <v>1.75</v>
      </c>
      <c r="X71" s="5">
        <f t="shared" si="24"/>
        <v>9.000000000000008E-2</v>
      </c>
      <c r="Y71" s="5">
        <v>95</v>
      </c>
      <c r="Z71" s="5">
        <f t="shared" si="25"/>
        <v>1.58</v>
      </c>
      <c r="AA71" s="5">
        <f t="shared" si="26"/>
        <v>1.5</v>
      </c>
      <c r="AB71" s="5">
        <f t="shared" si="27"/>
        <v>8.0000000000000071E-2</v>
      </c>
      <c r="AC71" s="5">
        <v>95</v>
      </c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</row>
    <row r="72" spans="1:65" x14ac:dyDescent="0.25">
      <c r="A72" s="1" t="str">
        <f>CONCATENATE(H72,E72)</f>
        <v>016040022</v>
      </c>
      <c r="B72" s="1" t="s">
        <v>69</v>
      </c>
      <c r="C72" s="2" t="s">
        <v>71</v>
      </c>
      <c r="D72" s="2" t="s">
        <v>72</v>
      </c>
      <c r="E72" s="2" t="s">
        <v>107</v>
      </c>
      <c r="F72" s="2" t="s">
        <v>108</v>
      </c>
      <c r="G72" s="3" t="s">
        <v>162</v>
      </c>
      <c r="H72" s="4" t="s">
        <v>163</v>
      </c>
      <c r="I72" s="2" t="s">
        <v>164</v>
      </c>
      <c r="J72" s="4" t="s">
        <v>77</v>
      </c>
      <c r="K72" s="1" t="s">
        <v>78</v>
      </c>
      <c r="L72" s="6" t="s">
        <v>79</v>
      </c>
      <c r="M72" s="7">
        <v>3.56</v>
      </c>
      <c r="N72" s="5">
        <f t="shared" si="16"/>
        <v>3.56</v>
      </c>
      <c r="O72" s="5">
        <f t="shared" si="17"/>
        <v>2.31</v>
      </c>
      <c r="P72" s="5">
        <f t="shared" si="18"/>
        <v>1.25</v>
      </c>
      <c r="Q72" s="5">
        <v>65</v>
      </c>
      <c r="R72" s="5">
        <f t="shared" si="19"/>
        <v>3.03</v>
      </c>
      <c r="S72" s="5">
        <f t="shared" si="20"/>
        <v>2.42</v>
      </c>
      <c r="T72" s="5">
        <f t="shared" si="21"/>
        <v>0.60999999999999988</v>
      </c>
      <c r="U72" s="5">
        <v>80</v>
      </c>
      <c r="V72" s="5">
        <f t="shared" si="22"/>
        <v>2.4900000000000002</v>
      </c>
      <c r="W72" s="5">
        <f t="shared" si="23"/>
        <v>2.37</v>
      </c>
      <c r="X72" s="5">
        <f t="shared" si="24"/>
        <v>0.12000000000000011</v>
      </c>
      <c r="Y72" s="5">
        <v>95</v>
      </c>
      <c r="Z72" s="5">
        <f t="shared" si="25"/>
        <v>2.14</v>
      </c>
      <c r="AA72" s="5">
        <f t="shared" si="26"/>
        <v>2.0299999999999998</v>
      </c>
      <c r="AB72" s="5">
        <f t="shared" si="27"/>
        <v>0.11000000000000032</v>
      </c>
      <c r="AC72" s="5">
        <v>95</v>
      </c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</row>
    <row r="73" spans="1:65" x14ac:dyDescent="0.25">
      <c r="A73" s="1" t="str">
        <f>CONCATENATE(H73,E73)</f>
        <v>016040028</v>
      </c>
      <c r="B73" s="1" t="s">
        <v>69</v>
      </c>
      <c r="C73" s="2" t="s">
        <v>71</v>
      </c>
      <c r="D73" s="2" t="s">
        <v>72</v>
      </c>
      <c r="E73" s="2" t="s">
        <v>109</v>
      </c>
      <c r="F73" s="2" t="s">
        <v>110</v>
      </c>
      <c r="G73" s="3" t="s">
        <v>162</v>
      </c>
      <c r="H73" s="4" t="s">
        <v>163</v>
      </c>
      <c r="I73" s="2" t="s">
        <v>164</v>
      </c>
      <c r="J73" s="4" t="s">
        <v>77</v>
      </c>
      <c r="K73" s="1" t="s">
        <v>78</v>
      </c>
      <c r="L73" s="6" t="s">
        <v>79</v>
      </c>
      <c r="M73" s="7">
        <v>1.98</v>
      </c>
      <c r="N73" s="5">
        <f t="shared" si="16"/>
        <v>1.98</v>
      </c>
      <c r="O73" s="5">
        <f t="shared" si="17"/>
        <v>1.29</v>
      </c>
      <c r="P73" s="5">
        <f t="shared" si="18"/>
        <v>0.69</v>
      </c>
      <c r="Q73" s="5">
        <v>65</v>
      </c>
      <c r="R73" s="5">
        <f t="shared" si="19"/>
        <v>1.68</v>
      </c>
      <c r="S73" s="5">
        <f t="shared" si="20"/>
        <v>1.34</v>
      </c>
      <c r="T73" s="5">
        <f t="shared" si="21"/>
        <v>0.33999999999999986</v>
      </c>
      <c r="U73" s="5">
        <v>80</v>
      </c>
      <c r="V73" s="5">
        <f t="shared" si="22"/>
        <v>1.39</v>
      </c>
      <c r="W73" s="5">
        <f t="shared" si="23"/>
        <v>1.32</v>
      </c>
      <c r="X73" s="5">
        <f t="shared" si="24"/>
        <v>6.999999999999984E-2</v>
      </c>
      <c r="Y73" s="5">
        <v>95</v>
      </c>
      <c r="Z73" s="5">
        <f t="shared" si="25"/>
        <v>1.19</v>
      </c>
      <c r="AA73" s="5">
        <f t="shared" si="26"/>
        <v>1.1299999999999999</v>
      </c>
      <c r="AB73" s="5">
        <f t="shared" si="27"/>
        <v>6.0000000000000053E-2</v>
      </c>
      <c r="AC73" s="5">
        <v>95</v>
      </c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</row>
    <row r="74" spans="1:65" x14ac:dyDescent="0.25">
      <c r="A74" s="1" t="str">
        <f>CONCATENATE(H74,E74)</f>
        <v>016040032</v>
      </c>
      <c r="B74" s="1" t="s">
        <v>69</v>
      </c>
      <c r="C74" s="2" t="s">
        <v>71</v>
      </c>
      <c r="D74" s="2" t="s">
        <v>72</v>
      </c>
      <c r="E74" s="2" t="s">
        <v>111</v>
      </c>
      <c r="F74" s="2" t="s">
        <v>112</v>
      </c>
      <c r="G74" s="3" t="s">
        <v>162</v>
      </c>
      <c r="H74" s="4" t="s">
        <v>163</v>
      </c>
      <c r="I74" s="2" t="s">
        <v>164</v>
      </c>
      <c r="J74" s="4" t="s">
        <v>77</v>
      </c>
      <c r="K74" s="1" t="s">
        <v>78</v>
      </c>
      <c r="L74" s="6" t="s">
        <v>79</v>
      </c>
      <c r="M74" s="7">
        <v>4.1100000000000003</v>
      </c>
      <c r="N74" s="5">
        <f t="shared" si="16"/>
        <v>4.1100000000000003</v>
      </c>
      <c r="O74" s="5">
        <f t="shared" si="17"/>
        <v>2.67</v>
      </c>
      <c r="P74" s="5">
        <f t="shared" si="18"/>
        <v>1.4400000000000004</v>
      </c>
      <c r="Q74" s="5">
        <v>65</v>
      </c>
      <c r="R74" s="5">
        <f t="shared" si="19"/>
        <v>3.49</v>
      </c>
      <c r="S74" s="5">
        <f t="shared" si="20"/>
        <v>2.79</v>
      </c>
      <c r="T74" s="5">
        <f t="shared" si="21"/>
        <v>0.70000000000000018</v>
      </c>
      <c r="U74" s="5">
        <v>80</v>
      </c>
      <c r="V74" s="5">
        <f t="shared" si="22"/>
        <v>2.88</v>
      </c>
      <c r="W74" s="5">
        <f t="shared" si="23"/>
        <v>2.74</v>
      </c>
      <c r="X74" s="5">
        <f t="shared" si="24"/>
        <v>0.13999999999999968</v>
      </c>
      <c r="Y74" s="5">
        <v>95</v>
      </c>
      <c r="Z74" s="5">
        <f t="shared" si="25"/>
        <v>2.4700000000000002</v>
      </c>
      <c r="AA74" s="5">
        <f t="shared" si="26"/>
        <v>2.35</v>
      </c>
      <c r="AB74" s="5">
        <f t="shared" si="27"/>
        <v>0.12000000000000011</v>
      </c>
      <c r="AC74" s="5">
        <v>95</v>
      </c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</row>
    <row r="75" spans="1:65" x14ac:dyDescent="0.25">
      <c r="A75" s="1" t="str">
        <f>CONCATENATE(H75,E75)</f>
        <v>016040037</v>
      </c>
      <c r="B75" s="1" t="s">
        <v>69</v>
      </c>
      <c r="C75" s="2" t="s">
        <v>71</v>
      </c>
      <c r="D75" s="2" t="s">
        <v>72</v>
      </c>
      <c r="E75" s="2" t="s">
        <v>113</v>
      </c>
      <c r="F75" s="2" t="s">
        <v>114</v>
      </c>
      <c r="G75" s="3" t="s">
        <v>162</v>
      </c>
      <c r="H75" s="4" t="s">
        <v>163</v>
      </c>
      <c r="I75" s="2" t="s">
        <v>164</v>
      </c>
      <c r="J75" s="4" t="s">
        <v>77</v>
      </c>
      <c r="K75" s="1" t="s">
        <v>78</v>
      </c>
      <c r="L75" s="6" t="s">
        <v>79</v>
      </c>
      <c r="M75" s="7">
        <v>2.0699999999999998</v>
      </c>
      <c r="N75" s="5">
        <f t="shared" si="16"/>
        <v>2.0699999999999998</v>
      </c>
      <c r="O75" s="5">
        <f t="shared" si="17"/>
        <v>1.35</v>
      </c>
      <c r="P75" s="5">
        <f t="shared" si="18"/>
        <v>0.71999999999999975</v>
      </c>
      <c r="Q75" s="5">
        <v>65</v>
      </c>
      <c r="R75" s="5">
        <f t="shared" si="19"/>
        <v>1.76</v>
      </c>
      <c r="S75" s="5">
        <f t="shared" si="20"/>
        <v>1.41</v>
      </c>
      <c r="T75" s="5">
        <f t="shared" si="21"/>
        <v>0.35000000000000009</v>
      </c>
      <c r="U75" s="5">
        <v>80</v>
      </c>
      <c r="V75" s="5">
        <f t="shared" si="22"/>
        <v>1.45</v>
      </c>
      <c r="W75" s="5">
        <f t="shared" si="23"/>
        <v>1.38</v>
      </c>
      <c r="X75" s="5">
        <f t="shared" si="24"/>
        <v>7.0000000000000062E-2</v>
      </c>
      <c r="Y75" s="5">
        <v>95</v>
      </c>
      <c r="Z75" s="5">
        <f t="shared" si="25"/>
        <v>1.24</v>
      </c>
      <c r="AA75" s="5">
        <f t="shared" si="26"/>
        <v>1.18</v>
      </c>
      <c r="AB75" s="5">
        <f t="shared" si="27"/>
        <v>6.0000000000000053E-2</v>
      </c>
      <c r="AC75" s="5">
        <v>95</v>
      </c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</row>
    <row r="76" spans="1:65" x14ac:dyDescent="0.25">
      <c r="A76" s="1" t="str">
        <f>CONCATENATE(H76,E76)</f>
        <v>016040043</v>
      </c>
      <c r="B76" s="1" t="s">
        <v>69</v>
      </c>
      <c r="C76" s="2" t="s">
        <v>71</v>
      </c>
      <c r="D76" s="2" t="s">
        <v>72</v>
      </c>
      <c r="E76" s="2" t="s">
        <v>115</v>
      </c>
      <c r="F76" s="2" t="s">
        <v>116</v>
      </c>
      <c r="G76" s="3" t="s">
        <v>162</v>
      </c>
      <c r="H76" s="4" t="s">
        <v>163</v>
      </c>
      <c r="I76" s="2" t="s">
        <v>164</v>
      </c>
      <c r="J76" s="4" t="s">
        <v>77</v>
      </c>
      <c r="K76" s="1" t="s">
        <v>78</v>
      </c>
      <c r="L76" s="6" t="s">
        <v>79</v>
      </c>
      <c r="M76" s="7">
        <v>3.09</v>
      </c>
      <c r="N76" s="5">
        <f t="shared" si="16"/>
        <v>3.09</v>
      </c>
      <c r="O76" s="5">
        <f t="shared" si="17"/>
        <v>2.0099999999999998</v>
      </c>
      <c r="P76" s="5">
        <f t="shared" si="18"/>
        <v>1.08</v>
      </c>
      <c r="Q76" s="5">
        <v>65</v>
      </c>
      <c r="R76" s="5">
        <f t="shared" si="19"/>
        <v>2.63</v>
      </c>
      <c r="S76" s="5">
        <f t="shared" si="20"/>
        <v>2.1</v>
      </c>
      <c r="T76" s="5">
        <f t="shared" si="21"/>
        <v>0.5299999999999998</v>
      </c>
      <c r="U76" s="5">
        <v>80</v>
      </c>
      <c r="V76" s="5">
        <f t="shared" si="22"/>
        <v>2.16</v>
      </c>
      <c r="W76" s="5">
        <f t="shared" si="23"/>
        <v>2.0499999999999998</v>
      </c>
      <c r="X76" s="5">
        <f t="shared" si="24"/>
        <v>0.11000000000000032</v>
      </c>
      <c r="Y76" s="5">
        <v>95</v>
      </c>
      <c r="Z76" s="5">
        <f t="shared" si="25"/>
        <v>1.85</v>
      </c>
      <c r="AA76" s="5">
        <f t="shared" si="26"/>
        <v>1.76</v>
      </c>
      <c r="AB76" s="5">
        <f t="shared" si="27"/>
        <v>9.000000000000008E-2</v>
      </c>
      <c r="AC76" s="5">
        <v>95</v>
      </c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</row>
    <row r="77" spans="1:65" x14ac:dyDescent="0.25">
      <c r="A77" s="1" t="str">
        <f>CONCATENATE(H77,E77)</f>
        <v>016040044</v>
      </c>
      <c r="B77" s="1" t="s">
        <v>69</v>
      </c>
      <c r="C77" s="2" t="s">
        <v>71</v>
      </c>
      <c r="D77" s="2" t="s">
        <v>72</v>
      </c>
      <c r="E77" s="2" t="s">
        <v>117</v>
      </c>
      <c r="F77" s="2" t="s">
        <v>118</v>
      </c>
      <c r="G77" s="3" t="s">
        <v>162</v>
      </c>
      <c r="H77" s="4" t="s">
        <v>163</v>
      </c>
      <c r="I77" s="2" t="s">
        <v>164</v>
      </c>
      <c r="J77" s="4" t="s">
        <v>77</v>
      </c>
      <c r="K77" s="1" t="s">
        <v>78</v>
      </c>
      <c r="L77" s="6" t="s">
        <v>79</v>
      </c>
      <c r="M77" s="7">
        <v>1.98</v>
      </c>
      <c r="N77" s="5">
        <f t="shared" si="16"/>
        <v>1.98</v>
      </c>
      <c r="O77" s="5">
        <f t="shared" si="17"/>
        <v>1.29</v>
      </c>
      <c r="P77" s="5">
        <f t="shared" si="18"/>
        <v>0.69</v>
      </c>
      <c r="Q77" s="5">
        <v>65</v>
      </c>
      <c r="R77" s="5">
        <f t="shared" si="19"/>
        <v>1.68</v>
      </c>
      <c r="S77" s="5">
        <f t="shared" si="20"/>
        <v>1.34</v>
      </c>
      <c r="T77" s="5">
        <f t="shared" si="21"/>
        <v>0.33999999999999986</v>
      </c>
      <c r="U77" s="5">
        <v>80</v>
      </c>
      <c r="V77" s="5">
        <f t="shared" si="22"/>
        <v>1.39</v>
      </c>
      <c r="W77" s="5">
        <f t="shared" si="23"/>
        <v>1.32</v>
      </c>
      <c r="X77" s="5">
        <f t="shared" si="24"/>
        <v>6.999999999999984E-2</v>
      </c>
      <c r="Y77" s="5">
        <v>95</v>
      </c>
      <c r="Z77" s="5">
        <f t="shared" si="25"/>
        <v>1.19</v>
      </c>
      <c r="AA77" s="5">
        <f t="shared" si="26"/>
        <v>1.1299999999999999</v>
      </c>
      <c r="AB77" s="5">
        <f t="shared" si="27"/>
        <v>6.0000000000000053E-2</v>
      </c>
      <c r="AC77" s="5">
        <v>95</v>
      </c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</row>
    <row r="78" spans="1:65" x14ac:dyDescent="0.25">
      <c r="A78" s="1" t="str">
        <f>CONCATENATE(H78,E78)</f>
        <v>016040046</v>
      </c>
      <c r="B78" s="1" t="s">
        <v>69</v>
      </c>
      <c r="C78" s="2" t="s">
        <v>71</v>
      </c>
      <c r="D78" s="2" t="s">
        <v>72</v>
      </c>
      <c r="E78" s="2" t="s">
        <v>119</v>
      </c>
      <c r="F78" s="2" t="s">
        <v>120</v>
      </c>
      <c r="G78" s="3" t="s">
        <v>162</v>
      </c>
      <c r="H78" s="4" t="s">
        <v>163</v>
      </c>
      <c r="I78" s="2" t="s">
        <v>164</v>
      </c>
      <c r="J78" s="4" t="s">
        <v>77</v>
      </c>
      <c r="K78" s="1" t="s">
        <v>78</v>
      </c>
      <c r="L78" s="6" t="s">
        <v>79</v>
      </c>
      <c r="M78" s="7">
        <v>1.98</v>
      </c>
      <c r="N78" s="5">
        <f t="shared" si="16"/>
        <v>1.98</v>
      </c>
      <c r="O78" s="5">
        <f t="shared" si="17"/>
        <v>1.29</v>
      </c>
      <c r="P78" s="5">
        <f t="shared" si="18"/>
        <v>0.69</v>
      </c>
      <c r="Q78" s="5">
        <v>65</v>
      </c>
      <c r="R78" s="5">
        <f t="shared" si="19"/>
        <v>1.68</v>
      </c>
      <c r="S78" s="5">
        <f t="shared" si="20"/>
        <v>1.34</v>
      </c>
      <c r="T78" s="5">
        <f t="shared" si="21"/>
        <v>0.33999999999999986</v>
      </c>
      <c r="U78" s="5">
        <v>80</v>
      </c>
      <c r="V78" s="5">
        <f t="shared" si="22"/>
        <v>1.39</v>
      </c>
      <c r="W78" s="5">
        <f t="shared" si="23"/>
        <v>1.32</v>
      </c>
      <c r="X78" s="5">
        <f t="shared" si="24"/>
        <v>6.999999999999984E-2</v>
      </c>
      <c r="Y78" s="5">
        <v>95</v>
      </c>
      <c r="Z78" s="5">
        <f t="shared" si="25"/>
        <v>1.19</v>
      </c>
      <c r="AA78" s="5">
        <f t="shared" si="26"/>
        <v>1.1299999999999999</v>
      </c>
      <c r="AB78" s="5">
        <f t="shared" si="27"/>
        <v>6.0000000000000053E-2</v>
      </c>
      <c r="AC78" s="5">
        <v>95</v>
      </c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</row>
    <row r="79" spans="1:65" x14ac:dyDescent="0.25">
      <c r="A79" s="1" t="str">
        <f>CONCATENATE(H79,E79)</f>
        <v>016040049</v>
      </c>
      <c r="B79" s="1" t="s">
        <v>69</v>
      </c>
      <c r="C79" s="2" t="s">
        <v>71</v>
      </c>
      <c r="D79" s="2" t="s">
        <v>72</v>
      </c>
      <c r="E79" s="2" t="s">
        <v>121</v>
      </c>
      <c r="F79" s="2" t="s">
        <v>122</v>
      </c>
      <c r="G79" s="3" t="s">
        <v>162</v>
      </c>
      <c r="H79" s="4" t="s">
        <v>163</v>
      </c>
      <c r="I79" s="2" t="s">
        <v>164</v>
      </c>
      <c r="J79" s="4" t="s">
        <v>77</v>
      </c>
      <c r="K79" s="1" t="s">
        <v>78</v>
      </c>
      <c r="L79" s="6" t="s">
        <v>79</v>
      </c>
      <c r="M79" s="7">
        <v>3.56</v>
      </c>
      <c r="N79" s="5">
        <f t="shared" si="16"/>
        <v>3.56</v>
      </c>
      <c r="O79" s="5">
        <f t="shared" si="17"/>
        <v>2.31</v>
      </c>
      <c r="P79" s="5">
        <f t="shared" si="18"/>
        <v>1.25</v>
      </c>
      <c r="Q79" s="5">
        <v>65</v>
      </c>
      <c r="R79" s="5">
        <f t="shared" si="19"/>
        <v>3.03</v>
      </c>
      <c r="S79" s="5">
        <f t="shared" si="20"/>
        <v>2.42</v>
      </c>
      <c r="T79" s="5">
        <f t="shared" si="21"/>
        <v>0.60999999999999988</v>
      </c>
      <c r="U79" s="5">
        <v>80</v>
      </c>
      <c r="V79" s="5">
        <f t="shared" si="22"/>
        <v>2.4900000000000002</v>
      </c>
      <c r="W79" s="5">
        <f t="shared" si="23"/>
        <v>2.37</v>
      </c>
      <c r="X79" s="5">
        <f t="shared" si="24"/>
        <v>0.12000000000000011</v>
      </c>
      <c r="Y79" s="5">
        <v>95</v>
      </c>
      <c r="Z79" s="5">
        <f t="shared" si="25"/>
        <v>2.14</v>
      </c>
      <c r="AA79" s="5">
        <f t="shared" si="26"/>
        <v>2.0299999999999998</v>
      </c>
      <c r="AB79" s="5">
        <f t="shared" si="27"/>
        <v>0.11000000000000032</v>
      </c>
      <c r="AC79" s="5">
        <v>95</v>
      </c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</row>
    <row r="80" spans="1:65" x14ac:dyDescent="0.25">
      <c r="A80" s="1" t="str">
        <f>CONCATENATE(H80,E80)</f>
        <v>016040050</v>
      </c>
      <c r="B80" s="1" t="s">
        <v>69</v>
      </c>
      <c r="C80" s="2" t="s">
        <v>71</v>
      </c>
      <c r="D80" s="2" t="s">
        <v>72</v>
      </c>
      <c r="E80" s="2" t="s">
        <v>123</v>
      </c>
      <c r="F80" s="2" t="s">
        <v>124</v>
      </c>
      <c r="G80" s="3" t="s">
        <v>162</v>
      </c>
      <c r="H80" s="4" t="s">
        <v>163</v>
      </c>
      <c r="I80" s="2" t="s">
        <v>164</v>
      </c>
      <c r="J80" s="4" t="s">
        <v>77</v>
      </c>
      <c r="K80" s="1" t="s">
        <v>78</v>
      </c>
      <c r="L80" s="6" t="s">
        <v>79</v>
      </c>
      <c r="M80" s="7">
        <v>1.98</v>
      </c>
      <c r="N80" s="5">
        <f t="shared" si="16"/>
        <v>1.98</v>
      </c>
      <c r="O80" s="5">
        <f t="shared" si="17"/>
        <v>1.29</v>
      </c>
      <c r="P80" s="5">
        <f t="shared" si="18"/>
        <v>0.69</v>
      </c>
      <c r="Q80" s="5">
        <v>65</v>
      </c>
      <c r="R80" s="5">
        <f t="shared" si="19"/>
        <v>1.68</v>
      </c>
      <c r="S80" s="5">
        <f t="shared" si="20"/>
        <v>1.34</v>
      </c>
      <c r="T80" s="5">
        <f t="shared" si="21"/>
        <v>0.33999999999999986</v>
      </c>
      <c r="U80" s="5">
        <v>80</v>
      </c>
      <c r="V80" s="5">
        <f t="shared" si="22"/>
        <v>1.39</v>
      </c>
      <c r="W80" s="5">
        <f t="shared" si="23"/>
        <v>1.32</v>
      </c>
      <c r="X80" s="5">
        <f t="shared" si="24"/>
        <v>6.999999999999984E-2</v>
      </c>
      <c r="Y80" s="5">
        <v>95</v>
      </c>
      <c r="Z80" s="5">
        <f t="shared" si="25"/>
        <v>1.19</v>
      </c>
      <c r="AA80" s="5">
        <f t="shared" si="26"/>
        <v>1.1299999999999999</v>
      </c>
      <c r="AB80" s="5">
        <f t="shared" si="27"/>
        <v>6.0000000000000053E-2</v>
      </c>
      <c r="AC80" s="5">
        <v>95</v>
      </c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</row>
    <row r="81" spans="1:65" x14ac:dyDescent="0.25">
      <c r="A81" s="1" t="str">
        <f>CONCATENATE(H81,E81)</f>
        <v>018040012</v>
      </c>
      <c r="B81" s="1" t="s">
        <v>69</v>
      </c>
      <c r="C81" s="2" t="s">
        <v>71</v>
      </c>
      <c r="D81" s="2" t="s">
        <v>72</v>
      </c>
      <c r="E81" s="2" t="s">
        <v>93</v>
      </c>
      <c r="F81" s="2" t="s">
        <v>94</v>
      </c>
      <c r="G81" s="3" t="s">
        <v>165</v>
      </c>
      <c r="H81" s="4" t="s">
        <v>166</v>
      </c>
      <c r="I81" s="2" t="s">
        <v>167</v>
      </c>
      <c r="J81" s="4" t="s">
        <v>139</v>
      </c>
      <c r="K81" s="1" t="s">
        <v>141</v>
      </c>
      <c r="L81" s="6" t="s">
        <v>80</v>
      </c>
      <c r="M81" s="7">
        <v>8.7799999999999994</v>
      </c>
      <c r="N81" s="12">
        <f t="shared" ref="N81:N137" si="28">ROUND(V81*0.7,2)</f>
        <v>6.15</v>
      </c>
      <c r="O81" s="12"/>
      <c r="P81" s="12"/>
      <c r="Q81" s="12"/>
      <c r="R81" s="13"/>
      <c r="S81" s="13"/>
      <c r="T81" s="13"/>
      <c r="U81" s="13"/>
      <c r="V81" s="5">
        <f t="shared" ref="V81:V137" si="29">M81</f>
        <v>8.7799999999999994</v>
      </c>
      <c r="W81" s="5">
        <f t="shared" si="23"/>
        <v>8.34</v>
      </c>
      <c r="X81" s="5">
        <f t="shared" si="24"/>
        <v>0.4399999999999995</v>
      </c>
      <c r="Y81" s="5">
        <v>95</v>
      </c>
      <c r="Z81" s="5">
        <f t="shared" si="25"/>
        <v>3.69</v>
      </c>
      <c r="AA81" s="5">
        <f t="shared" si="26"/>
        <v>3.51</v>
      </c>
      <c r="AB81" s="5">
        <f t="shared" si="27"/>
        <v>0.18000000000000016</v>
      </c>
      <c r="AC81" s="5">
        <v>95</v>
      </c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</row>
    <row r="82" spans="1:65" x14ac:dyDescent="0.25">
      <c r="A82" s="1" t="str">
        <f>CONCATENATE(H82,E82)</f>
        <v>020040008</v>
      </c>
      <c r="B82" s="1" t="s">
        <v>69</v>
      </c>
      <c r="C82" s="2" t="s">
        <v>71</v>
      </c>
      <c r="D82" s="2" t="s">
        <v>72</v>
      </c>
      <c r="E82" s="2" t="s">
        <v>89</v>
      </c>
      <c r="F82" s="2" t="s">
        <v>90</v>
      </c>
      <c r="G82" s="3" t="s">
        <v>168</v>
      </c>
      <c r="H82" s="4" t="s">
        <v>169</v>
      </c>
      <c r="I82" s="2" t="s">
        <v>170</v>
      </c>
      <c r="J82" s="4" t="s">
        <v>77</v>
      </c>
      <c r="K82" s="1" t="s">
        <v>141</v>
      </c>
      <c r="L82" s="6" t="s">
        <v>80</v>
      </c>
      <c r="M82" s="7">
        <v>6.51</v>
      </c>
      <c r="N82" s="12">
        <f t="shared" si="28"/>
        <v>4.5599999999999996</v>
      </c>
      <c r="O82" s="12"/>
      <c r="P82" s="12"/>
      <c r="Q82" s="12"/>
      <c r="R82" s="13"/>
      <c r="S82" s="13"/>
      <c r="T82" s="13"/>
      <c r="U82" s="13"/>
      <c r="V82" s="5">
        <f t="shared" si="29"/>
        <v>6.51</v>
      </c>
      <c r="W82" s="5">
        <f t="shared" si="23"/>
        <v>6.18</v>
      </c>
      <c r="X82" s="5">
        <f t="shared" si="24"/>
        <v>0.33000000000000007</v>
      </c>
      <c r="Y82" s="5">
        <v>95</v>
      </c>
      <c r="Z82" s="5">
        <f t="shared" si="25"/>
        <v>2.74</v>
      </c>
      <c r="AA82" s="5">
        <f t="shared" si="26"/>
        <v>2.6</v>
      </c>
      <c r="AB82" s="5">
        <f t="shared" si="27"/>
        <v>0.14000000000000012</v>
      </c>
      <c r="AC82" s="5">
        <v>95</v>
      </c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</row>
    <row r="83" spans="1:65" x14ac:dyDescent="0.25">
      <c r="A83" s="1" t="str">
        <f>CONCATENATE(H83,E83)</f>
        <v>020040012</v>
      </c>
      <c r="B83" s="1" t="s">
        <v>69</v>
      </c>
      <c r="C83" s="2" t="s">
        <v>71</v>
      </c>
      <c r="D83" s="2" t="s">
        <v>72</v>
      </c>
      <c r="E83" s="2" t="s">
        <v>93</v>
      </c>
      <c r="F83" s="2" t="s">
        <v>94</v>
      </c>
      <c r="G83" s="3" t="s">
        <v>168</v>
      </c>
      <c r="H83" s="4" t="s">
        <v>169</v>
      </c>
      <c r="I83" s="2" t="s">
        <v>170</v>
      </c>
      <c r="J83" s="4" t="s">
        <v>77</v>
      </c>
      <c r="K83" s="1" t="s">
        <v>141</v>
      </c>
      <c r="L83" s="6" t="s">
        <v>80</v>
      </c>
      <c r="M83" s="7">
        <v>5.27</v>
      </c>
      <c r="N83" s="12">
        <f t="shared" si="28"/>
        <v>3.69</v>
      </c>
      <c r="O83" s="12"/>
      <c r="P83" s="12"/>
      <c r="Q83" s="12"/>
      <c r="R83" s="13"/>
      <c r="S83" s="13"/>
      <c r="T83" s="13"/>
      <c r="U83" s="13"/>
      <c r="V83" s="5">
        <f t="shared" si="29"/>
        <v>5.27</v>
      </c>
      <c r="W83" s="5">
        <f t="shared" si="23"/>
        <v>5.01</v>
      </c>
      <c r="X83" s="5">
        <f t="shared" si="24"/>
        <v>0.25999999999999979</v>
      </c>
      <c r="Y83" s="5">
        <v>95</v>
      </c>
      <c r="Z83" s="5">
        <f t="shared" si="25"/>
        <v>2.21</v>
      </c>
      <c r="AA83" s="5">
        <f t="shared" si="26"/>
        <v>2.1</v>
      </c>
      <c r="AB83" s="5">
        <f t="shared" si="27"/>
        <v>0.10999999999999988</v>
      </c>
      <c r="AC83" s="5">
        <v>95</v>
      </c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</row>
    <row r="84" spans="1:65" x14ac:dyDescent="0.25">
      <c r="A84" s="1" t="str">
        <f>CONCATENATE(H84,E84)</f>
        <v>020040013</v>
      </c>
      <c r="B84" s="1" t="s">
        <v>69</v>
      </c>
      <c r="C84" s="2" t="s">
        <v>71</v>
      </c>
      <c r="D84" s="2" t="s">
        <v>72</v>
      </c>
      <c r="E84" s="2" t="s">
        <v>95</v>
      </c>
      <c r="F84" s="2" t="s">
        <v>96</v>
      </c>
      <c r="G84" s="3" t="s">
        <v>168</v>
      </c>
      <c r="H84" s="4" t="s">
        <v>169</v>
      </c>
      <c r="I84" s="2" t="s">
        <v>170</v>
      </c>
      <c r="J84" s="4" t="s">
        <v>77</v>
      </c>
      <c r="K84" s="1" t="s">
        <v>141</v>
      </c>
      <c r="L84" s="6" t="s">
        <v>80</v>
      </c>
      <c r="M84" s="7">
        <v>5.27</v>
      </c>
      <c r="N84" s="12">
        <f t="shared" si="28"/>
        <v>3.69</v>
      </c>
      <c r="O84" s="12"/>
      <c r="P84" s="12"/>
      <c r="Q84" s="12"/>
      <c r="R84" s="13"/>
      <c r="S84" s="13"/>
      <c r="T84" s="13"/>
      <c r="U84" s="13"/>
      <c r="V84" s="5">
        <f t="shared" si="29"/>
        <v>5.27</v>
      </c>
      <c r="W84" s="5">
        <f t="shared" si="23"/>
        <v>5.01</v>
      </c>
      <c r="X84" s="5">
        <f t="shared" si="24"/>
        <v>0.25999999999999979</v>
      </c>
      <c r="Y84" s="5">
        <v>95</v>
      </c>
      <c r="Z84" s="5">
        <f t="shared" si="25"/>
        <v>2.21</v>
      </c>
      <c r="AA84" s="5">
        <f t="shared" si="26"/>
        <v>2.1</v>
      </c>
      <c r="AB84" s="5">
        <f t="shared" si="27"/>
        <v>0.10999999999999988</v>
      </c>
      <c r="AC84" s="5">
        <v>95</v>
      </c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</row>
    <row r="85" spans="1:65" x14ac:dyDescent="0.25">
      <c r="A85" s="1" t="str">
        <f>CONCATENATE(H85,E85)</f>
        <v>020040015</v>
      </c>
      <c r="B85" s="1" t="s">
        <v>69</v>
      </c>
      <c r="C85" s="2" t="s">
        <v>71</v>
      </c>
      <c r="D85" s="2" t="s">
        <v>72</v>
      </c>
      <c r="E85" s="2" t="s">
        <v>99</v>
      </c>
      <c r="F85" s="2" t="s">
        <v>100</v>
      </c>
      <c r="G85" s="3" t="s">
        <v>168</v>
      </c>
      <c r="H85" s="4" t="s">
        <v>169</v>
      </c>
      <c r="I85" s="2" t="s">
        <v>170</v>
      </c>
      <c r="J85" s="4" t="s">
        <v>77</v>
      </c>
      <c r="K85" s="1" t="s">
        <v>141</v>
      </c>
      <c r="L85" s="6" t="s">
        <v>80</v>
      </c>
      <c r="M85" s="7">
        <v>5.27</v>
      </c>
      <c r="N85" s="12">
        <f t="shared" si="28"/>
        <v>3.69</v>
      </c>
      <c r="O85" s="12"/>
      <c r="P85" s="12"/>
      <c r="Q85" s="12"/>
      <c r="R85" s="13"/>
      <c r="S85" s="13"/>
      <c r="T85" s="13"/>
      <c r="U85" s="13"/>
      <c r="V85" s="5">
        <f t="shared" si="29"/>
        <v>5.27</v>
      </c>
      <c r="W85" s="5">
        <f t="shared" si="23"/>
        <v>5.01</v>
      </c>
      <c r="X85" s="5">
        <f t="shared" si="24"/>
        <v>0.25999999999999979</v>
      </c>
      <c r="Y85" s="5">
        <v>95</v>
      </c>
      <c r="Z85" s="5">
        <f t="shared" si="25"/>
        <v>2.21</v>
      </c>
      <c r="AA85" s="5">
        <f t="shared" si="26"/>
        <v>2.1</v>
      </c>
      <c r="AB85" s="5">
        <f t="shared" si="27"/>
        <v>0.10999999999999988</v>
      </c>
      <c r="AC85" s="5">
        <v>95</v>
      </c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</row>
    <row r="86" spans="1:65" x14ac:dyDescent="0.25">
      <c r="A86" s="1" t="str">
        <f>CONCATENATE(H86,E86)</f>
        <v>020040016</v>
      </c>
      <c r="B86" s="1" t="s">
        <v>69</v>
      </c>
      <c r="C86" s="2" t="s">
        <v>71</v>
      </c>
      <c r="D86" s="2" t="s">
        <v>72</v>
      </c>
      <c r="E86" s="2" t="s">
        <v>143</v>
      </c>
      <c r="F86" s="2" t="s">
        <v>144</v>
      </c>
      <c r="G86" s="3" t="s">
        <v>168</v>
      </c>
      <c r="H86" s="4" t="s">
        <v>169</v>
      </c>
      <c r="I86" s="2" t="s">
        <v>170</v>
      </c>
      <c r="J86" s="4" t="s">
        <v>77</v>
      </c>
      <c r="K86" s="1" t="s">
        <v>141</v>
      </c>
      <c r="L86" s="6" t="s">
        <v>80</v>
      </c>
      <c r="M86" s="7">
        <v>6.29</v>
      </c>
      <c r="N86" s="12">
        <f t="shared" si="28"/>
        <v>4.4000000000000004</v>
      </c>
      <c r="O86" s="12"/>
      <c r="P86" s="12"/>
      <c r="Q86" s="12"/>
      <c r="R86" s="13"/>
      <c r="S86" s="13"/>
      <c r="T86" s="13"/>
      <c r="U86" s="13"/>
      <c r="V86" s="5">
        <f t="shared" si="29"/>
        <v>6.29</v>
      </c>
      <c r="W86" s="5">
        <f t="shared" si="23"/>
        <v>5.98</v>
      </c>
      <c r="X86" s="5">
        <f t="shared" si="24"/>
        <v>0.30999999999999961</v>
      </c>
      <c r="Y86" s="5">
        <v>95</v>
      </c>
      <c r="Z86" s="5">
        <f t="shared" si="25"/>
        <v>2.64</v>
      </c>
      <c r="AA86" s="5">
        <f t="shared" si="26"/>
        <v>2.5099999999999998</v>
      </c>
      <c r="AB86" s="5">
        <f t="shared" si="27"/>
        <v>0.13000000000000034</v>
      </c>
      <c r="AC86" s="5">
        <v>95</v>
      </c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</row>
    <row r="87" spans="1:65" x14ac:dyDescent="0.25">
      <c r="A87" s="1" t="str">
        <f>CONCATENATE(H87,E87)</f>
        <v>021040012</v>
      </c>
      <c r="B87" s="1" t="s">
        <v>69</v>
      </c>
      <c r="C87" s="2" t="s">
        <v>71</v>
      </c>
      <c r="D87" s="2" t="s">
        <v>72</v>
      </c>
      <c r="E87" s="2" t="s">
        <v>93</v>
      </c>
      <c r="F87" s="2" t="s">
        <v>94</v>
      </c>
      <c r="G87" s="3" t="s">
        <v>171</v>
      </c>
      <c r="H87" s="4" t="s">
        <v>172</v>
      </c>
      <c r="I87" s="2" t="s">
        <v>173</v>
      </c>
      <c r="J87" s="4" t="s">
        <v>77</v>
      </c>
      <c r="K87" s="1" t="s">
        <v>141</v>
      </c>
      <c r="L87" s="6" t="s">
        <v>80</v>
      </c>
      <c r="M87" s="7">
        <v>5.27</v>
      </c>
      <c r="N87" s="12">
        <f t="shared" si="28"/>
        <v>3.69</v>
      </c>
      <c r="O87" s="12"/>
      <c r="P87" s="12"/>
      <c r="Q87" s="12"/>
      <c r="R87" s="13"/>
      <c r="S87" s="13"/>
      <c r="T87" s="13"/>
      <c r="U87" s="13"/>
      <c r="V87" s="5">
        <f t="shared" si="29"/>
        <v>5.27</v>
      </c>
      <c r="W87" s="5">
        <f t="shared" si="23"/>
        <v>5.01</v>
      </c>
      <c r="X87" s="5">
        <f t="shared" si="24"/>
        <v>0.25999999999999979</v>
      </c>
      <c r="Y87" s="5">
        <v>95</v>
      </c>
      <c r="Z87" s="5">
        <f t="shared" si="25"/>
        <v>2.21</v>
      </c>
      <c r="AA87" s="5">
        <f t="shared" si="26"/>
        <v>2.1</v>
      </c>
      <c r="AB87" s="5">
        <f t="shared" si="27"/>
        <v>0.10999999999999988</v>
      </c>
      <c r="AC87" s="5">
        <v>95</v>
      </c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</row>
    <row r="88" spans="1:65" x14ac:dyDescent="0.25">
      <c r="A88" s="1" t="str">
        <f>CONCATENATE(H88,E88)</f>
        <v>024040007</v>
      </c>
      <c r="B88" s="1" t="s">
        <v>69</v>
      </c>
      <c r="C88" s="2" t="s">
        <v>71</v>
      </c>
      <c r="D88" s="2" t="s">
        <v>72</v>
      </c>
      <c r="E88" s="2" t="s">
        <v>87</v>
      </c>
      <c r="F88" s="2" t="s">
        <v>88</v>
      </c>
      <c r="G88" s="3" t="s">
        <v>174</v>
      </c>
      <c r="H88" s="4" t="s">
        <v>175</v>
      </c>
      <c r="I88" s="2" t="s">
        <v>176</v>
      </c>
      <c r="J88" s="4" t="s">
        <v>77</v>
      </c>
      <c r="K88" s="1" t="s">
        <v>141</v>
      </c>
      <c r="L88" s="6" t="s">
        <v>80</v>
      </c>
      <c r="M88" s="7">
        <v>5.52</v>
      </c>
      <c r="N88" s="12">
        <f t="shared" si="28"/>
        <v>3.86</v>
      </c>
      <c r="O88" s="12"/>
      <c r="P88" s="12"/>
      <c r="Q88" s="12"/>
      <c r="R88" s="13"/>
      <c r="S88" s="13"/>
      <c r="T88" s="13"/>
      <c r="U88" s="13"/>
      <c r="V88" s="5">
        <f t="shared" si="29"/>
        <v>5.52</v>
      </c>
      <c r="W88" s="5">
        <f t="shared" si="23"/>
        <v>5.24</v>
      </c>
      <c r="X88" s="5">
        <f t="shared" si="24"/>
        <v>0.27999999999999936</v>
      </c>
      <c r="Y88" s="5">
        <v>95</v>
      </c>
      <c r="Z88" s="5">
        <f t="shared" si="25"/>
        <v>2.3199999999999998</v>
      </c>
      <c r="AA88" s="5">
        <f t="shared" si="26"/>
        <v>2.2000000000000002</v>
      </c>
      <c r="AB88" s="5">
        <f t="shared" si="27"/>
        <v>0.11999999999999966</v>
      </c>
      <c r="AC88" s="5">
        <v>95</v>
      </c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</row>
    <row r="89" spans="1:65" x14ac:dyDescent="0.25">
      <c r="A89" s="1" t="str">
        <f>CONCATENATE(H89,E89)</f>
        <v>024040012</v>
      </c>
      <c r="B89" s="1" t="s">
        <v>69</v>
      </c>
      <c r="C89" s="2" t="s">
        <v>71</v>
      </c>
      <c r="D89" s="2" t="s">
        <v>72</v>
      </c>
      <c r="E89" s="2" t="s">
        <v>93</v>
      </c>
      <c r="F89" s="2" t="s">
        <v>94</v>
      </c>
      <c r="G89" s="3" t="s">
        <v>174</v>
      </c>
      <c r="H89" s="4" t="s">
        <v>175</v>
      </c>
      <c r="I89" s="2" t="s">
        <v>176</v>
      </c>
      <c r="J89" s="4" t="s">
        <v>77</v>
      </c>
      <c r="K89" s="1" t="s">
        <v>141</v>
      </c>
      <c r="L89" s="6" t="s">
        <v>80</v>
      </c>
      <c r="M89" s="7">
        <v>8.11</v>
      </c>
      <c r="N89" s="12">
        <f t="shared" si="28"/>
        <v>5.68</v>
      </c>
      <c r="O89" s="12"/>
      <c r="P89" s="12"/>
      <c r="Q89" s="12"/>
      <c r="R89" s="13"/>
      <c r="S89" s="13"/>
      <c r="T89" s="13"/>
      <c r="U89" s="13"/>
      <c r="V89" s="5">
        <f t="shared" si="29"/>
        <v>8.11</v>
      </c>
      <c r="W89" s="5">
        <f t="shared" si="23"/>
        <v>7.7</v>
      </c>
      <c r="X89" s="5">
        <f t="shared" si="24"/>
        <v>0.40999999999999925</v>
      </c>
      <c r="Y89" s="5">
        <v>95</v>
      </c>
      <c r="Z89" s="5">
        <f t="shared" si="25"/>
        <v>3.41</v>
      </c>
      <c r="AA89" s="5">
        <f t="shared" si="26"/>
        <v>3.24</v>
      </c>
      <c r="AB89" s="5">
        <f t="shared" si="27"/>
        <v>0.16999999999999993</v>
      </c>
      <c r="AC89" s="5">
        <v>95</v>
      </c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</row>
    <row r="90" spans="1:65" x14ac:dyDescent="0.25">
      <c r="A90" s="1" t="str">
        <f>CONCATENATE(H90,E90)</f>
        <v>024040015</v>
      </c>
      <c r="B90" s="1" t="s">
        <v>69</v>
      </c>
      <c r="C90" s="2" t="s">
        <v>71</v>
      </c>
      <c r="D90" s="2" t="s">
        <v>72</v>
      </c>
      <c r="E90" s="2" t="s">
        <v>99</v>
      </c>
      <c r="F90" s="2" t="s">
        <v>100</v>
      </c>
      <c r="G90" s="3" t="s">
        <v>174</v>
      </c>
      <c r="H90" s="4" t="s">
        <v>175</v>
      </c>
      <c r="I90" s="2" t="s">
        <v>176</v>
      </c>
      <c r="J90" s="4" t="s">
        <v>77</v>
      </c>
      <c r="K90" s="1" t="s">
        <v>141</v>
      </c>
      <c r="L90" s="6" t="s">
        <v>80</v>
      </c>
      <c r="M90" s="7">
        <v>5.52</v>
      </c>
      <c r="N90" s="12">
        <f t="shared" si="28"/>
        <v>3.86</v>
      </c>
      <c r="O90" s="12"/>
      <c r="P90" s="12"/>
      <c r="Q90" s="12"/>
      <c r="R90" s="13"/>
      <c r="S90" s="13"/>
      <c r="T90" s="13"/>
      <c r="U90" s="13"/>
      <c r="V90" s="5">
        <f t="shared" si="29"/>
        <v>5.52</v>
      </c>
      <c r="W90" s="5">
        <f t="shared" si="23"/>
        <v>5.24</v>
      </c>
      <c r="X90" s="5">
        <f t="shared" si="24"/>
        <v>0.27999999999999936</v>
      </c>
      <c r="Y90" s="5">
        <v>95</v>
      </c>
      <c r="Z90" s="5">
        <f t="shared" si="25"/>
        <v>2.3199999999999998</v>
      </c>
      <c r="AA90" s="5">
        <f t="shared" si="26"/>
        <v>2.2000000000000002</v>
      </c>
      <c r="AB90" s="5">
        <f t="shared" si="27"/>
        <v>0.11999999999999966</v>
      </c>
      <c r="AC90" s="5">
        <v>95</v>
      </c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</row>
    <row r="91" spans="1:65" x14ac:dyDescent="0.25">
      <c r="A91" s="1" t="str">
        <f>CONCATENATE(H91,E91)</f>
        <v>026040012</v>
      </c>
      <c r="B91" s="1" t="s">
        <v>69</v>
      </c>
      <c r="C91" s="2" t="s">
        <v>71</v>
      </c>
      <c r="D91" s="2" t="s">
        <v>72</v>
      </c>
      <c r="E91" s="2" t="s">
        <v>93</v>
      </c>
      <c r="F91" s="2" t="s">
        <v>94</v>
      </c>
      <c r="G91" s="3" t="s">
        <v>177</v>
      </c>
      <c r="H91" s="4" t="s">
        <v>178</v>
      </c>
      <c r="I91" s="2" t="s">
        <v>179</v>
      </c>
      <c r="J91" s="4" t="s">
        <v>77</v>
      </c>
      <c r="K91" s="1" t="s">
        <v>141</v>
      </c>
      <c r="L91" s="6" t="s">
        <v>80</v>
      </c>
      <c r="M91" s="7">
        <v>5.27</v>
      </c>
      <c r="N91" s="12">
        <f t="shared" si="28"/>
        <v>3.69</v>
      </c>
      <c r="O91" s="12"/>
      <c r="P91" s="12"/>
      <c r="Q91" s="12"/>
      <c r="R91" s="13"/>
      <c r="S91" s="13"/>
      <c r="T91" s="13"/>
      <c r="U91" s="13"/>
      <c r="V91" s="5">
        <f t="shared" si="29"/>
        <v>5.27</v>
      </c>
      <c r="W91" s="5">
        <f t="shared" si="23"/>
        <v>5.01</v>
      </c>
      <c r="X91" s="5">
        <f t="shared" si="24"/>
        <v>0.25999999999999979</v>
      </c>
      <c r="Y91" s="5">
        <v>95</v>
      </c>
      <c r="Z91" s="5">
        <f t="shared" si="25"/>
        <v>2.21</v>
      </c>
      <c r="AA91" s="5">
        <f t="shared" si="26"/>
        <v>2.1</v>
      </c>
      <c r="AB91" s="5">
        <f t="shared" si="27"/>
        <v>0.10999999999999988</v>
      </c>
      <c r="AC91" s="5">
        <v>95</v>
      </c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</row>
    <row r="92" spans="1:65" x14ac:dyDescent="0.25">
      <c r="A92" s="1" t="str">
        <f>CONCATENATE(H92,E92)</f>
        <v>026040037</v>
      </c>
      <c r="B92" s="1" t="s">
        <v>69</v>
      </c>
      <c r="C92" s="2" t="s">
        <v>71</v>
      </c>
      <c r="D92" s="2" t="s">
        <v>72</v>
      </c>
      <c r="E92" s="2" t="s">
        <v>113</v>
      </c>
      <c r="F92" s="2" t="s">
        <v>114</v>
      </c>
      <c r="G92" s="3" t="s">
        <v>177</v>
      </c>
      <c r="H92" s="4" t="s">
        <v>178</v>
      </c>
      <c r="I92" s="2" t="s">
        <v>179</v>
      </c>
      <c r="J92" s="4" t="s">
        <v>77</v>
      </c>
      <c r="K92" s="1" t="s">
        <v>141</v>
      </c>
      <c r="L92" s="6" t="s">
        <v>80</v>
      </c>
      <c r="M92" s="7">
        <v>5.27</v>
      </c>
      <c r="N92" s="12">
        <f t="shared" si="28"/>
        <v>3.69</v>
      </c>
      <c r="O92" s="12"/>
      <c r="P92" s="12"/>
      <c r="Q92" s="12"/>
      <c r="R92" s="13"/>
      <c r="S92" s="13"/>
      <c r="T92" s="13"/>
      <c r="U92" s="13"/>
      <c r="V92" s="5">
        <f t="shared" si="29"/>
        <v>5.27</v>
      </c>
      <c r="W92" s="5">
        <f t="shared" si="23"/>
        <v>5.01</v>
      </c>
      <c r="X92" s="5">
        <f t="shared" si="24"/>
        <v>0.25999999999999979</v>
      </c>
      <c r="Y92" s="5">
        <v>95</v>
      </c>
      <c r="Z92" s="5">
        <f t="shared" si="25"/>
        <v>2.21</v>
      </c>
      <c r="AA92" s="5">
        <f t="shared" si="26"/>
        <v>2.1</v>
      </c>
      <c r="AB92" s="5">
        <f t="shared" si="27"/>
        <v>0.10999999999999988</v>
      </c>
      <c r="AC92" s="5">
        <v>95</v>
      </c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</row>
    <row r="93" spans="1:65" x14ac:dyDescent="0.25">
      <c r="A93" s="1" t="str">
        <f>CONCATENATE(H93,E93)</f>
        <v>027040009</v>
      </c>
      <c r="B93" s="1" t="s">
        <v>69</v>
      </c>
      <c r="C93" s="2" t="s">
        <v>71</v>
      </c>
      <c r="D93" s="2" t="s">
        <v>72</v>
      </c>
      <c r="E93" s="2" t="s">
        <v>91</v>
      </c>
      <c r="F93" s="2" t="s">
        <v>92</v>
      </c>
      <c r="G93" s="3" t="s">
        <v>180</v>
      </c>
      <c r="H93" s="4" t="s">
        <v>181</v>
      </c>
      <c r="I93" s="2" t="s">
        <v>182</v>
      </c>
      <c r="J93" s="4" t="s">
        <v>77</v>
      </c>
      <c r="K93" s="1" t="s">
        <v>141</v>
      </c>
      <c r="L93" s="6" t="s">
        <v>80</v>
      </c>
      <c r="M93" s="7">
        <v>5.43</v>
      </c>
      <c r="N93" s="12">
        <f t="shared" si="28"/>
        <v>3.8</v>
      </c>
      <c r="O93" s="12"/>
      <c r="P93" s="12"/>
      <c r="Q93" s="12"/>
      <c r="R93" s="13"/>
      <c r="S93" s="13"/>
      <c r="T93" s="13"/>
      <c r="U93" s="13"/>
      <c r="V93" s="5">
        <f t="shared" si="29"/>
        <v>5.43</v>
      </c>
      <c r="W93" s="5">
        <f t="shared" si="23"/>
        <v>5.16</v>
      </c>
      <c r="X93" s="5">
        <f t="shared" si="24"/>
        <v>0.26999999999999957</v>
      </c>
      <c r="Y93" s="5">
        <v>95</v>
      </c>
      <c r="Z93" s="5">
        <f t="shared" si="25"/>
        <v>2.2799999999999998</v>
      </c>
      <c r="AA93" s="5">
        <f t="shared" si="26"/>
        <v>2.17</v>
      </c>
      <c r="AB93" s="5">
        <f t="shared" si="27"/>
        <v>0.10999999999999988</v>
      </c>
      <c r="AC93" s="5">
        <v>95</v>
      </c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</row>
    <row r="94" spans="1:65" x14ac:dyDescent="0.25">
      <c r="A94" s="1" t="str">
        <f>CONCATENATE(H94,E94)</f>
        <v>027040012</v>
      </c>
      <c r="B94" s="1" t="s">
        <v>69</v>
      </c>
      <c r="C94" s="2" t="s">
        <v>71</v>
      </c>
      <c r="D94" s="2" t="s">
        <v>72</v>
      </c>
      <c r="E94" s="2" t="s">
        <v>93</v>
      </c>
      <c r="F94" s="2" t="s">
        <v>94</v>
      </c>
      <c r="G94" s="3" t="s">
        <v>180</v>
      </c>
      <c r="H94" s="4" t="s">
        <v>181</v>
      </c>
      <c r="I94" s="2" t="s">
        <v>182</v>
      </c>
      <c r="J94" s="4" t="s">
        <v>77</v>
      </c>
      <c r="K94" s="1" t="s">
        <v>141</v>
      </c>
      <c r="L94" s="6" t="s">
        <v>80</v>
      </c>
      <c r="M94" s="7">
        <v>5.43</v>
      </c>
      <c r="N94" s="12">
        <f t="shared" si="28"/>
        <v>3.8</v>
      </c>
      <c r="O94" s="12"/>
      <c r="P94" s="12"/>
      <c r="Q94" s="12"/>
      <c r="R94" s="13"/>
      <c r="S94" s="13"/>
      <c r="T94" s="13"/>
      <c r="U94" s="13"/>
      <c r="V94" s="5">
        <f t="shared" si="29"/>
        <v>5.43</v>
      </c>
      <c r="W94" s="5">
        <f t="shared" si="23"/>
        <v>5.16</v>
      </c>
      <c r="X94" s="5">
        <f t="shared" si="24"/>
        <v>0.26999999999999957</v>
      </c>
      <c r="Y94" s="5">
        <v>95</v>
      </c>
      <c r="Z94" s="5">
        <f t="shared" si="25"/>
        <v>2.2799999999999998</v>
      </c>
      <c r="AA94" s="5">
        <f t="shared" si="26"/>
        <v>2.17</v>
      </c>
      <c r="AB94" s="5">
        <f t="shared" si="27"/>
        <v>0.10999999999999988</v>
      </c>
      <c r="AC94" s="5">
        <v>95</v>
      </c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</row>
    <row r="95" spans="1:65" x14ac:dyDescent="0.25">
      <c r="A95" s="1" t="str">
        <f>CONCATENATE(H95,E95)</f>
        <v>028040007</v>
      </c>
      <c r="B95" s="1" t="s">
        <v>69</v>
      </c>
      <c r="C95" s="2" t="s">
        <v>71</v>
      </c>
      <c r="D95" s="2" t="s">
        <v>72</v>
      </c>
      <c r="E95" s="2" t="s">
        <v>87</v>
      </c>
      <c r="F95" s="2" t="s">
        <v>88</v>
      </c>
      <c r="G95" s="3" t="s">
        <v>183</v>
      </c>
      <c r="H95" s="4" t="s">
        <v>184</v>
      </c>
      <c r="I95" s="2" t="s">
        <v>185</v>
      </c>
      <c r="J95" s="4" t="s">
        <v>77</v>
      </c>
      <c r="K95" s="1" t="s">
        <v>141</v>
      </c>
      <c r="L95" s="6" t="s">
        <v>80</v>
      </c>
      <c r="M95" s="7">
        <v>7.29</v>
      </c>
      <c r="N95" s="12">
        <f t="shared" si="28"/>
        <v>5.0999999999999996</v>
      </c>
      <c r="O95" s="12"/>
      <c r="P95" s="12"/>
      <c r="Q95" s="12"/>
      <c r="R95" s="13"/>
      <c r="S95" s="13"/>
      <c r="T95" s="13"/>
      <c r="U95" s="13"/>
      <c r="V95" s="5">
        <f t="shared" si="29"/>
        <v>7.29</v>
      </c>
      <c r="W95" s="5">
        <f t="shared" si="23"/>
        <v>6.93</v>
      </c>
      <c r="X95" s="5">
        <f t="shared" si="24"/>
        <v>0.36000000000000032</v>
      </c>
      <c r="Y95" s="5">
        <v>95</v>
      </c>
      <c r="Z95" s="5">
        <f t="shared" si="25"/>
        <v>3.06</v>
      </c>
      <c r="AA95" s="5">
        <f t="shared" si="26"/>
        <v>2.91</v>
      </c>
      <c r="AB95" s="5">
        <f t="shared" si="27"/>
        <v>0.14999999999999991</v>
      </c>
      <c r="AC95" s="5">
        <v>95</v>
      </c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</row>
    <row r="96" spans="1:65" x14ac:dyDescent="0.25">
      <c r="A96" s="1" t="str">
        <f>CONCATENATE(H96,E96)</f>
        <v>028040012</v>
      </c>
      <c r="B96" s="1" t="s">
        <v>69</v>
      </c>
      <c r="C96" s="2" t="s">
        <v>71</v>
      </c>
      <c r="D96" s="2" t="s">
        <v>72</v>
      </c>
      <c r="E96" s="2" t="s">
        <v>93</v>
      </c>
      <c r="F96" s="2" t="s">
        <v>94</v>
      </c>
      <c r="G96" s="3" t="s">
        <v>183</v>
      </c>
      <c r="H96" s="4" t="s">
        <v>184</v>
      </c>
      <c r="I96" s="2" t="s">
        <v>185</v>
      </c>
      <c r="J96" s="4" t="s">
        <v>77</v>
      </c>
      <c r="K96" s="1" t="s">
        <v>141</v>
      </c>
      <c r="L96" s="6" t="s">
        <v>80</v>
      </c>
      <c r="M96" s="7">
        <v>6.75</v>
      </c>
      <c r="N96" s="12">
        <f t="shared" si="28"/>
        <v>4.7300000000000004</v>
      </c>
      <c r="O96" s="12"/>
      <c r="P96" s="12"/>
      <c r="Q96" s="12"/>
      <c r="R96" s="13"/>
      <c r="S96" s="13"/>
      <c r="T96" s="13"/>
      <c r="U96" s="13"/>
      <c r="V96" s="5">
        <f t="shared" si="29"/>
        <v>6.75</v>
      </c>
      <c r="W96" s="5">
        <f t="shared" si="23"/>
        <v>6.41</v>
      </c>
      <c r="X96" s="5">
        <f t="shared" si="24"/>
        <v>0.33999999999999986</v>
      </c>
      <c r="Y96" s="5">
        <v>95</v>
      </c>
      <c r="Z96" s="5">
        <f t="shared" si="25"/>
        <v>2.84</v>
      </c>
      <c r="AA96" s="5">
        <f t="shared" si="26"/>
        <v>2.7</v>
      </c>
      <c r="AB96" s="5">
        <f t="shared" si="27"/>
        <v>0.13999999999999968</v>
      </c>
      <c r="AC96" s="5">
        <v>95</v>
      </c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</row>
    <row r="97" spans="1:65" x14ac:dyDescent="0.25">
      <c r="A97" s="1" t="str">
        <f>CONCATENATE(H97,E97)</f>
        <v>031040012</v>
      </c>
      <c r="B97" s="1" t="s">
        <v>69</v>
      </c>
      <c r="C97" s="2" t="s">
        <v>71</v>
      </c>
      <c r="D97" s="2" t="s">
        <v>72</v>
      </c>
      <c r="E97" s="2" t="s">
        <v>93</v>
      </c>
      <c r="F97" s="2" t="s">
        <v>94</v>
      </c>
      <c r="G97" s="3" t="s">
        <v>186</v>
      </c>
      <c r="H97" s="4" t="s">
        <v>187</v>
      </c>
      <c r="I97" s="2" t="s">
        <v>188</v>
      </c>
      <c r="J97" s="4" t="s">
        <v>77</v>
      </c>
      <c r="K97" s="1" t="s">
        <v>141</v>
      </c>
      <c r="L97" s="6" t="s">
        <v>80</v>
      </c>
      <c r="M97" s="7">
        <v>5.74</v>
      </c>
      <c r="N97" s="12">
        <f t="shared" si="28"/>
        <v>4.0199999999999996</v>
      </c>
      <c r="O97" s="12"/>
      <c r="P97" s="12"/>
      <c r="Q97" s="12"/>
      <c r="R97" s="13"/>
      <c r="S97" s="13"/>
      <c r="T97" s="13"/>
      <c r="U97" s="13"/>
      <c r="V97" s="5">
        <f t="shared" si="29"/>
        <v>5.74</v>
      </c>
      <c r="W97" s="5">
        <f t="shared" si="23"/>
        <v>5.45</v>
      </c>
      <c r="X97" s="5">
        <f t="shared" si="24"/>
        <v>0.29000000000000004</v>
      </c>
      <c r="Y97" s="5">
        <v>95</v>
      </c>
      <c r="Z97" s="5">
        <f t="shared" si="25"/>
        <v>2.41</v>
      </c>
      <c r="AA97" s="5">
        <f t="shared" si="26"/>
        <v>2.29</v>
      </c>
      <c r="AB97" s="5">
        <f t="shared" si="27"/>
        <v>0.12000000000000011</v>
      </c>
      <c r="AC97" s="5">
        <v>95</v>
      </c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</row>
    <row r="98" spans="1:65" x14ac:dyDescent="0.25">
      <c r="A98" s="1" t="str">
        <f>CONCATENATE(H98,E98)</f>
        <v>032040037</v>
      </c>
      <c r="B98" s="1" t="s">
        <v>69</v>
      </c>
      <c r="C98" s="2" t="s">
        <v>71</v>
      </c>
      <c r="D98" s="2" t="s">
        <v>72</v>
      </c>
      <c r="E98" s="2" t="s">
        <v>113</v>
      </c>
      <c r="F98" s="2" t="s">
        <v>114</v>
      </c>
      <c r="G98" s="3" t="s">
        <v>189</v>
      </c>
      <c r="H98" s="4" t="s">
        <v>190</v>
      </c>
      <c r="I98" s="2" t="s">
        <v>191</v>
      </c>
      <c r="J98" s="4" t="s">
        <v>77</v>
      </c>
      <c r="K98" s="1" t="s">
        <v>141</v>
      </c>
      <c r="L98" s="6" t="s">
        <v>80</v>
      </c>
      <c r="M98" s="7">
        <v>6.75</v>
      </c>
      <c r="N98" s="12">
        <f t="shared" si="28"/>
        <v>4.7300000000000004</v>
      </c>
      <c r="O98" s="12"/>
      <c r="P98" s="12"/>
      <c r="Q98" s="12"/>
      <c r="R98" s="13"/>
      <c r="S98" s="13"/>
      <c r="T98" s="13"/>
      <c r="U98" s="13"/>
      <c r="V98" s="5">
        <f t="shared" si="29"/>
        <v>6.75</v>
      </c>
      <c r="W98" s="5">
        <f t="shared" si="23"/>
        <v>6.41</v>
      </c>
      <c r="X98" s="5">
        <f t="shared" si="24"/>
        <v>0.33999999999999986</v>
      </c>
      <c r="Y98" s="5">
        <v>95</v>
      </c>
      <c r="Z98" s="5">
        <f t="shared" si="25"/>
        <v>2.84</v>
      </c>
      <c r="AA98" s="5">
        <f t="shared" si="26"/>
        <v>2.7</v>
      </c>
      <c r="AB98" s="5">
        <f t="shared" si="27"/>
        <v>0.13999999999999968</v>
      </c>
      <c r="AC98" s="5">
        <v>95</v>
      </c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</row>
    <row r="99" spans="1:65" x14ac:dyDescent="0.25">
      <c r="A99" s="1" t="str">
        <f>CONCATENATE(H99,E99)</f>
        <v>037040007</v>
      </c>
      <c r="B99" s="1" t="s">
        <v>69</v>
      </c>
      <c r="C99" s="2" t="s">
        <v>71</v>
      </c>
      <c r="D99" s="2" t="s">
        <v>72</v>
      </c>
      <c r="E99" s="2" t="s">
        <v>87</v>
      </c>
      <c r="F99" s="2" t="s">
        <v>88</v>
      </c>
      <c r="G99" s="3" t="s">
        <v>192</v>
      </c>
      <c r="H99" s="4" t="s">
        <v>193</v>
      </c>
      <c r="I99" s="2" t="s">
        <v>194</v>
      </c>
      <c r="J99" s="4" t="s">
        <v>77</v>
      </c>
      <c r="K99" s="1" t="s">
        <v>141</v>
      </c>
      <c r="L99" s="6" t="s">
        <v>80</v>
      </c>
      <c r="M99" s="7">
        <v>5.9</v>
      </c>
      <c r="N99" s="12">
        <f t="shared" si="28"/>
        <v>4.13</v>
      </c>
      <c r="O99" s="12"/>
      <c r="P99" s="12"/>
      <c r="Q99" s="12"/>
      <c r="R99" s="13"/>
      <c r="S99" s="13"/>
      <c r="T99" s="13"/>
      <c r="U99" s="13"/>
      <c r="V99" s="5">
        <f t="shared" si="29"/>
        <v>5.9</v>
      </c>
      <c r="W99" s="5">
        <f t="shared" si="23"/>
        <v>5.61</v>
      </c>
      <c r="X99" s="5">
        <f t="shared" si="24"/>
        <v>0.29000000000000004</v>
      </c>
      <c r="Y99" s="5">
        <v>95</v>
      </c>
      <c r="Z99" s="5">
        <f t="shared" si="25"/>
        <v>2.48</v>
      </c>
      <c r="AA99" s="5">
        <f t="shared" si="26"/>
        <v>2.36</v>
      </c>
      <c r="AB99" s="5">
        <f t="shared" si="27"/>
        <v>0.12000000000000011</v>
      </c>
      <c r="AC99" s="5">
        <v>95</v>
      </c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</row>
    <row r="100" spans="1:65" x14ac:dyDescent="0.25">
      <c r="A100" s="1" t="str">
        <f>CONCATENATE(H100,E100)</f>
        <v>037040008</v>
      </c>
      <c r="B100" s="1" t="s">
        <v>69</v>
      </c>
      <c r="C100" s="2" t="s">
        <v>71</v>
      </c>
      <c r="D100" s="2" t="s">
        <v>72</v>
      </c>
      <c r="E100" s="2" t="s">
        <v>89</v>
      </c>
      <c r="F100" s="2" t="s">
        <v>90</v>
      </c>
      <c r="G100" s="3" t="s">
        <v>192</v>
      </c>
      <c r="H100" s="4" t="s">
        <v>193</v>
      </c>
      <c r="I100" s="2" t="s">
        <v>194</v>
      </c>
      <c r="J100" s="4" t="s">
        <v>77</v>
      </c>
      <c r="K100" s="1" t="s">
        <v>141</v>
      </c>
      <c r="L100" s="6" t="s">
        <v>80</v>
      </c>
      <c r="M100" s="7">
        <v>5.55</v>
      </c>
      <c r="N100" s="12">
        <f t="shared" si="28"/>
        <v>3.89</v>
      </c>
      <c r="O100" s="12"/>
      <c r="P100" s="12"/>
      <c r="Q100" s="12"/>
      <c r="R100" s="13"/>
      <c r="S100" s="13"/>
      <c r="T100" s="13"/>
      <c r="U100" s="13"/>
      <c r="V100" s="5">
        <f t="shared" si="29"/>
        <v>5.55</v>
      </c>
      <c r="W100" s="5">
        <f t="shared" si="23"/>
        <v>5.27</v>
      </c>
      <c r="X100" s="5">
        <f t="shared" si="24"/>
        <v>0.28000000000000025</v>
      </c>
      <c r="Y100" s="5">
        <v>95</v>
      </c>
      <c r="Z100" s="5">
        <f t="shared" si="25"/>
        <v>2.33</v>
      </c>
      <c r="AA100" s="5">
        <f t="shared" si="26"/>
        <v>2.21</v>
      </c>
      <c r="AB100" s="5">
        <f t="shared" si="27"/>
        <v>0.12000000000000011</v>
      </c>
      <c r="AC100" s="5">
        <v>95</v>
      </c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</row>
    <row r="101" spans="1:65" x14ac:dyDescent="0.25">
      <c r="A101" s="1" t="str">
        <f>CONCATENATE(H101,E101)</f>
        <v>037040012</v>
      </c>
      <c r="B101" s="1" t="s">
        <v>69</v>
      </c>
      <c r="C101" s="2" t="s">
        <v>71</v>
      </c>
      <c r="D101" s="2" t="s">
        <v>72</v>
      </c>
      <c r="E101" s="2" t="s">
        <v>93</v>
      </c>
      <c r="F101" s="2" t="s">
        <v>94</v>
      </c>
      <c r="G101" s="3" t="s">
        <v>192</v>
      </c>
      <c r="H101" s="4" t="s">
        <v>193</v>
      </c>
      <c r="I101" s="2" t="s">
        <v>194</v>
      </c>
      <c r="J101" s="4" t="s">
        <v>77</v>
      </c>
      <c r="K101" s="1" t="s">
        <v>141</v>
      </c>
      <c r="L101" s="6" t="s">
        <v>80</v>
      </c>
      <c r="M101" s="7">
        <v>5.55</v>
      </c>
      <c r="N101" s="12">
        <f t="shared" si="28"/>
        <v>3.89</v>
      </c>
      <c r="O101" s="12"/>
      <c r="P101" s="12"/>
      <c r="Q101" s="12"/>
      <c r="R101" s="13"/>
      <c r="S101" s="13"/>
      <c r="T101" s="13"/>
      <c r="U101" s="13"/>
      <c r="V101" s="5">
        <f t="shared" si="29"/>
        <v>5.55</v>
      </c>
      <c r="W101" s="5">
        <f t="shared" si="23"/>
        <v>5.27</v>
      </c>
      <c r="X101" s="5">
        <f t="shared" si="24"/>
        <v>0.28000000000000025</v>
      </c>
      <c r="Y101" s="5">
        <v>95</v>
      </c>
      <c r="Z101" s="5">
        <f t="shared" si="25"/>
        <v>2.33</v>
      </c>
      <c r="AA101" s="5">
        <f t="shared" si="26"/>
        <v>2.21</v>
      </c>
      <c r="AB101" s="5">
        <f t="shared" si="27"/>
        <v>0.12000000000000011</v>
      </c>
      <c r="AC101" s="5">
        <v>95</v>
      </c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</row>
    <row r="102" spans="1:65" x14ac:dyDescent="0.25">
      <c r="A102" s="1" t="str">
        <f>CONCATENATE(H102,E102)</f>
        <v>042040012</v>
      </c>
      <c r="B102" s="1" t="s">
        <v>69</v>
      </c>
      <c r="C102" s="2" t="s">
        <v>71</v>
      </c>
      <c r="D102" s="2" t="s">
        <v>72</v>
      </c>
      <c r="E102" s="2" t="s">
        <v>93</v>
      </c>
      <c r="F102" s="2" t="s">
        <v>94</v>
      </c>
      <c r="G102" s="3" t="s">
        <v>195</v>
      </c>
      <c r="H102" s="4" t="s">
        <v>196</v>
      </c>
      <c r="I102" s="2" t="s">
        <v>197</v>
      </c>
      <c r="J102" s="4" t="s">
        <v>77</v>
      </c>
      <c r="K102" s="1" t="s">
        <v>141</v>
      </c>
      <c r="L102" s="6" t="s">
        <v>80</v>
      </c>
      <c r="M102" s="7">
        <v>4.04</v>
      </c>
      <c r="N102" s="12">
        <f t="shared" si="28"/>
        <v>2.83</v>
      </c>
      <c r="O102" s="12"/>
      <c r="P102" s="12"/>
      <c r="Q102" s="12"/>
      <c r="R102" s="13"/>
      <c r="S102" s="13"/>
      <c r="T102" s="13"/>
      <c r="U102" s="13"/>
      <c r="V102" s="5">
        <f t="shared" si="29"/>
        <v>4.04</v>
      </c>
      <c r="W102" s="5">
        <f t="shared" si="23"/>
        <v>3.84</v>
      </c>
      <c r="X102" s="5">
        <f t="shared" si="24"/>
        <v>0.20000000000000018</v>
      </c>
      <c r="Y102" s="5">
        <v>95</v>
      </c>
      <c r="Z102" s="5">
        <f t="shared" si="25"/>
        <v>1.7</v>
      </c>
      <c r="AA102" s="5">
        <f t="shared" si="26"/>
        <v>1.62</v>
      </c>
      <c r="AB102" s="5">
        <f t="shared" si="27"/>
        <v>7.9999999999999849E-2</v>
      </c>
      <c r="AC102" s="5">
        <v>95</v>
      </c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</row>
    <row r="103" spans="1:65" x14ac:dyDescent="0.25">
      <c r="A103" s="1" t="str">
        <f>CONCATENATE(H103,E103)</f>
        <v>042040013</v>
      </c>
      <c r="B103" s="1" t="s">
        <v>69</v>
      </c>
      <c r="C103" s="2" t="s">
        <v>71</v>
      </c>
      <c r="D103" s="2" t="s">
        <v>72</v>
      </c>
      <c r="E103" s="2" t="s">
        <v>95</v>
      </c>
      <c r="F103" s="2" t="s">
        <v>96</v>
      </c>
      <c r="G103" s="3" t="s">
        <v>195</v>
      </c>
      <c r="H103" s="4" t="s">
        <v>196</v>
      </c>
      <c r="I103" s="2" t="s">
        <v>197</v>
      </c>
      <c r="J103" s="4" t="s">
        <v>77</v>
      </c>
      <c r="K103" s="1" t="s">
        <v>141</v>
      </c>
      <c r="L103" s="6" t="s">
        <v>80</v>
      </c>
      <c r="M103" s="7">
        <v>4.1500000000000004</v>
      </c>
      <c r="N103" s="12">
        <f t="shared" si="28"/>
        <v>2.91</v>
      </c>
      <c r="O103" s="12"/>
      <c r="P103" s="12"/>
      <c r="Q103" s="12"/>
      <c r="R103" s="13"/>
      <c r="S103" s="13"/>
      <c r="T103" s="13"/>
      <c r="U103" s="13"/>
      <c r="V103" s="5">
        <f t="shared" si="29"/>
        <v>4.1500000000000004</v>
      </c>
      <c r="W103" s="5">
        <f t="shared" si="23"/>
        <v>3.94</v>
      </c>
      <c r="X103" s="5">
        <f t="shared" si="24"/>
        <v>0.21000000000000041</v>
      </c>
      <c r="Y103" s="5">
        <v>95</v>
      </c>
      <c r="Z103" s="5">
        <f t="shared" si="25"/>
        <v>1.75</v>
      </c>
      <c r="AA103" s="5">
        <f t="shared" si="26"/>
        <v>1.66</v>
      </c>
      <c r="AB103" s="5">
        <f t="shared" si="27"/>
        <v>9.000000000000008E-2</v>
      </c>
      <c r="AC103" s="5">
        <v>95</v>
      </c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</row>
    <row r="104" spans="1:65" x14ac:dyDescent="0.25">
      <c r="A104" s="8" t="s">
        <v>198</v>
      </c>
      <c r="B104" s="8" t="s">
        <v>69</v>
      </c>
      <c r="C104" s="9" t="s">
        <v>71</v>
      </c>
      <c r="D104" s="9" t="s">
        <v>72</v>
      </c>
      <c r="E104" s="9" t="s">
        <v>93</v>
      </c>
      <c r="F104" s="9" t="s">
        <v>94</v>
      </c>
      <c r="G104" s="3" t="s">
        <v>199</v>
      </c>
      <c r="H104" s="10" t="s">
        <v>200</v>
      </c>
      <c r="I104" s="9" t="s">
        <v>201</v>
      </c>
      <c r="J104" s="11" t="s">
        <v>77</v>
      </c>
      <c r="K104" s="9" t="s">
        <v>141</v>
      </c>
      <c r="L104" s="6" t="s">
        <v>80</v>
      </c>
      <c r="M104" s="7">
        <v>5</v>
      </c>
      <c r="N104" s="12">
        <f t="shared" si="28"/>
        <v>3.5</v>
      </c>
      <c r="O104" s="12"/>
      <c r="P104" s="12"/>
      <c r="Q104" s="12"/>
      <c r="R104" s="13"/>
      <c r="S104" s="13"/>
      <c r="T104" s="13"/>
      <c r="U104" s="13"/>
      <c r="V104" s="5">
        <f t="shared" si="29"/>
        <v>5</v>
      </c>
      <c r="W104" s="5">
        <f t="shared" si="23"/>
        <v>4.75</v>
      </c>
      <c r="X104" s="5">
        <f t="shared" si="24"/>
        <v>0.25</v>
      </c>
      <c r="Y104" s="5">
        <v>95</v>
      </c>
      <c r="Z104" s="5">
        <f t="shared" si="25"/>
        <v>2.1</v>
      </c>
      <c r="AA104" s="5">
        <f t="shared" si="26"/>
        <v>2</v>
      </c>
      <c r="AB104" s="5">
        <f t="shared" si="27"/>
        <v>0.10000000000000009</v>
      </c>
      <c r="AC104" s="5">
        <v>95</v>
      </c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</row>
    <row r="105" spans="1:65" x14ac:dyDescent="0.25">
      <c r="A105" s="1" t="str">
        <f>CONCATENATE(H105,E105)</f>
        <v>044040007</v>
      </c>
      <c r="B105" s="1" t="s">
        <v>69</v>
      </c>
      <c r="C105" s="2" t="s">
        <v>71</v>
      </c>
      <c r="D105" s="2" t="s">
        <v>72</v>
      </c>
      <c r="E105" s="2" t="s">
        <v>87</v>
      </c>
      <c r="F105" s="2" t="s">
        <v>88</v>
      </c>
      <c r="G105" s="3" t="s">
        <v>199</v>
      </c>
      <c r="H105" s="4" t="s">
        <v>202</v>
      </c>
      <c r="I105" s="2" t="s">
        <v>203</v>
      </c>
      <c r="J105" s="4" t="s">
        <v>77</v>
      </c>
      <c r="K105" s="1" t="s">
        <v>141</v>
      </c>
      <c r="L105" s="6" t="s">
        <v>80</v>
      </c>
      <c r="M105" s="7">
        <v>4.9400000000000004</v>
      </c>
      <c r="N105" s="12">
        <f t="shared" si="28"/>
        <v>3.46</v>
      </c>
      <c r="O105" s="12"/>
      <c r="P105" s="12"/>
      <c r="Q105" s="12"/>
      <c r="R105" s="13"/>
      <c r="S105" s="13"/>
      <c r="T105" s="13"/>
      <c r="U105" s="13"/>
      <c r="V105" s="5">
        <f t="shared" si="29"/>
        <v>4.9400000000000004</v>
      </c>
      <c r="W105" s="5">
        <f t="shared" si="23"/>
        <v>4.6900000000000004</v>
      </c>
      <c r="X105" s="5">
        <f t="shared" si="24"/>
        <v>0.25</v>
      </c>
      <c r="Y105" s="5">
        <v>95</v>
      </c>
      <c r="Z105" s="5">
        <f t="shared" si="25"/>
        <v>2.08</v>
      </c>
      <c r="AA105" s="5">
        <f t="shared" si="26"/>
        <v>1.98</v>
      </c>
      <c r="AB105" s="5">
        <f t="shared" si="27"/>
        <v>0.10000000000000009</v>
      </c>
      <c r="AC105" s="5">
        <v>95</v>
      </c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</row>
    <row r="106" spans="1:65" x14ac:dyDescent="0.25">
      <c r="A106" s="1" t="str">
        <f>CONCATENATE(H106,E106)</f>
        <v>044040009</v>
      </c>
      <c r="B106" s="1" t="s">
        <v>69</v>
      </c>
      <c r="C106" s="2" t="s">
        <v>71</v>
      </c>
      <c r="D106" s="2" t="s">
        <v>72</v>
      </c>
      <c r="E106" s="2" t="s">
        <v>91</v>
      </c>
      <c r="F106" s="2" t="s">
        <v>92</v>
      </c>
      <c r="G106" s="3" t="s">
        <v>199</v>
      </c>
      <c r="H106" s="4" t="s">
        <v>202</v>
      </c>
      <c r="I106" s="2" t="s">
        <v>203</v>
      </c>
      <c r="J106" s="4" t="s">
        <v>77</v>
      </c>
      <c r="K106" s="1" t="s">
        <v>141</v>
      </c>
      <c r="L106" s="6" t="s">
        <v>80</v>
      </c>
      <c r="M106" s="7">
        <v>4.9400000000000004</v>
      </c>
      <c r="N106" s="12">
        <f t="shared" si="28"/>
        <v>3.46</v>
      </c>
      <c r="O106" s="12"/>
      <c r="P106" s="12"/>
      <c r="Q106" s="12"/>
      <c r="R106" s="13"/>
      <c r="S106" s="13"/>
      <c r="T106" s="13"/>
      <c r="U106" s="13"/>
      <c r="V106" s="5">
        <f t="shared" si="29"/>
        <v>4.9400000000000004</v>
      </c>
      <c r="W106" s="5">
        <f t="shared" si="23"/>
        <v>4.6900000000000004</v>
      </c>
      <c r="X106" s="5">
        <f t="shared" si="24"/>
        <v>0.25</v>
      </c>
      <c r="Y106" s="5">
        <v>95</v>
      </c>
      <c r="Z106" s="5">
        <f t="shared" si="25"/>
        <v>2.08</v>
      </c>
      <c r="AA106" s="5">
        <f t="shared" si="26"/>
        <v>1.98</v>
      </c>
      <c r="AB106" s="5">
        <f t="shared" si="27"/>
        <v>0.10000000000000009</v>
      </c>
      <c r="AC106" s="5">
        <v>95</v>
      </c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</row>
    <row r="107" spans="1:65" x14ac:dyDescent="0.25">
      <c r="A107" s="1" t="str">
        <f>CONCATENATE(H107,E107)</f>
        <v>044040012</v>
      </c>
      <c r="B107" s="1" t="s">
        <v>69</v>
      </c>
      <c r="C107" s="2" t="s">
        <v>71</v>
      </c>
      <c r="D107" s="2" t="s">
        <v>72</v>
      </c>
      <c r="E107" s="2" t="s">
        <v>93</v>
      </c>
      <c r="F107" s="2" t="s">
        <v>94</v>
      </c>
      <c r="G107" s="3" t="s">
        <v>199</v>
      </c>
      <c r="H107" s="4" t="s">
        <v>202</v>
      </c>
      <c r="I107" s="2" t="s">
        <v>203</v>
      </c>
      <c r="J107" s="4" t="s">
        <v>77</v>
      </c>
      <c r="K107" s="1" t="s">
        <v>141</v>
      </c>
      <c r="L107" s="6" t="s">
        <v>80</v>
      </c>
      <c r="M107" s="7">
        <v>4.58</v>
      </c>
      <c r="N107" s="12">
        <f t="shared" si="28"/>
        <v>3.21</v>
      </c>
      <c r="O107" s="12"/>
      <c r="P107" s="12"/>
      <c r="Q107" s="12"/>
      <c r="R107" s="13"/>
      <c r="S107" s="13"/>
      <c r="T107" s="13"/>
      <c r="U107" s="13"/>
      <c r="V107" s="5">
        <f t="shared" si="29"/>
        <v>4.58</v>
      </c>
      <c r="W107" s="5">
        <f t="shared" si="23"/>
        <v>4.3499999999999996</v>
      </c>
      <c r="X107" s="5">
        <f t="shared" si="24"/>
        <v>0.23000000000000043</v>
      </c>
      <c r="Y107" s="5">
        <v>95</v>
      </c>
      <c r="Z107" s="5">
        <f t="shared" si="25"/>
        <v>1.93</v>
      </c>
      <c r="AA107" s="5">
        <f t="shared" si="26"/>
        <v>1.83</v>
      </c>
      <c r="AB107" s="5">
        <f t="shared" si="27"/>
        <v>9.9999999999999867E-2</v>
      </c>
      <c r="AC107" s="5">
        <v>95</v>
      </c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</row>
    <row r="108" spans="1:65" x14ac:dyDescent="0.25">
      <c r="A108" s="8" t="s">
        <v>204</v>
      </c>
      <c r="B108" s="8" t="s">
        <v>69</v>
      </c>
      <c r="C108" s="9" t="s">
        <v>71</v>
      </c>
      <c r="D108" s="9" t="s">
        <v>72</v>
      </c>
      <c r="E108" s="9" t="s">
        <v>95</v>
      </c>
      <c r="F108" s="9" t="s">
        <v>96</v>
      </c>
      <c r="G108" s="3" t="s">
        <v>199</v>
      </c>
      <c r="H108" s="10" t="s">
        <v>202</v>
      </c>
      <c r="I108" s="9" t="s">
        <v>203</v>
      </c>
      <c r="J108" s="11" t="s">
        <v>77</v>
      </c>
      <c r="K108" s="9" t="s">
        <v>141</v>
      </c>
      <c r="L108" s="6" t="s">
        <v>80</v>
      </c>
      <c r="M108" s="7">
        <v>5</v>
      </c>
      <c r="N108" s="12">
        <f t="shared" si="28"/>
        <v>3.5</v>
      </c>
      <c r="O108" s="12"/>
      <c r="P108" s="12"/>
      <c r="Q108" s="12"/>
      <c r="R108" s="13"/>
      <c r="S108" s="13"/>
      <c r="T108" s="13"/>
      <c r="U108" s="13"/>
      <c r="V108" s="5">
        <f t="shared" si="29"/>
        <v>5</v>
      </c>
      <c r="W108" s="5">
        <f t="shared" si="23"/>
        <v>4.75</v>
      </c>
      <c r="X108" s="5">
        <f t="shared" si="24"/>
        <v>0.25</v>
      </c>
      <c r="Y108" s="5">
        <v>95</v>
      </c>
      <c r="Z108" s="5">
        <f t="shared" si="25"/>
        <v>2.1</v>
      </c>
      <c r="AA108" s="5">
        <f t="shared" si="26"/>
        <v>2</v>
      </c>
      <c r="AB108" s="5">
        <f t="shared" si="27"/>
        <v>0.10000000000000009</v>
      </c>
      <c r="AC108" s="5">
        <v>95</v>
      </c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</row>
    <row r="109" spans="1:65" x14ac:dyDescent="0.25">
      <c r="A109" s="1" t="str">
        <f>CONCATENATE(H109,E109)</f>
        <v>045040001</v>
      </c>
      <c r="B109" s="1" t="s">
        <v>69</v>
      </c>
      <c r="C109" s="2" t="s">
        <v>71</v>
      </c>
      <c r="D109" s="2" t="s">
        <v>72</v>
      </c>
      <c r="E109" s="2" t="s">
        <v>73</v>
      </c>
      <c r="F109" s="2" t="s">
        <v>74</v>
      </c>
      <c r="G109" s="3" t="s">
        <v>205</v>
      </c>
      <c r="H109" s="4" t="s">
        <v>206</v>
      </c>
      <c r="I109" s="2" t="s">
        <v>207</v>
      </c>
      <c r="J109" s="4" t="s">
        <v>77</v>
      </c>
      <c r="K109" s="1" t="s">
        <v>141</v>
      </c>
      <c r="L109" s="6" t="s">
        <v>80</v>
      </c>
      <c r="M109" s="7">
        <v>4.9400000000000004</v>
      </c>
      <c r="N109" s="12">
        <f t="shared" si="28"/>
        <v>3.46</v>
      </c>
      <c r="O109" s="12"/>
      <c r="P109" s="12"/>
      <c r="Q109" s="12"/>
      <c r="R109" s="13"/>
      <c r="S109" s="13"/>
      <c r="T109" s="13"/>
      <c r="U109" s="13"/>
      <c r="V109" s="5">
        <f t="shared" si="29"/>
        <v>4.9400000000000004</v>
      </c>
      <c r="W109" s="5">
        <f t="shared" si="23"/>
        <v>4.6900000000000004</v>
      </c>
      <c r="X109" s="5">
        <f t="shared" si="24"/>
        <v>0.25</v>
      </c>
      <c r="Y109" s="5">
        <v>95</v>
      </c>
      <c r="Z109" s="5">
        <f t="shared" si="25"/>
        <v>2.08</v>
      </c>
      <c r="AA109" s="5">
        <f t="shared" si="26"/>
        <v>1.98</v>
      </c>
      <c r="AB109" s="5">
        <f t="shared" si="27"/>
        <v>0.10000000000000009</v>
      </c>
      <c r="AC109" s="5">
        <v>95</v>
      </c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</row>
    <row r="110" spans="1:65" x14ac:dyDescent="0.25">
      <c r="A110" s="1" t="str">
        <f>CONCATENATE(H110,E110)</f>
        <v>045040003</v>
      </c>
      <c r="B110" s="1" t="s">
        <v>69</v>
      </c>
      <c r="C110" s="2" t="s">
        <v>71</v>
      </c>
      <c r="D110" s="2" t="s">
        <v>72</v>
      </c>
      <c r="E110" s="2" t="s">
        <v>81</v>
      </c>
      <c r="F110" s="2" t="s">
        <v>82</v>
      </c>
      <c r="G110" s="3" t="s">
        <v>205</v>
      </c>
      <c r="H110" s="4" t="s">
        <v>206</v>
      </c>
      <c r="I110" s="2" t="s">
        <v>207</v>
      </c>
      <c r="J110" s="4" t="s">
        <v>77</v>
      </c>
      <c r="K110" s="1" t="s">
        <v>141</v>
      </c>
      <c r="L110" s="6" t="s">
        <v>80</v>
      </c>
      <c r="M110" s="7">
        <v>6.59</v>
      </c>
      <c r="N110" s="12">
        <f t="shared" si="28"/>
        <v>4.6100000000000003</v>
      </c>
      <c r="O110" s="12"/>
      <c r="P110" s="12"/>
      <c r="Q110" s="12"/>
      <c r="R110" s="13"/>
      <c r="S110" s="13"/>
      <c r="T110" s="13"/>
      <c r="U110" s="13"/>
      <c r="V110" s="5">
        <f t="shared" si="29"/>
        <v>6.59</v>
      </c>
      <c r="W110" s="5">
        <f t="shared" si="23"/>
        <v>6.26</v>
      </c>
      <c r="X110" s="5">
        <f t="shared" si="24"/>
        <v>0.33000000000000007</v>
      </c>
      <c r="Y110" s="5">
        <v>95</v>
      </c>
      <c r="Z110" s="5">
        <f t="shared" si="25"/>
        <v>2.77</v>
      </c>
      <c r="AA110" s="5">
        <f t="shared" si="26"/>
        <v>2.63</v>
      </c>
      <c r="AB110" s="5">
        <f t="shared" si="27"/>
        <v>0.14000000000000012</v>
      </c>
      <c r="AC110" s="5">
        <v>95</v>
      </c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</row>
    <row r="111" spans="1:65" x14ac:dyDescent="0.25">
      <c r="A111" s="1" t="str">
        <f>CONCATENATE(H111,E111)</f>
        <v>045040007</v>
      </c>
      <c r="B111" s="1" t="s">
        <v>69</v>
      </c>
      <c r="C111" s="2" t="s">
        <v>71</v>
      </c>
      <c r="D111" s="2" t="s">
        <v>72</v>
      </c>
      <c r="E111" s="2" t="s">
        <v>87</v>
      </c>
      <c r="F111" s="2" t="s">
        <v>88</v>
      </c>
      <c r="G111" s="3" t="s">
        <v>205</v>
      </c>
      <c r="H111" s="4" t="s">
        <v>206</v>
      </c>
      <c r="I111" s="2" t="s">
        <v>207</v>
      </c>
      <c r="J111" s="4" t="s">
        <v>77</v>
      </c>
      <c r="K111" s="1" t="s">
        <v>141</v>
      </c>
      <c r="L111" s="6" t="s">
        <v>80</v>
      </c>
      <c r="M111" s="7">
        <v>9.7799999999999994</v>
      </c>
      <c r="N111" s="12">
        <f t="shared" si="28"/>
        <v>6.85</v>
      </c>
      <c r="O111" s="12"/>
      <c r="P111" s="12"/>
      <c r="Q111" s="12"/>
      <c r="R111" s="13"/>
      <c r="S111" s="13"/>
      <c r="T111" s="13"/>
      <c r="U111" s="13"/>
      <c r="V111" s="5">
        <f t="shared" si="29"/>
        <v>9.7799999999999994</v>
      </c>
      <c r="W111" s="5">
        <f t="shared" si="23"/>
        <v>9.2899999999999991</v>
      </c>
      <c r="X111" s="5">
        <f t="shared" si="24"/>
        <v>0.49000000000000021</v>
      </c>
      <c r="Y111" s="5">
        <v>95</v>
      </c>
      <c r="Z111" s="5">
        <f t="shared" si="25"/>
        <v>4.1100000000000003</v>
      </c>
      <c r="AA111" s="5">
        <f t="shared" si="26"/>
        <v>3.9</v>
      </c>
      <c r="AB111" s="5">
        <f t="shared" si="27"/>
        <v>0.21000000000000041</v>
      </c>
      <c r="AC111" s="5">
        <v>95</v>
      </c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</row>
    <row r="112" spans="1:65" x14ac:dyDescent="0.25">
      <c r="A112" s="1" t="str">
        <f>CONCATENATE(H112,E112)</f>
        <v>045040009</v>
      </c>
      <c r="B112" s="1" t="s">
        <v>69</v>
      </c>
      <c r="C112" s="2" t="s">
        <v>71</v>
      </c>
      <c r="D112" s="2" t="s">
        <v>72</v>
      </c>
      <c r="E112" s="2" t="s">
        <v>91</v>
      </c>
      <c r="F112" s="2" t="s">
        <v>92</v>
      </c>
      <c r="G112" s="3" t="s">
        <v>205</v>
      </c>
      <c r="H112" s="4" t="s">
        <v>206</v>
      </c>
      <c r="I112" s="2" t="s">
        <v>207</v>
      </c>
      <c r="J112" s="4" t="s">
        <v>77</v>
      </c>
      <c r="K112" s="1" t="s">
        <v>141</v>
      </c>
      <c r="L112" s="6" t="s">
        <v>80</v>
      </c>
      <c r="M112" s="7">
        <v>9.7799999999999994</v>
      </c>
      <c r="N112" s="12">
        <f t="shared" si="28"/>
        <v>6.85</v>
      </c>
      <c r="O112" s="12"/>
      <c r="P112" s="12"/>
      <c r="Q112" s="12"/>
      <c r="R112" s="13"/>
      <c r="S112" s="13"/>
      <c r="T112" s="13"/>
      <c r="U112" s="13"/>
      <c r="V112" s="5">
        <f t="shared" si="29"/>
        <v>9.7799999999999994</v>
      </c>
      <c r="W112" s="5">
        <f t="shared" si="23"/>
        <v>9.2899999999999991</v>
      </c>
      <c r="X112" s="5">
        <f t="shared" si="24"/>
        <v>0.49000000000000021</v>
      </c>
      <c r="Y112" s="5">
        <v>95</v>
      </c>
      <c r="Z112" s="5">
        <f t="shared" si="25"/>
        <v>4.1100000000000003</v>
      </c>
      <c r="AA112" s="5">
        <f t="shared" si="26"/>
        <v>3.9</v>
      </c>
      <c r="AB112" s="5">
        <f t="shared" si="27"/>
        <v>0.21000000000000041</v>
      </c>
      <c r="AC112" s="5">
        <v>95</v>
      </c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</row>
    <row r="113" spans="1:65" x14ac:dyDescent="0.25">
      <c r="A113" s="1" t="str">
        <f>CONCATENATE(H113,E113)</f>
        <v>045040012</v>
      </c>
      <c r="B113" s="1" t="s">
        <v>69</v>
      </c>
      <c r="C113" s="2" t="s">
        <v>71</v>
      </c>
      <c r="D113" s="2" t="s">
        <v>72</v>
      </c>
      <c r="E113" s="2" t="s">
        <v>93</v>
      </c>
      <c r="F113" s="2" t="s">
        <v>94</v>
      </c>
      <c r="G113" s="3" t="s">
        <v>205</v>
      </c>
      <c r="H113" s="4" t="s">
        <v>206</v>
      </c>
      <c r="I113" s="2" t="s">
        <v>207</v>
      </c>
      <c r="J113" s="4" t="s">
        <v>77</v>
      </c>
      <c r="K113" s="1" t="s">
        <v>141</v>
      </c>
      <c r="L113" s="6" t="s">
        <v>80</v>
      </c>
      <c r="M113" s="7">
        <v>9.0500000000000007</v>
      </c>
      <c r="N113" s="12">
        <f t="shared" si="28"/>
        <v>6.34</v>
      </c>
      <c r="O113" s="12"/>
      <c r="P113" s="12"/>
      <c r="Q113" s="12"/>
      <c r="R113" s="13"/>
      <c r="S113" s="13"/>
      <c r="T113" s="13"/>
      <c r="U113" s="13"/>
      <c r="V113" s="5">
        <f t="shared" si="29"/>
        <v>9.0500000000000007</v>
      </c>
      <c r="W113" s="5">
        <f t="shared" si="23"/>
        <v>8.6</v>
      </c>
      <c r="X113" s="5">
        <f t="shared" si="24"/>
        <v>0.45000000000000107</v>
      </c>
      <c r="Y113" s="5">
        <v>95</v>
      </c>
      <c r="Z113" s="5">
        <f t="shared" si="25"/>
        <v>3.8</v>
      </c>
      <c r="AA113" s="5">
        <f t="shared" si="26"/>
        <v>3.61</v>
      </c>
      <c r="AB113" s="5">
        <f t="shared" si="27"/>
        <v>0.18999999999999995</v>
      </c>
      <c r="AC113" s="5">
        <v>95</v>
      </c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</row>
    <row r="114" spans="1:65" x14ac:dyDescent="0.25">
      <c r="A114" s="1" t="str">
        <f>CONCATENATE(H114,E114)</f>
        <v>045040020</v>
      </c>
      <c r="B114" s="1" t="s">
        <v>69</v>
      </c>
      <c r="C114" s="2" t="s">
        <v>71</v>
      </c>
      <c r="D114" s="2" t="s">
        <v>72</v>
      </c>
      <c r="E114" s="2" t="s">
        <v>105</v>
      </c>
      <c r="F114" s="2" t="s">
        <v>106</v>
      </c>
      <c r="G114" s="3" t="s">
        <v>205</v>
      </c>
      <c r="H114" s="4" t="s">
        <v>206</v>
      </c>
      <c r="I114" s="2" t="s">
        <v>207</v>
      </c>
      <c r="J114" s="4" t="s">
        <v>77</v>
      </c>
      <c r="K114" s="1" t="s">
        <v>141</v>
      </c>
      <c r="L114" s="6" t="s">
        <v>80</v>
      </c>
      <c r="M114" s="7">
        <v>9.7799999999999994</v>
      </c>
      <c r="N114" s="12">
        <f t="shared" si="28"/>
        <v>6.85</v>
      </c>
      <c r="O114" s="12"/>
      <c r="P114" s="12"/>
      <c r="Q114" s="12"/>
      <c r="R114" s="13"/>
      <c r="S114" s="13"/>
      <c r="T114" s="13"/>
      <c r="U114" s="13"/>
      <c r="V114" s="5">
        <f t="shared" si="29"/>
        <v>9.7799999999999994</v>
      </c>
      <c r="W114" s="5">
        <f t="shared" si="23"/>
        <v>9.2899999999999991</v>
      </c>
      <c r="X114" s="5">
        <f t="shared" si="24"/>
        <v>0.49000000000000021</v>
      </c>
      <c r="Y114" s="5">
        <v>95</v>
      </c>
      <c r="Z114" s="5">
        <f t="shared" si="25"/>
        <v>4.1100000000000003</v>
      </c>
      <c r="AA114" s="5">
        <f t="shared" si="26"/>
        <v>3.9</v>
      </c>
      <c r="AB114" s="5">
        <f t="shared" si="27"/>
        <v>0.21000000000000041</v>
      </c>
      <c r="AC114" s="5">
        <v>95</v>
      </c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</row>
    <row r="115" spans="1:65" x14ac:dyDescent="0.25">
      <c r="A115" s="1" t="str">
        <f>CONCATENATE(H115,E115)</f>
        <v>045040028</v>
      </c>
      <c r="B115" s="1" t="s">
        <v>69</v>
      </c>
      <c r="C115" s="2" t="s">
        <v>71</v>
      </c>
      <c r="D115" s="2" t="s">
        <v>72</v>
      </c>
      <c r="E115" s="2" t="s">
        <v>109</v>
      </c>
      <c r="F115" s="2" t="s">
        <v>110</v>
      </c>
      <c r="G115" s="3" t="s">
        <v>205</v>
      </c>
      <c r="H115" s="4" t="s">
        <v>206</v>
      </c>
      <c r="I115" s="2" t="s">
        <v>207</v>
      </c>
      <c r="J115" s="4" t="s">
        <v>77</v>
      </c>
      <c r="K115" s="1" t="s">
        <v>141</v>
      </c>
      <c r="L115" s="6" t="s">
        <v>80</v>
      </c>
      <c r="M115" s="7">
        <v>9.7799999999999994</v>
      </c>
      <c r="N115" s="12">
        <f t="shared" si="28"/>
        <v>6.85</v>
      </c>
      <c r="O115" s="12"/>
      <c r="P115" s="12"/>
      <c r="Q115" s="12"/>
      <c r="R115" s="13"/>
      <c r="S115" s="13"/>
      <c r="T115" s="13"/>
      <c r="U115" s="13"/>
      <c r="V115" s="5">
        <f t="shared" si="29"/>
        <v>9.7799999999999994</v>
      </c>
      <c r="W115" s="5">
        <f t="shared" si="23"/>
        <v>9.2899999999999991</v>
      </c>
      <c r="X115" s="5">
        <f t="shared" si="24"/>
        <v>0.49000000000000021</v>
      </c>
      <c r="Y115" s="5">
        <v>95</v>
      </c>
      <c r="Z115" s="5">
        <f t="shared" si="25"/>
        <v>4.1100000000000003</v>
      </c>
      <c r="AA115" s="5">
        <f t="shared" si="26"/>
        <v>3.9</v>
      </c>
      <c r="AB115" s="5">
        <f t="shared" si="27"/>
        <v>0.21000000000000041</v>
      </c>
      <c r="AC115" s="5">
        <v>95</v>
      </c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</row>
    <row r="116" spans="1:65" x14ac:dyDescent="0.25">
      <c r="A116" s="1" t="str">
        <f>CONCATENATE(H116,E116)</f>
        <v>046040007</v>
      </c>
      <c r="B116" s="1" t="s">
        <v>69</v>
      </c>
      <c r="C116" s="2" t="s">
        <v>71</v>
      </c>
      <c r="D116" s="2" t="s">
        <v>72</v>
      </c>
      <c r="E116" s="2" t="s">
        <v>87</v>
      </c>
      <c r="F116" s="2" t="s">
        <v>88</v>
      </c>
      <c r="G116" s="3" t="s">
        <v>208</v>
      </c>
      <c r="H116" s="4" t="s">
        <v>209</v>
      </c>
      <c r="I116" s="2" t="s">
        <v>210</v>
      </c>
      <c r="J116" s="4" t="s">
        <v>77</v>
      </c>
      <c r="K116" s="1" t="s">
        <v>141</v>
      </c>
      <c r="L116" s="6" t="s">
        <v>80</v>
      </c>
      <c r="M116" s="7">
        <v>6.55</v>
      </c>
      <c r="N116" s="12">
        <f t="shared" si="28"/>
        <v>4.59</v>
      </c>
      <c r="O116" s="12"/>
      <c r="P116" s="12"/>
      <c r="Q116" s="12"/>
      <c r="R116" s="13"/>
      <c r="S116" s="13"/>
      <c r="T116" s="13"/>
      <c r="U116" s="13"/>
      <c r="V116" s="5">
        <f t="shared" si="29"/>
        <v>6.55</v>
      </c>
      <c r="W116" s="5">
        <f t="shared" si="23"/>
        <v>6.22</v>
      </c>
      <c r="X116" s="5">
        <f t="shared" si="24"/>
        <v>0.33000000000000007</v>
      </c>
      <c r="Y116" s="5">
        <v>95</v>
      </c>
      <c r="Z116" s="5">
        <f t="shared" si="25"/>
        <v>2.75</v>
      </c>
      <c r="AA116" s="5">
        <f t="shared" si="26"/>
        <v>2.61</v>
      </c>
      <c r="AB116" s="5">
        <f t="shared" si="27"/>
        <v>0.14000000000000012</v>
      </c>
      <c r="AC116" s="5">
        <v>95</v>
      </c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</row>
    <row r="117" spans="1:65" x14ac:dyDescent="0.25">
      <c r="A117" s="1" t="str">
        <f>CONCATENATE(H117,E117)</f>
        <v>046040012</v>
      </c>
      <c r="B117" s="1" t="s">
        <v>69</v>
      </c>
      <c r="C117" s="2" t="s">
        <v>71</v>
      </c>
      <c r="D117" s="2" t="s">
        <v>72</v>
      </c>
      <c r="E117" s="2" t="s">
        <v>93</v>
      </c>
      <c r="F117" s="2" t="s">
        <v>94</v>
      </c>
      <c r="G117" s="3" t="s">
        <v>208</v>
      </c>
      <c r="H117" s="4" t="s">
        <v>209</v>
      </c>
      <c r="I117" s="2" t="s">
        <v>210</v>
      </c>
      <c r="J117" s="4" t="s">
        <v>77</v>
      </c>
      <c r="K117" s="1" t="s">
        <v>141</v>
      </c>
      <c r="L117" s="6" t="s">
        <v>80</v>
      </c>
      <c r="M117" s="7">
        <v>6.55</v>
      </c>
      <c r="N117" s="12">
        <f t="shared" si="28"/>
        <v>4.59</v>
      </c>
      <c r="O117" s="12"/>
      <c r="P117" s="12"/>
      <c r="Q117" s="12"/>
      <c r="R117" s="13"/>
      <c r="S117" s="13"/>
      <c r="T117" s="13"/>
      <c r="U117" s="13"/>
      <c r="V117" s="5">
        <f t="shared" si="29"/>
        <v>6.55</v>
      </c>
      <c r="W117" s="5">
        <f t="shared" si="23"/>
        <v>6.22</v>
      </c>
      <c r="X117" s="5">
        <f t="shared" si="24"/>
        <v>0.33000000000000007</v>
      </c>
      <c r="Y117" s="5">
        <v>95</v>
      </c>
      <c r="Z117" s="5">
        <f t="shared" si="25"/>
        <v>2.75</v>
      </c>
      <c r="AA117" s="5">
        <f t="shared" si="26"/>
        <v>2.61</v>
      </c>
      <c r="AB117" s="5">
        <f t="shared" si="27"/>
        <v>0.14000000000000012</v>
      </c>
      <c r="AC117" s="5">
        <v>95</v>
      </c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</row>
    <row r="118" spans="1:65" x14ac:dyDescent="0.25">
      <c r="A118" s="1" t="str">
        <f>CONCATENATE(H118,E118)</f>
        <v>046040041</v>
      </c>
      <c r="B118" s="1" t="s">
        <v>69</v>
      </c>
      <c r="C118" s="2" t="s">
        <v>71</v>
      </c>
      <c r="D118" s="2" t="s">
        <v>72</v>
      </c>
      <c r="E118" s="2" t="s">
        <v>211</v>
      </c>
      <c r="F118" s="2" t="s">
        <v>212</v>
      </c>
      <c r="G118" s="3" t="s">
        <v>208</v>
      </c>
      <c r="H118" s="4" t="s">
        <v>209</v>
      </c>
      <c r="I118" s="2" t="s">
        <v>210</v>
      </c>
      <c r="J118" s="4" t="s">
        <v>77</v>
      </c>
      <c r="K118" s="1" t="s">
        <v>141</v>
      </c>
      <c r="L118" s="6" t="s">
        <v>80</v>
      </c>
      <c r="M118" s="7">
        <v>6.55</v>
      </c>
      <c r="N118" s="12">
        <f t="shared" si="28"/>
        <v>4.59</v>
      </c>
      <c r="O118" s="12"/>
      <c r="P118" s="12"/>
      <c r="Q118" s="12"/>
      <c r="R118" s="13"/>
      <c r="S118" s="13"/>
      <c r="T118" s="13"/>
      <c r="U118" s="13"/>
      <c r="V118" s="5">
        <f t="shared" si="29"/>
        <v>6.55</v>
      </c>
      <c r="W118" s="5">
        <f t="shared" si="23"/>
        <v>6.22</v>
      </c>
      <c r="X118" s="5">
        <f t="shared" si="24"/>
        <v>0.33000000000000007</v>
      </c>
      <c r="Y118" s="5">
        <v>95</v>
      </c>
      <c r="Z118" s="5">
        <f t="shared" si="25"/>
        <v>2.75</v>
      </c>
      <c r="AA118" s="5">
        <f t="shared" si="26"/>
        <v>2.61</v>
      </c>
      <c r="AB118" s="5">
        <f t="shared" si="27"/>
        <v>0.14000000000000012</v>
      </c>
      <c r="AC118" s="5">
        <v>95</v>
      </c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</row>
    <row r="119" spans="1:65" x14ac:dyDescent="0.25">
      <c r="A119" s="1" t="str">
        <f>CONCATENATE(H119,E119)</f>
        <v>046040045</v>
      </c>
      <c r="B119" s="1" t="s">
        <v>69</v>
      </c>
      <c r="C119" s="2" t="s">
        <v>71</v>
      </c>
      <c r="D119" s="2" t="s">
        <v>72</v>
      </c>
      <c r="E119" s="2" t="s">
        <v>145</v>
      </c>
      <c r="F119" s="2" t="s">
        <v>146</v>
      </c>
      <c r="G119" s="3" t="s">
        <v>208</v>
      </c>
      <c r="H119" s="4" t="s">
        <v>209</v>
      </c>
      <c r="I119" s="2" t="s">
        <v>210</v>
      </c>
      <c r="J119" s="4" t="s">
        <v>77</v>
      </c>
      <c r="K119" s="1" t="s">
        <v>141</v>
      </c>
      <c r="L119" s="6" t="s">
        <v>80</v>
      </c>
      <c r="M119" s="7">
        <v>6.55</v>
      </c>
      <c r="N119" s="12">
        <f t="shared" si="28"/>
        <v>4.59</v>
      </c>
      <c r="O119" s="12"/>
      <c r="P119" s="12"/>
      <c r="Q119" s="12"/>
      <c r="R119" s="13"/>
      <c r="S119" s="13"/>
      <c r="T119" s="13"/>
      <c r="U119" s="13"/>
      <c r="V119" s="5">
        <f t="shared" si="29"/>
        <v>6.55</v>
      </c>
      <c r="W119" s="5">
        <f t="shared" si="23"/>
        <v>6.22</v>
      </c>
      <c r="X119" s="5">
        <f t="shared" si="24"/>
        <v>0.33000000000000007</v>
      </c>
      <c r="Y119" s="5">
        <v>95</v>
      </c>
      <c r="Z119" s="5">
        <f t="shared" si="25"/>
        <v>2.75</v>
      </c>
      <c r="AA119" s="5">
        <f t="shared" si="26"/>
        <v>2.61</v>
      </c>
      <c r="AB119" s="5">
        <f t="shared" si="27"/>
        <v>0.14000000000000012</v>
      </c>
      <c r="AC119" s="5">
        <v>95</v>
      </c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</row>
    <row r="120" spans="1:65" x14ac:dyDescent="0.25">
      <c r="A120" s="1" t="str">
        <f>CONCATENATE(H120,E120)</f>
        <v>048040005</v>
      </c>
      <c r="B120" s="1" t="s">
        <v>69</v>
      </c>
      <c r="C120" s="2" t="s">
        <v>71</v>
      </c>
      <c r="D120" s="2" t="s">
        <v>72</v>
      </c>
      <c r="E120" s="2" t="s">
        <v>85</v>
      </c>
      <c r="F120" s="2" t="s">
        <v>86</v>
      </c>
      <c r="G120" s="3" t="s">
        <v>213</v>
      </c>
      <c r="H120" s="4" t="s">
        <v>214</v>
      </c>
      <c r="I120" s="2" t="s">
        <v>215</v>
      </c>
      <c r="J120" s="4" t="s">
        <v>77</v>
      </c>
      <c r="K120" s="1" t="s">
        <v>141</v>
      </c>
      <c r="L120" s="6" t="s">
        <v>80</v>
      </c>
      <c r="M120" s="7">
        <v>4.55</v>
      </c>
      <c r="N120" s="12">
        <f t="shared" si="28"/>
        <v>3.19</v>
      </c>
      <c r="O120" s="12"/>
      <c r="P120" s="12"/>
      <c r="Q120" s="12"/>
      <c r="R120" s="13"/>
      <c r="S120" s="13"/>
      <c r="T120" s="13"/>
      <c r="U120" s="13"/>
      <c r="V120" s="5">
        <f t="shared" si="29"/>
        <v>4.55</v>
      </c>
      <c r="W120" s="5">
        <f t="shared" si="23"/>
        <v>4.32</v>
      </c>
      <c r="X120" s="5">
        <f t="shared" si="24"/>
        <v>0.22999999999999954</v>
      </c>
      <c r="Y120" s="5">
        <v>95</v>
      </c>
      <c r="Z120" s="5">
        <f t="shared" si="25"/>
        <v>1.91</v>
      </c>
      <c r="AA120" s="5">
        <f t="shared" si="26"/>
        <v>1.81</v>
      </c>
      <c r="AB120" s="5">
        <f t="shared" si="27"/>
        <v>9.9999999999999867E-2</v>
      </c>
      <c r="AC120" s="5">
        <v>95</v>
      </c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</row>
    <row r="121" spans="1:65" x14ac:dyDescent="0.25">
      <c r="A121" s="1" t="str">
        <f>CONCATENATE(H121,E121)</f>
        <v>048040012</v>
      </c>
      <c r="B121" s="1" t="s">
        <v>69</v>
      </c>
      <c r="C121" s="2" t="s">
        <v>71</v>
      </c>
      <c r="D121" s="2" t="s">
        <v>72</v>
      </c>
      <c r="E121" s="2" t="s">
        <v>93</v>
      </c>
      <c r="F121" s="2" t="s">
        <v>94</v>
      </c>
      <c r="G121" s="3" t="s">
        <v>213</v>
      </c>
      <c r="H121" s="4" t="s">
        <v>214</v>
      </c>
      <c r="I121" s="2" t="s">
        <v>215</v>
      </c>
      <c r="J121" s="4" t="s">
        <v>77</v>
      </c>
      <c r="K121" s="1" t="s">
        <v>141</v>
      </c>
      <c r="L121" s="6" t="s">
        <v>80</v>
      </c>
      <c r="M121" s="7">
        <v>4.55</v>
      </c>
      <c r="N121" s="12">
        <f t="shared" si="28"/>
        <v>3.19</v>
      </c>
      <c r="O121" s="12"/>
      <c r="P121" s="12"/>
      <c r="Q121" s="12"/>
      <c r="R121" s="13"/>
      <c r="S121" s="13"/>
      <c r="T121" s="13"/>
      <c r="U121" s="13"/>
      <c r="V121" s="5">
        <f t="shared" si="29"/>
        <v>4.55</v>
      </c>
      <c r="W121" s="5">
        <f t="shared" si="23"/>
        <v>4.32</v>
      </c>
      <c r="X121" s="5">
        <f t="shared" si="24"/>
        <v>0.22999999999999954</v>
      </c>
      <c r="Y121" s="5">
        <v>95</v>
      </c>
      <c r="Z121" s="5">
        <f t="shared" si="25"/>
        <v>1.91</v>
      </c>
      <c r="AA121" s="5">
        <f t="shared" si="26"/>
        <v>1.81</v>
      </c>
      <c r="AB121" s="5">
        <f t="shared" si="27"/>
        <v>9.9999999999999867E-2</v>
      </c>
      <c r="AC121" s="5">
        <v>95</v>
      </c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</row>
    <row r="122" spans="1:65" x14ac:dyDescent="0.25">
      <c r="A122" s="1" t="str">
        <f>CONCATENATE(H122,E122)</f>
        <v>049040007</v>
      </c>
      <c r="B122" s="1" t="s">
        <v>69</v>
      </c>
      <c r="C122" s="2" t="s">
        <v>71</v>
      </c>
      <c r="D122" s="2" t="s">
        <v>72</v>
      </c>
      <c r="E122" s="2" t="s">
        <v>87</v>
      </c>
      <c r="F122" s="2" t="s">
        <v>88</v>
      </c>
      <c r="G122" s="3" t="s">
        <v>216</v>
      </c>
      <c r="H122" s="4" t="s">
        <v>217</v>
      </c>
      <c r="I122" s="2" t="s">
        <v>218</v>
      </c>
      <c r="J122" s="4" t="s">
        <v>77</v>
      </c>
      <c r="K122" s="1" t="s">
        <v>141</v>
      </c>
      <c r="L122" s="6" t="s">
        <v>80</v>
      </c>
      <c r="M122" s="7">
        <v>7.44</v>
      </c>
      <c r="N122" s="12">
        <f t="shared" si="28"/>
        <v>5.21</v>
      </c>
      <c r="O122" s="12"/>
      <c r="P122" s="12"/>
      <c r="Q122" s="12"/>
      <c r="R122" s="13"/>
      <c r="S122" s="13"/>
      <c r="T122" s="13"/>
      <c r="U122" s="13"/>
      <c r="V122" s="5">
        <f t="shared" si="29"/>
        <v>7.44</v>
      </c>
      <c r="W122" s="5">
        <f t="shared" si="23"/>
        <v>7.07</v>
      </c>
      <c r="X122" s="5">
        <f t="shared" si="24"/>
        <v>0.37000000000000011</v>
      </c>
      <c r="Y122" s="5">
        <v>95</v>
      </c>
      <c r="Z122" s="5">
        <f t="shared" si="25"/>
        <v>3.13</v>
      </c>
      <c r="AA122" s="5">
        <f t="shared" si="26"/>
        <v>2.97</v>
      </c>
      <c r="AB122" s="5">
        <f t="shared" si="27"/>
        <v>0.1599999999999997</v>
      </c>
      <c r="AC122" s="5">
        <v>95</v>
      </c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</row>
    <row r="123" spans="1:65" x14ac:dyDescent="0.25">
      <c r="A123" s="1" t="str">
        <f>CONCATENATE(H123,E123)</f>
        <v>049040013</v>
      </c>
      <c r="B123" s="1" t="s">
        <v>69</v>
      </c>
      <c r="C123" s="2" t="s">
        <v>71</v>
      </c>
      <c r="D123" s="2" t="s">
        <v>72</v>
      </c>
      <c r="E123" s="2" t="s">
        <v>95</v>
      </c>
      <c r="F123" s="2" t="s">
        <v>96</v>
      </c>
      <c r="G123" s="3" t="s">
        <v>216</v>
      </c>
      <c r="H123" s="4" t="s">
        <v>217</v>
      </c>
      <c r="I123" s="2" t="s">
        <v>218</v>
      </c>
      <c r="J123" s="4" t="s">
        <v>77</v>
      </c>
      <c r="K123" s="1" t="s">
        <v>141</v>
      </c>
      <c r="L123" s="6" t="s">
        <v>80</v>
      </c>
      <c r="M123" s="7">
        <v>7.44</v>
      </c>
      <c r="N123" s="12">
        <f t="shared" si="28"/>
        <v>5.21</v>
      </c>
      <c r="O123" s="12"/>
      <c r="P123" s="12"/>
      <c r="Q123" s="12"/>
      <c r="R123" s="13"/>
      <c r="S123" s="13"/>
      <c r="T123" s="13"/>
      <c r="U123" s="13"/>
      <c r="V123" s="5">
        <f t="shared" si="29"/>
        <v>7.44</v>
      </c>
      <c r="W123" s="5">
        <f t="shared" ref="W123:W171" si="30">ROUND(V123*Y123/100,2)</f>
        <v>7.07</v>
      </c>
      <c r="X123" s="5">
        <f t="shared" ref="X123:X171" si="31">V123-W123</f>
        <v>0.37000000000000011</v>
      </c>
      <c r="Y123" s="5">
        <v>95</v>
      </c>
      <c r="Z123" s="5">
        <f t="shared" ref="Z123:Z171" si="32">ROUND(N123*0.6,2)</f>
        <v>3.13</v>
      </c>
      <c r="AA123" s="5">
        <f t="shared" ref="AA123:AA171" si="33">ROUND(Z123*AC123/100,2)</f>
        <v>2.97</v>
      </c>
      <c r="AB123" s="5">
        <f t="shared" ref="AB123:AB171" si="34">Z123-AA123</f>
        <v>0.1599999999999997</v>
      </c>
      <c r="AC123" s="5">
        <v>95</v>
      </c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</row>
    <row r="124" spans="1:65" x14ac:dyDescent="0.25">
      <c r="A124" s="1" t="str">
        <f>CONCATENATE(H124,E124)</f>
        <v>049040014</v>
      </c>
      <c r="B124" s="1" t="s">
        <v>69</v>
      </c>
      <c r="C124" s="2" t="s">
        <v>71</v>
      </c>
      <c r="D124" s="2" t="s">
        <v>72</v>
      </c>
      <c r="E124" s="2" t="s">
        <v>97</v>
      </c>
      <c r="F124" s="2" t="s">
        <v>98</v>
      </c>
      <c r="G124" s="3" t="s">
        <v>216</v>
      </c>
      <c r="H124" s="4" t="s">
        <v>217</v>
      </c>
      <c r="I124" s="2" t="s">
        <v>218</v>
      </c>
      <c r="J124" s="4" t="s">
        <v>77</v>
      </c>
      <c r="K124" s="1" t="s">
        <v>141</v>
      </c>
      <c r="L124" s="6" t="s">
        <v>80</v>
      </c>
      <c r="M124" s="7">
        <v>7.44</v>
      </c>
      <c r="N124" s="12">
        <f t="shared" si="28"/>
        <v>5.21</v>
      </c>
      <c r="O124" s="12"/>
      <c r="P124" s="12"/>
      <c r="Q124" s="12"/>
      <c r="R124" s="13"/>
      <c r="S124" s="13"/>
      <c r="T124" s="13"/>
      <c r="U124" s="13"/>
      <c r="V124" s="5">
        <f t="shared" si="29"/>
        <v>7.44</v>
      </c>
      <c r="W124" s="5">
        <f t="shared" si="30"/>
        <v>7.07</v>
      </c>
      <c r="X124" s="5">
        <f t="shared" si="31"/>
        <v>0.37000000000000011</v>
      </c>
      <c r="Y124" s="5">
        <v>95</v>
      </c>
      <c r="Z124" s="5">
        <f t="shared" si="32"/>
        <v>3.13</v>
      </c>
      <c r="AA124" s="5">
        <f t="shared" si="33"/>
        <v>2.97</v>
      </c>
      <c r="AB124" s="5">
        <f t="shared" si="34"/>
        <v>0.1599999999999997</v>
      </c>
      <c r="AC124" s="5">
        <v>95</v>
      </c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</row>
    <row r="125" spans="1:65" x14ac:dyDescent="0.25">
      <c r="A125" s="1" t="str">
        <f>CONCATENATE(H125,E125)</f>
        <v>049040020</v>
      </c>
      <c r="B125" s="1" t="s">
        <v>69</v>
      </c>
      <c r="C125" s="2" t="s">
        <v>71</v>
      </c>
      <c r="D125" s="2" t="s">
        <v>72</v>
      </c>
      <c r="E125" s="2" t="s">
        <v>105</v>
      </c>
      <c r="F125" s="2" t="s">
        <v>106</v>
      </c>
      <c r="G125" s="3" t="s">
        <v>216</v>
      </c>
      <c r="H125" s="4" t="s">
        <v>217</v>
      </c>
      <c r="I125" s="2" t="s">
        <v>218</v>
      </c>
      <c r="J125" s="4" t="s">
        <v>77</v>
      </c>
      <c r="K125" s="1" t="s">
        <v>141</v>
      </c>
      <c r="L125" s="6" t="s">
        <v>80</v>
      </c>
      <c r="M125" s="7">
        <v>7.44</v>
      </c>
      <c r="N125" s="12">
        <f t="shared" si="28"/>
        <v>5.21</v>
      </c>
      <c r="O125" s="12"/>
      <c r="P125" s="12"/>
      <c r="Q125" s="12"/>
      <c r="R125" s="13"/>
      <c r="S125" s="13"/>
      <c r="T125" s="13"/>
      <c r="U125" s="13"/>
      <c r="V125" s="5">
        <f t="shared" si="29"/>
        <v>7.44</v>
      </c>
      <c r="W125" s="5">
        <f t="shared" si="30"/>
        <v>7.07</v>
      </c>
      <c r="X125" s="5">
        <f t="shared" si="31"/>
        <v>0.37000000000000011</v>
      </c>
      <c r="Y125" s="5">
        <v>95</v>
      </c>
      <c r="Z125" s="5">
        <f t="shared" si="32"/>
        <v>3.13</v>
      </c>
      <c r="AA125" s="5">
        <f t="shared" si="33"/>
        <v>2.97</v>
      </c>
      <c r="AB125" s="5">
        <f t="shared" si="34"/>
        <v>0.1599999999999997</v>
      </c>
      <c r="AC125" s="5">
        <v>95</v>
      </c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</row>
    <row r="126" spans="1:65" x14ac:dyDescent="0.25">
      <c r="A126" s="1" t="str">
        <f>CONCATENATE(H126,E126)</f>
        <v>050040007</v>
      </c>
      <c r="B126" s="1" t="s">
        <v>69</v>
      </c>
      <c r="C126" s="2" t="s">
        <v>71</v>
      </c>
      <c r="D126" s="2" t="s">
        <v>72</v>
      </c>
      <c r="E126" s="2" t="s">
        <v>87</v>
      </c>
      <c r="F126" s="2" t="s">
        <v>88</v>
      </c>
      <c r="G126" s="3" t="s">
        <v>219</v>
      </c>
      <c r="H126" s="4" t="s">
        <v>220</v>
      </c>
      <c r="I126" s="2" t="s">
        <v>221</v>
      </c>
      <c r="J126" s="4" t="s">
        <v>77</v>
      </c>
      <c r="K126" s="1" t="s">
        <v>141</v>
      </c>
      <c r="L126" s="6" t="s">
        <v>80</v>
      </c>
      <c r="M126" s="7">
        <v>7.44</v>
      </c>
      <c r="N126" s="12">
        <f t="shared" si="28"/>
        <v>5.21</v>
      </c>
      <c r="O126" s="12"/>
      <c r="P126" s="12"/>
      <c r="Q126" s="12"/>
      <c r="R126" s="13"/>
      <c r="S126" s="13"/>
      <c r="T126" s="13"/>
      <c r="U126" s="13"/>
      <c r="V126" s="5">
        <f t="shared" si="29"/>
        <v>7.44</v>
      </c>
      <c r="W126" s="5">
        <f t="shared" si="30"/>
        <v>7.07</v>
      </c>
      <c r="X126" s="5">
        <f t="shared" si="31"/>
        <v>0.37000000000000011</v>
      </c>
      <c r="Y126" s="5">
        <v>95</v>
      </c>
      <c r="Z126" s="5">
        <f t="shared" si="32"/>
        <v>3.13</v>
      </c>
      <c r="AA126" s="5">
        <f t="shared" si="33"/>
        <v>2.97</v>
      </c>
      <c r="AB126" s="5">
        <f t="shared" si="34"/>
        <v>0.1599999999999997</v>
      </c>
      <c r="AC126" s="5">
        <v>95</v>
      </c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</row>
    <row r="127" spans="1:65" x14ac:dyDescent="0.25">
      <c r="A127" s="1" t="str">
        <f>CONCATENATE(H127,E127)</f>
        <v>050040012</v>
      </c>
      <c r="B127" s="1" t="s">
        <v>69</v>
      </c>
      <c r="C127" s="2" t="s">
        <v>71</v>
      </c>
      <c r="D127" s="2" t="s">
        <v>72</v>
      </c>
      <c r="E127" s="2" t="s">
        <v>93</v>
      </c>
      <c r="F127" s="2" t="s">
        <v>94</v>
      </c>
      <c r="G127" s="3" t="s">
        <v>219</v>
      </c>
      <c r="H127" s="4" t="s">
        <v>220</v>
      </c>
      <c r="I127" s="2" t="s">
        <v>221</v>
      </c>
      <c r="J127" s="4" t="s">
        <v>77</v>
      </c>
      <c r="K127" s="1" t="s">
        <v>141</v>
      </c>
      <c r="L127" s="6" t="s">
        <v>80</v>
      </c>
      <c r="M127" s="7">
        <v>6.89</v>
      </c>
      <c r="N127" s="12">
        <f t="shared" si="28"/>
        <v>4.82</v>
      </c>
      <c r="O127" s="12"/>
      <c r="P127" s="12"/>
      <c r="Q127" s="12"/>
      <c r="R127" s="13"/>
      <c r="S127" s="13"/>
      <c r="T127" s="13"/>
      <c r="U127" s="13"/>
      <c r="V127" s="5">
        <f t="shared" si="29"/>
        <v>6.89</v>
      </c>
      <c r="W127" s="5">
        <f t="shared" si="30"/>
        <v>6.55</v>
      </c>
      <c r="X127" s="5">
        <f t="shared" si="31"/>
        <v>0.33999999999999986</v>
      </c>
      <c r="Y127" s="5">
        <v>95</v>
      </c>
      <c r="Z127" s="5">
        <f t="shared" si="32"/>
        <v>2.89</v>
      </c>
      <c r="AA127" s="5">
        <f t="shared" si="33"/>
        <v>2.75</v>
      </c>
      <c r="AB127" s="5">
        <f t="shared" si="34"/>
        <v>0.14000000000000012</v>
      </c>
      <c r="AC127" s="5">
        <v>95</v>
      </c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</row>
    <row r="128" spans="1:65" x14ac:dyDescent="0.25">
      <c r="A128" s="1" t="str">
        <f>CONCATENATE(H128,E128)</f>
        <v>050040013</v>
      </c>
      <c r="B128" s="1" t="s">
        <v>69</v>
      </c>
      <c r="C128" s="2" t="s">
        <v>71</v>
      </c>
      <c r="D128" s="2" t="s">
        <v>72</v>
      </c>
      <c r="E128" s="2" t="s">
        <v>95</v>
      </c>
      <c r="F128" s="2" t="s">
        <v>96</v>
      </c>
      <c r="G128" s="3" t="s">
        <v>219</v>
      </c>
      <c r="H128" s="4" t="s">
        <v>220</v>
      </c>
      <c r="I128" s="2" t="s">
        <v>221</v>
      </c>
      <c r="J128" s="4" t="s">
        <v>77</v>
      </c>
      <c r="K128" s="1" t="s">
        <v>141</v>
      </c>
      <c r="L128" s="6" t="s">
        <v>80</v>
      </c>
      <c r="M128" s="7">
        <v>6.89</v>
      </c>
      <c r="N128" s="12">
        <f t="shared" si="28"/>
        <v>4.82</v>
      </c>
      <c r="O128" s="12"/>
      <c r="P128" s="12"/>
      <c r="Q128" s="12"/>
      <c r="R128" s="13"/>
      <c r="S128" s="13"/>
      <c r="T128" s="13"/>
      <c r="U128" s="13"/>
      <c r="V128" s="5">
        <f t="shared" si="29"/>
        <v>6.89</v>
      </c>
      <c r="W128" s="5">
        <f t="shared" si="30"/>
        <v>6.55</v>
      </c>
      <c r="X128" s="5">
        <f t="shared" si="31"/>
        <v>0.33999999999999986</v>
      </c>
      <c r="Y128" s="5">
        <v>95</v>
      </c>
      <c r="Z128" s="5">
        <f t="shared" si="32"/>
        <v>2.89</v>
      </c>
      <c r="AA128" s="5">
        <f t="shared" si="33"/>
        <v>2.75</v>
      </c>
      <c r="AB128" s="5">
        <f t="shared" si="34"/>
        <v>0.14000000000000012</v>
      </c>
      <c r="AC128" s="5">
        <v>95</v>
      </c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</row>
    <row r="129" spans="1:65" x14ac:dyDescent="0.25">
      <c r="A129" s="1" t="str">
        <f>CONCATENATE(H129,E129)</f>
        <v>050040014</v>
      </c>
      <c r="B129" s="1" t="s">
        <v>69</v>
      </c>
      <c r="C129" s="2" t="s">
        <v>71</v>
      </c>
      <c r="D129" s="2" t="s">
        <v>72</v>
      </c>
      <c r="E129" s="2" t="s">
        <v>97</v>
      </c>
      <c r="F129" s="2" t="s">
        <v>98</v>
      </c>
      <c r="G129" s="3" t="s">
        <v>219</v>
      </c>
      <c r="H129" s="4" t="s">
        <v>220</v>
      </c>
      <c r="I129" s="2" t="s">
        <v>221</v>
      </c>
      <c r="J129" s="4" t="s">
        <v>77</v>
      </c>
      <c r="K129" s="1" t="s">
        <v>141</v>
      </c>
      <c r="L129" s="6" t="s">
        <v>80</v>
      </c>
      <c r="M129" s="7">
        <v>7.44</v>
      </c>
      <c r="N129" s="12">
        <f t="shared" si="28"/>
        <v>5.21</v>
      </c>
      <c r="O129" s="12"/>
      <c r="P129" s="12"/>
      <c r="Q129" s="12"/>
      <c r="R129" s="13"/>
      <c r="S129" s="13"/>
      <c r="T129" s="13"/>
      <c r="U129" s="13"/>
      <c r="V129" s="5">
        <f t="shared" si="29"/>
        <v>7.44</v>
      </c>
      <c r="W129" s="5">
        <f t="shared" si="30"/>
        <v>7.07</v>
      </c>
      <c r="X129" s="5">
        <f t="shared" si="31"/>
        <v>0.37000000000000011</v>
      </c>
      <c r="Y129" s="5">
        <v>95</v>
      </c>
      <c r="Z129" s="5">
        <f t="shared" si="32"/>
        <v>3.13</v>
      </c>
      <c r="AA129" s="5">
        <f t="shared" si="33"/>
        <v>2.97</v>
      </c>
      <c r="AB129" s="5">
        <f t="shared" si="34"/>
        <v>0.1599999999999997</v>
      </c>
      <c r="AC129" s="5">
        <v>95</v>
      </c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</row>
    <row r="130" spans="1:65" x14ac:dyDescent="0.25">
      <c r="A130" s="1" t="str">
        <f>CONCATENATE(H130,E130)</f>
        <v>050040045</v>
      </c>
      <c r="B130" s="1" t="s">
        <v>69</v>
      </c>
      <c r="C130" s="2" t="s">
        <v>71</v>
      </c>
      <c r="D130" s="2" t="s">
        <v>72</v>
      </c>
      <c r="E130" s="2" t="s">
        <v>145</v>
      </c>
      <c r="F130" s="2" t="s">
        <v>146</v>
      </c>
      <c r="G130" s="3" t="s">
        <v>219</v>
      </c>
      <c r="H130" s="4" t="s">
        <v>220</v>
      </c>
      <c r="I130" s="2" t="s">
        <v>221</v>
      </c>
      <c r="J130" s="4" t="s">
        <v>77</v>
      </c>
      <c r="K130" s="1" t="s">
        <v>141</v>
      </c>
      <c r="L130" s="6" t="s">
        <v>80</v>
      </c>
      <c r="M130" s="7">
        <v>7.44</v>
      </c>
      <c r="N130" s="12">
        <f t="shared" si="28"/>
        <v>5.21</v>
      </c>
      <c r="O130" s="12"/>
      <c r="P130" s="12"/>
      <c r="Q130" s="12"/>
      <c r="R130" s="13"/>
      <c r="S130" s="13"/>
      <c r="T130" s="13"/>
      <c r="U130" s="13"/>
      <c r="V130" s="5">
        <f t="shared" si="29"/>
        <v>7.44</v>
      </c>
      <c r="W130" s="5">
        <f t="shared" si="30"/>
        <v>7.07</v>
      </c>
      <c r="X130" s="5">
        <f t="shared" si="31"/>
        <v>0.37000000000000011</v>
      </c>
      <c r="Y130" s="5">
        <v>95</v>
      </c>
      <c r="Z130" s="5">
        <f t="shared" si="32"/>
        <v>3.13</v>
      </c>
      <c r="AA130" s="5">
        <f t="shared" si="33"/>
        <v>2.97</v>
      </c>
      <c r="AB130" s="5">
        <f t="shared" si="34"/>
        <v>0.1599999999999997</v>
      </c>
      <c r="AC130" s="5">
        <v>95</v>
      </c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</row>
    <row r="131" spans="1:65" x14ac:dyDescent="0.25">
      <c r="A131" s="1" t="str">
        <f>CONCATENATE(H131,E131)</f>
        <v>051040007</v>
      </c>
      <c r="B131" s="1" t="s">
        <v>69</v>
      </c>
      <c r="C131" s="2" t="s">
        <v>71</v>
      </c>
      <c r="D131" s="2" t="s">
        <v>72</v>
      </c>
      <c r="E131" s="2" t="s">
        <v>87</v>
      </c>
      <c r="F131" s="2" t="s">
        <v>88</v>
      </c>
      <c r="G131" s="3" t="s">
        <v>222</v>
      </c>
      <c r="H131" s="4" t="s">
        <v>223</v>
      </c>
      <c r="I131" s="2" t="s">
        <v>224</v>
      </c>
      <c r="J131" s="4" t="s">
        <v>77</v>
      </c>
      <c r="K131" s="1" t="s">
        <v>141</v>
      </c>
      <c r="L131" s="6" t="s">
        <v>80</v>
      </c>
      <c r="M131" s="7">
        <v>7.44</v>
      </c>
      <c r="N131" s="12">
        <f t="shared" si="28"/>
        <v>5.21</v>
      </c>
      <c r="O131" s="12"/>
      <c r="P131" s="12"/>
      <c r="Q131" s="12"/>
      <c r="R131" s="13"/>
      <c r="S131" s="13"/>
      <c r="T131" s="13"/>
      <c r="U131" s="13"/>
      <c r="V131" s="5">
        <f t="shared" si="29"/>
        <v>7.44</v>
      </c>
      <c r="W131" s="5">
        <f t="shared" si="30"/>
        <v>7.07</v>
      </c>
      <c r="X131" s="5">
        <f t="shared" si="31"/>
        <v>0.37000000000000011</v>
      </c>
      <c r="Y131" s="5">
        <v>95</v>
      </c>
      <c r="Z131" s="5">
        <f t="shared" si="32"/>
        <v>3.13</v>
      </c>
      <c r="AA131" s="5">
        <f t="shared" si="33"/>
        <v>2.97</v>
      </c>
      <c r="AB131" s="5">
        <f t="shared" si="34"/>
        <v>0.1599999999999997</v>
      </c>
      <c r="AC131" s="5">
        <v>95</v>
      </c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</row>
    <row r="132" spans="1:65" x14ac:dyDescent="0.25">
      <c r="A132" s="1" t="str">
        <f>CONCATENATE(H132,E132)</f>
        <v>051040012</v>
      </c>
      <c r="B132" s="1" t="s">
        <v>69</v>
      </c>
      <c r="C132" s="2" t="s">
        <v>71</v>
      </c>
      <c r="D132" s="2" t="s">
        <v>72</v>
      </c>
      <c r="E132" s="2" t="s">
        <v>93</v>
      </c>
      <c r="F132" s="2" t="s">
        <v>94</v>
      </c>
      <c r="G132" s="3" t="s">
        <v>222</v>
      </c>
      <c r="H132" s="4" t="s">
        <v>223</v>
      </c>
      <c r="I132" s="2" t="s">
        <v>224</v>
      </c>
      <c r="J132" s="4" t="s">
        <v>77</v>
      </c>
      <c r="K132" s="1" t="s">
        <v>141</v>
      </c>
      <c r="L132" s="6" t="s">
        <v>80</v>
      </c>
      <c r="M132" s="7">
        <v>7.44</v>
      </c>
      <c r="N132" s="12">
        <f t="shared" si="28"/>
        <v>5.21</v>
      </c>
      <c r="O132" s="12"/>
      <c r="P132" s="12"/>
      <c r="Q132" s="12"/>
      <c r="R132" s="13"/>
      <c r="S132" s="13"/>
      <c r="T132" s="13"/>
      <c r="U132" s="13"/>
      <c r="V132" s="5">
        <f t="shared" si="29"/>
        <v>7.44</v>
      </c>
      <c r="W132" s="5">
        <f t="shared" si="30"/>
        <v>7.07</v>
      </c>
      <c r="X132" s="5">
        <f t="shared" si="31"/>
        <v>0.37000000000000011</v>
      </c>
      <c r="Y132" s="5">
        <v>95</v>
      </c>
      <c r="Z132" s="5">
        <f t="shared" si="32"/>
        <v>3.13</v>
      </c>
      <c r="AA132" s="5">
        <f t="shared" si="33"/>
        <v>2.97</v>
      </c>
      <c r="AB132" s="5">
        <f t="shared" si="34"/>
        <v>0.1599999999999997</v>
      </c>
      <c r="AC132" s="5">
        <v>95</v>
      </c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</row>
    <row r="133" spans="1:65" x14ac:dyDescent="0.25">
      <c r="A133" s="8" t="s">
        <v>225</v>
      </c>
      <c r="B133" s="8" t="s">
        <v>69</v>
      </c>
      <c r="C133" s="9" t="s">
        <v>71</v>
      </c>
      <c r="D133" s="9" t="s">
        <v>72</v>
      </c>
      <c r="E133" s="9" t="s">
        <v>93</v>
      </c>
      <c r="F133" s="9" t="s">
        <v>94</v>
      </c>
      <c r="G133" s="3" t="s">
        <v>226</v>
      </c>
      <c r="H133" s="10" t="s">
        <v>227</v>
      </c>
      <c r="I133" s="9" t="s">
        <v>228</v>
      </c>
      <c r="J133" s="11" t="s">
        <v>77</v>
      </c>
      <c r="K133" s="9" t="s">
        <v>141</v>
      </c>
      <c r="L133" s="6" t="s">
        <v>80</v>
      </c>
      <c r="M133" s="7">
        <v>5</v>
      </c>
      <c r="N133" s="12">
        <f t="shared" si="28"/>
        <v>3.5</v>
      </c>
      <c r="O133" s="12"/>
      <c r="P133" s="12"/>
      <c r="Q133" s="12"/>
      <c r="R133" s="13"/>
      <c r="S133" s="13"/>
      <c r="T133" s="13"/>
      <c r="U133" s="13"/>
      <c r="V133" s="5">
        <f t="shared" si="29"/>
        <v>5</v>
      </c>
      <c r="W133" s="5">
        <f t="shared" si="30"/>
        <v>4.75</v>
      </c>
      <c r="X133" s="5">
        <f t="shared" si="31"/>
        <v>0.25</v>
      </c>
      <c r="Y133" s="5">
        <v>95</v>
      </c>
      <c r="Z133" s="5">
        <f t="shared" si="32"/>
        <v>2.1</v>
      </c>
      <c r="AA133" s="5">
        <f t="shared" si="33"/>
        <v>2</v>
      </c>
      <c r="AB133" s="5">
        <f t="shared" si="34"/>
        <v>0.10000000000000009</v>
      </c>
      <c r="AC133" s="5">
        <v>95</v>
      </c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</row>
    <row r="134" spans="1:65" x14ac:dyDescent="0.25">
      <c r="A134" s="1" t="str">
        <f>CONCATENATE(H134,E134)</f>
        <v>053040005</v>
      </c>
      <c r="B134" s="1" t="s">
        <v>69</v>
      </c>
      <c r="C134" s="2" t="s">
        <v>71</v>
      </c>
      <c r="D134" s="2" t="s">
        <v>72</v>
      </c>
      <c r="E134" s="2" t="s">
        <v>85</v>
      </c>
      <c r="F134" s="2" t="s">
        <v>86</v>
      </c>
      <c r="G134" s="3" t="s">
        <v>229</v>
      </c>
      <c r="H134" s="4" t="s">
        <v>230</v>
      </c>
      <c r="I134" s="2" t="s">
        <v>231</v>
      </c>
      <c r="J134" s="4" t="s">
        <v>77</v>
      </c>
      <c r="K134" s="1" t="s">
        <v>141</v>
      </c>
      <c r="L134" s="6" t="s">
        <v>80</v>
      </c>
      <c r="M134" s="7">
        <v>5.52</v>
      </c>
      <c r="N134" s="12">
        <f t="shared" si="28"/>
        <v>3.86</v>
      </c>
      <c r="O134" s="12"/>
      <c r="P134" s="12"/>
      <c r="Q134" s="12"/>
      <c r="R134" s="13"/>
      <c r="S134" s="13"/>
      <c r="T134" s="13"/>
      <c r="U134" s="13"/>
      <c r="V134" s="5">
        <f t="shared" si="29"/>
        <v>5.52</v>
      </c>
      <c r="W134" s="5">
        <f t="shared" si="30"/>
        <v>5.24</v>
      </c>
      <c r="X134" s="5">
        <f t="shared" si="31"/>
        <v>0.27999999999999936</v>
      </c>
      <c r="Y134" s="5">
        <v>95</v>
      </c>
      <c r="Z134" s="5">
        <f t="shared" si="32"/>
        <v>2.3199999999999998</v>
      </c>
      <c r="AA134" s="5">
        <f t="shared" si="33"/>
        <v>2.2000000000000002</v>
      </c>
      <c r="AB134" s="5">
        <f t="shared" si="34"/>
        <v>0.11999999999999966</v>
      </c>
      <c r="AC134" s="5">
        <v>95</v>
      </c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</row>
    <row r="135" spans="1:65" x14ac:dyDescent="0.25">
      <c r="A135" s="1" t="str">
        <f>CONCATENATE(H135,E135)</f>
        <v>055040007</v>
      </c>
      <c r="B135" s="1" t="s">
        <v>69</v>
      </c>
      <c r="C135" s="2" t="s">
        <v>71</v>
      </c>
      <c r="D135" s="2" t="s">
        <v>72</v>
      </c>
      <c r="E135" s="2" t="s">
        <v>87</v>
      </c>
      <c r="F135" s="2" t="s">
        <v>88</v>
      </c>
      <c r="G135" s="3" t="s">
        <v>232</v>
      </c>
      <c r="H135" s="4" t="s">
        <v>233</v>
      </c>
      <c r="I135" s="2" t="s">
        <v>234</v>
      </c>
      <c r="J135" s="4" t="s">
        <v>77</v>
      </c>
      <c r="K135" s="1" t="s">
        <v>141</v>
      </c>
      <c r="L135" s="6" t="s">
        <v>80</v>
      </c>
      <c r="M135" s="7">
        <v>6.49</v>
      </c>
      <c r="N135" s="12">
        <f t="shared" si="28"/>
        <v>4.54</v>
      </c>
      <c r="O135" s="12"/>
      <c r="P135" s="12"/>
      <c r="Q135" s="12"/>
      <c r="R135" s="13"/>
      <c r="S135" s="13"/>
      <c r="T135" s="13"/>
      <c r="U135" s="13"/>
      <c r="V135" s="5">
        <f t="shared" si="29"/>
        <v>6.49</v>
      </c>
      <c r="W135" s="5">
        <f t="shared" si="30"/>
        <v>6.17</v>
      </c>
      <c r="X135" s="5">
        <f t="shared" si="31"/>
        <v>0.32000000000000028</v>
      </c>
      <c r="Y135" s="5">
        <v>95</v>
      </c>
      <c r="Z135" s="5">
        <f t="shared" si="32"/>
        <v>2.72</v>
      </c>
      <c r="AA135" s="5">
        <f t="shared" si="33"/>
        <v>2.58</v>
      </c>
      <c r="AB135" s="5">
        <f t="shared" si="34"/>
        <v>0.14000000000000012</v>
      </c>
      <c r="AC135" s="5">
        <v>95</v>
      </c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</row>
    <row r="136" spans="1:65" x14ac:dyDescent="0.25">
      <c r="A136" s="1" t="str">
        <f>CONCATENATE(H136,E136)</f>
        <v>055040012</v>
      </c>
      <c r="B136" s="1" t="s">
        <v>69</v>
      </c>
      <c r="C136" s="2" t="s">
        <v>71</v>
      </c>
      <c r="D136" s="2" t="s">
        <v>72</v>
      </c>
      <c r="E136" s="2" t="s">
        <v>93</v>
      </c>
      <c r="F136" s="2" t="s">
        <v>94</v>
      </c>
      <c r="G136" s="3" t="s">
        <v>232</v>
      </c>
      <c r="H136" s="4" t="s">
        <v>233</v>
      </c>
      <c r="I136" s="2" t="s">
        <v>234</v>
      </c>
      <c r="J136" s="4" t="s">
        <v>77</v>
      </c>
      <c r="K136" s="1" t="s">
        <v>141</v>
      </c>
      <c r="L136" s="6" t="s">
        <v>80</v>
      </c>
      <c r="M136" s="7">
        <v>7.48</v>
      </c>
      <c r="N136" s="12">
        <f t="shared" si="28"/>
        <v>5.24</v>
      </c>
      <c r="O136" s="12"/>
      <c r="P136" s="12"/>
      <c r="Q136" s="12"/>
      <c r="R136" s="13"/>
      <c r="S136" s="13"/>
      <c r="T136" s="13"/>
      <c r="U136" s="13"/>
      <c r="V136" s="5">
        <f t="shared" si="29"/>
        <v>7.48</v>
      </c>
      <c r="W136" s="5">
        <f t="shared" si="30"/>
        <v>7.11</v>
      </c>
      <c r="X136" s="5">
        <f t="shared" si="31"/>
        <v>0.37000000000000011</v>
      </c>
      <c r="Y136" s="5">
        <v>95</v>
      </c>
      <c r="Z136" s="5">
        <f t="shared" si="32"/>
        <v>3.14</v>
      </c>
      <c r="AA136" s="5">
        <f t="shared" si="33"/>
        <v>2.98</v>
      </c>
      <c r="AB136" s="5">
        <f t="shared" si="34"/>
        <v>0.16000000000000014</v>
      </c>
      <c r="AC136" s="5">
        <v>95</v>
      </c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</row>
    <row r="137" spans="1:65" x14ac:dyDescent="0.25">
      <c r="A137" s="1" t="str">
        <f>CONCATENATE(H137,E137)</f>
        <v>055040013</v>
      </c>
      <c r="B137" s="1" t="s">
        <v>69</v>
      </c>
      <c r="C137" s="2" t="s">
        <v>71</v>
      </c>
      <c r="D137" s="2" t="s">
        <v>72</v>
      </c>
      <c r="E137" s="2" t="s">
        <v>95</v>
      </c>
      <c r="F137" s="2" t="s">
        <v>96</v>
      </c>
      <c r="G137" s="3" t="s">
        <v>232</v>
      </c>
      <c r="H137" s="4" t="s">
        <v>233</v>
      </c>
      <c r="I137" s="2" t="s">
        <v>234</v>
      </c>
      <c r="J137" s="4" t="s">
        <v>77</v>
      </c>
      <c r="K137" s="1" t="s">
        <v>141</v>
      </c>
      <c r="L137" s="6" t="s">
        <v>80</v>
      </c>
      <c r="M137" s="7">
        <v>6.49</v>
      </c>
      <c r="N137" s="12">
        <f t="shared" si="28"/>
        <v>4.54</v>
      </c>
      <c r="O137" s="12"/>
      <c r="P137" s="12"/>
      <c r="Q137" s="12"/>
      <c r="R137" s="13"/>
      <c r="S137" s="13"/>
      <c r="T137" s="13"/>
      <c r="U137" s="13"/>
      <c r="V137" s="5">
        <f t="shared" si="29"/>
        <v>6.49</v>
      </c>
      <c r="W137" s="5">
        <f t="shared" si="30"/>
        <v>6.17</v>
      </c>
      <c r="X137" s="5">
        <f t="shared" si="31"/>
        <v>0.32000000000000028</v>
      </c>
      <c r="Y137" s="5">
        <v>95</v>
      </c>
      <c r="Z137" s="5">
        <f t="shared" si="32"/>
        <v>2.72</v>
      </c>
      <c r="AA137" s="5">
        <f t="shared" si="33"/>
        <v>2.58</v>
      </c>
      <c r="AB137" s="5">
        <f t="shared" si="34"/>
        <v>0.14000000000000012</v>
      </c>
      <c r="AC137" s="5">
        <v>95</v>
      </c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</row>
    <row r="138" spans="1:65" x14ac:dyDescent="0.25">
      <c r="A138" s="1" t="str">
        <f>CONCATENATE(H138,E138)</f>
        <v>066040007</v>
      </c>
      <c r="B138" s="1" t="s">
        <v>69</v>
      </c>
      <c r="C138" s="2" t="s">
        <v>71</v>
      </c>
      <c r="D138" s="2" t="s">
        <v>72</v>
      </c>
      <c r="E138" s="2" t="s">
        <v>87</v>
      </c>
      <c r="F138" s="2" t="s">
        <v>88</v>
      </c>
      <c r="G138" s="3" t="s">
        <v>235</v>
      </c>
      <c r="H138" s="4" t="s">
        <v>236</v>
      </c>
      <c r="I138" s="2" t="s">
        <v>237</v>
      </c>
      <c r="J138" s="4" t="s">
        <v>77</v>
      </c>
      <c r="K138" s="1" t="s">
        <v>238</v>
      </c>
      <c r="L138" s="6" t="s">
        <v>79</v>
      </c>
      <c r="M138" s="7">
        <v>2.86</v>
      </c>
      <c r="N138" s="5">
        <f t="shared" ref="N138:N143" si="35">M138</f>
        <v>2.86</v>
      </c>
      <c r="O138" s="5">
        <f t="shared" ref="O138:O143" si="36">ROUND(N138*Q138/100,2)</f>
        <v>1.86</v>
      </c>
      <c r="P138" s="5">
        <f t="shared" ref="P138:P143" si="37">N138-O138</f>
        <v>0.99999999999999978</v>
      </c>
      <c r="Q138" s="5">
        <v>65</v>
      </c>
      <c r="R138" s="5">
        <f t="shared" ref="R138:R143" si="38">ROUND(N138*0.85,2)</f>
        <v>2.4300000000000002</v>
      </c>
      <c r="S138" s="5">
        <f t="shared" ref="S138:S143" si="39">ROUND(R138*U138/100,2)</f>
        <v>1.94</v>
      </c>
      <c r="T138" s="5">
        <f t="shared" ref="T138:T143" si="40">R138-S138</f>
        <v>0.49000000000000021</v>
      </c>
      <c r="U138" s="5">
        <v>80</v>
      </c>
      <c r="V138" s="5">
        <f t="shared" ref="V138:V143" si="41">ROUND(N138*0.7,2)</f>
        <v>2</v>
      </c>
      <c r="W138" s="5">
        <f t="shared" si="30"/>
        <v>1.9</v>
      </c>
      <c r="X138" s="5">
        <f t="shared" si="31"/>
        <v>0.10000000000000009</v>
      </c>
      <c r="Y138" s="5">
        <v>95</v>
      </c>
      <c r="Z138" s="5">
        <f t="shared" si="32"/>
        <v>1.72</v>
      </c>
      <c r="AA138" s="5">
        <f t="shared" si="33"/>
        <v>1.63</v>
      </c>
      <c r="AB138" s="5">
        <f t="shared" si="34"/>
        <v>9.000000000000008E-2</v>
      </c>
      <c r="AC138" s="5">
        <v>95</v>
      </c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</row>
    <row r="139" spans="1:65" x14ac:dyDescent="0.25">
      <c r="A139" s="1" t="str">
        <f>CONCATENATE(H139,E139)</f>
        <v>066040008</v>
      </c>
      <c r="B139" s="1" t="s">
        <v>69</v>
      </c>
      <c r="C139" s="2" t="s">
        <v>71</v>
      </c>
      <c r="D139" s="2" t="s">
        <v>72</v>
      </c>
      <c r="E139" s="2" t="s">
        <v>89</v>
      </c>
      <c r="F139" s="2" t="s">
        <v>90</v>
      </c>
      <c r="G139" s="3" t="s">
        <v>235</v>
      </c>
      <c r="H139" s="4" t="s">
        <v>236</v>
      </c>
      <c r="I139" s="2" t="s">
        <v>237</v>
      </c>
      <c r="J139" s="4" t="s">
        <v>77</v>
      </c>
      <c r="K139" s="1" t="s">
        <v>238</v>
      </c>
      <c r="L139" s="6" t="s">
        <v>79</v>
      </c>
      <c r="M139" s="7">
        <v>2.86</v>
      </c>
      <c r="N139" s="5">
        <f t="shared" si="35"/>
        <v>2.86</v>
      </c>
      <c r="O139" s="5">
        <f t="shared" si="36"/>
        <v>1.86</v>
      </c>
      <c r="P139" s="5">
        <f t="shared" si="37"/>
        <v>0.99999999999999978</v>
      </c>
      <c r="Q139" s="5">
        <v>65</v>
      </c>
      <c r="R139" s="5">
        <f t="shared" si="38"/>
        <v>2.4300000000000002</v>
      </c>
      <c r="S139" s="5">
        <f t="shared" si="39"/>
        <v>1.94</v>
      </c>
      <c r="T139" s="5">
        <f t="shared" si="40"/>
        <v>0.49000000000000021</v>
      </c>
      <c r="U139" s="5">
        <v>80</v>
      </c>
      <c r="V139" s="5">
        <f t="shared" si="41"/>
        <v>2</v>
      </c>
      <c r="W139" s="5">
        <f t="shared" si="30"/>
        <v>1.9</v>
      </c>
      <c r="X139" s="5">
        <f t="shared" si="31"/>
        <v>0.10000000000000009</v>
      </c>
      <c r="Y139" s="5">
        <v>95</v>
      </c>
      <c r="Z139" s="5">
        <f t="shared" si="32"/>
        <v>1.72</v>
      </c>
      <c r="AA139" s="5">
        <f t="shared" si="33"/>
        <v>1.63</v>
      </c>
      <c r="AB139" s="5">
        <f t="shared" si="34"/>
        <v>9.000000000000008E-2</v>
      </c>
      <c r="AC139" s="5">
        <v>95</v>
      </c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</row>
    <row r="140" spans="1:65" x14ac:dyDescent="0.25">
      <c r="A140" s="1" t="str">
        <f>CONCATENATE(H140,E140)</f>
        <v>066040012</v>
      </c>
      <c r="B140" s="1" t="s">
        <v>69</v>
      </c>
      <c r="C140" s="2" t="s">
        <v>71</v>
      </c>
      <c r="D140" s="2" t="s">
        <v>72</v>
      </c>
      <c r="E140" s="2" t="s">
        <v>93</v>
      </c>
      <c r="F140" s="2" t="s">
        <v>94</v>
      </c>
      <c r="G140" s="3" t="s">
        <v>235</v>
      </c>
      <c r="H140" s="4" t="s">
        <v>236</v>
      </c>
      <c r="I140" s="2" t="s">
        <v>237</v>
      </c>
      <c r="J140" s="4" t="s">
        <v>77</v>
      </c>
      <c r="K140" s="1" t="s">
        <v>238</v>
      </c>
      <c r="L140" s="6" t="s">
        <v>79</v>
      </c>
      <c r="M140" s="7">
        <v>2.86</v>
      </c>
      <c r="N140" s="5">
        <f t="shared" si="35"/>
        <v>2.86</v>
      </c>
      <c r="O140" s="5">
        <f t="shared" si="36"/>
        <v>1.86</v>
      </c>
      <c r="P140" s="5">
        <f t="shared" si="37"/>
        <v>0.99999999999999978</v>
      </c>
      <c r="Q140" s="5">
        <v>65</v>
      </c>
      <c r="R140" s="5">
        <f t="shared" si="38"/>
        <v>2.4300000000000002</v>
      </c>
      <c r="S140" s="5">
        <f t="shared" si="39"/>
        <v>1.94</v>
      </c>
      <c r="T140" s="5">
        <f t="shared" si="40"/>
        <v>0.49000000000000021</v>
      </c>
      <c r="U140" s="5">
        <v>80</v>
      </c>
      <c r="V140" s="5">
        <f t="shared" si="41"/>
        <v>2</v>
      </c>
      <c r="W140" s="5">
        <f t="shared" si="30"/>
        <v>1.9</v>
      </c>
      <c r="X140" s="5">
        <f t="shared" si="31"/>
        <v>0.10000000000000009</v>
      </c>
      <c r="Y140" s="5">
        <v>95</v>
      </c>
      <c r="Z140" s="5">
        <f t="shared" si="32"/>
        <v>1.72</v>
      </c>
      <c r="AA140" s="5">
        <f t="shared" si="33"/>
        <v>1.63</v>
      </c>
      <c r="AB140" s="5">
        <f t="shared" si="34"/>
        <v>9.000000000000008E-2</v>
      </c>
      <c r="AC140" s="5">
        <v>95</v>
      </c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</row>
    <row r="141" spans="1:65" x14ac:dyDescent="0.25">
      <c r="A141" s="1" t="str">
        <f>CONCATENATE(H141,E141)</f>
        <v>066040032</v>
      </c>
      <c r="B141" s="1" t="s">
        <v>69</v>
      </c>
      <c r="C141" s="2" t="s">
        <v>71</v>
      </c>
      <c r="D141" s="2" t="s">
        <v>72</v>
      </c>
      <c r="E141" s="2" t="s">
        <v>111</v>
      </c>
      <c r="F141" s="2" t="s">
        <v>112</v>
      </c>
      <c r="G141" s="3" t="s">
        <v>235</v>
      </c>
      <c r="H141" s="4" t="s">
        <v>236</v>
      </c>
      <c r="I141" s="2" t="s">
        <v>237</v>
      </c>
      <c r="J141" s="4" t="s">
        <v>77</v>
      </c>
      <c r="K141" s="1" t="s">
        <v>238</v>
      </c>
      <c r="L141" s="6" t="s">
        <v>79</v>
      </c>
      <c r="M141" s="7">
        <v>2.86</v>
      </c>
      <c r="N141" s="5">
        <f t="shared" si="35"/>
        <v>2.86</v>
      </c>
      <c r="O141" s="5">
        <f t="shared" si="36"/>
        <v>1.86</v>
      </c>
      <c r="P141" s="5">
        <f t="shared" si="37"/>
        <v>0.99999999999999978</v>
      </c>
      <c r="Q141" s="5">
        <v>65</v>
      </c>
      <c r="R141" s="5">
        <f t="shared" si="38"/>
        <v>2.4300000000000002</v>
      </c>
      <c r="S141" s="5">
        <f t="shared" si="39"/>
        <v>1.94</v>
      </c>
      <c r="T141" s="5">
        <f t="shared" si="40"/>
        <v>0.49000000000000021</v>
      </c>
      <c r="U141" s="5">
        <v>80</v>
      </c>
      <c r="V141" s="5">
        <f t="shared" si="41"/>
        <v>2</v>
      </c>
      <c r="W141" s="5">
        <f t="shared" si="30"/>
        <v>1.9</v>
      </c>
      <c r="X141" s="5">
        <f t="shared" si="31"/>
        <v>0.10000000000000009</v>
      </c>
      <c r="Y141" s="5">
        <v>95</v>
      </c>
      <c r="Z141" s="5">
        <f t="shared" si="32"/>
        <v>1.72</v>
      </c>
      <c r="AA141" s="5">
        <f t="shared" si="33"/>
        <v>1.63</v>
      </c>
      <c r="AB141" s="5">
        <f t="shared" si="34"/>
        <v>9.000000000000008E-2</v>
      </c>
      <c r="AC141" s="5">
        <v>95</v>
      </c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</row>
    <row r="142" spans="1:65" x14ac:dyDescent="0.25">
      <c r="A142" s="1" t="str">
        <f>CONCATENATE(H142,E142)</f>
        <v>066040041</v>
      </c>
      <c r="B142" s="1" t="s">
        <v>69</v>
      </c>
      <c r="C142" s="2" t="s">
        <v>71</v>
      </c>
      <c r="D142" s="2" t="s">
        <v>72</v>
      </c>
      <c r="E142" s="2" t="s">
        <v>211</v>
      </c>
      <c r="F142" s="2" t="s">
        <v>212</v>
      </c>
      <c r="G142" s="3" t="s">
        <v>235</v>
      </c>
      <c r="H142" s="4" t="s">
        <v>236</v>
      </c>
      <c r="I142" s="2" t="s">
        <v>237</v>
      </c>
      <c r="J142" s="4" t="s">
        <v>77</v>
      </c>
      <c r="K142" s="1" t="s">
        <v>238</v>
      </c>
      <c r="L142" s="6" t="s">
        <v>79</v>
      </c>
      <c r="M142" s="7">
        <v>2.86</v>
      </c>
      <c r="N142" s="5">
        <f t="shared" si="35"/>
        <v>2.86</v>
      </c>
      <c r="O142" s="5">
        <f t="shared" si="36"/>
        <v>1.86</v>
      </c>
      <c r="P142" s="5">
        <f t="shared" si="37"/>
        <v>0.99999999999999978</v>
      </c>
      <c r="Q142" s="5">
        <v>65</v>
      </c>
      <c r="R142" s="5">
        <f t="shared" si="38"/>
        <v>2.4300000000000002</v>
      </c>
      <c r="S142" s="5">
        <f t="shared" si="39"/>
        <v>1.94</v>
      </c>
      <c r="T142" s="5">
        <f t="shared" si="40"/>
        <v>0.49000000000000021</v>
      </c>
      <c r="U142" s="5">
        <v>80</v>
      </c>
      <c r="V142" s="5">
        <f t="shared" si="41"/>
        <v>2</v>
      </c>
      <c r="W142" s="5">
        <f t="shared" si="30"/>
        <v>1.9</v>
      </c>
      <c r="X142" s="5">
        <f t="shared" si="31"/>
        <v>0.10000000000000009</v>
      </c>
      <c r="Y142" s="5">
        <v>95</v>
      </c>
      <c r="Z142" s="5">
        <f t="shared" si="32"/>
        <v>1.72</v>
      </c>
      <c r="AA142" s="5">
        <f t="shared" si="33"/>
        <v>1.63</v>
      </c>
      <c r="AB142" s="5">
        <f t="shared" si="34"/>
        <v>9.000000000000008E-2</v>
      </c>
      <c r="AC142" s="5">
        <v>95</v>
      </c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</row>
    <row r="143" spans="1:65" x14ac:dyDescent="0.25">
      <c r="A143" s="1" t="str">
        <f>CONCATENATE(H143,E143)</f>
        <v>066040045</v>
      </c>
      <c r="B143" s="1" t="s">
        <v>69</v>
      </c>
      <c r="C143" s="2" t="s">
        <v>71</v>
      </c>
      <c r="D143" s="2" t="s">
        <v>72</v>
      </c>
      <c r="E143" s="2" t="s">
        <v>145</v>
      </c>
      <c r="F143" s="2" t="s">
        <v>146</v>
      </c>
      <c r="G143" s="3" t="s">
        <v>235</v>
      </c>
      <c r="H143" s="4" t="s">
        <v>236</v>
      </c>
      <c r="I143" s="2" t="s">
        <v>237</v>
      </c>
      <c r="J143" s="4" t="s">
        <v>77</v>
      </c>
      <c r="K143" s="1" t="s">
        <v>238</v>
      </c>
      <c r="L143" s="6" t="s">
        <v>79</v>
      </c>
      <c r="M143" s="7">
        <v>2.86</v>
      </c>
      <c r="N143" s="5">
        <f t="shared" si="35"/>
        <v>2.86</v>
      </c>
      <c r="O143" s="5">
        <f t="shared" si="36"/>
        <v>1.86</v>
      </c>
      <c r="P143" s="5">
        <f t="shared" si="37"/>
        <v>0.99999999999999978</v>
      </c>
      <c r="Q143" s="5">
        <v>65</v>
      </c>
      <c r="R143" s="5">
        <f t="shared" si="38"/>
        <v>2.4300000000000002</v>
      </c>
      <c r="S143" s="5">
        <f t="shared" si="39"/>
        <v>1.94</v>
      </c>
      <c r="T143" s="5">
        <f t="shared" si="40"/>
        <v>0.49000000000000021</v>
      </c>
      <c r="U143" s="5">
        <v>80</v>
      </c>
      <c r="V143" s="5">
        <f t="shared" si="41"/>
        <v>2</v>
      </c>
      <c r="W143" s="5">
        <f t="shared" si="30"/>
        <v>1.9</v>
      </c>
      <c r="X143" s="5">
        <f t="shared" si="31"/>
        <v>0.10000000000000009</v>
      </c>
      <c r="Y143" s="5">
        <v>95</v>
      </c>
      <c r="Z143" s="5">
        <f t="shared" si="32"/>
        <v>1.72</v>
      </c>
      <c r="AA143" s="5">
        <f t="shared" si="33"/>
        <v>1.63</v>
      </c>
      <c r="AB143" s="5">
        <f t="shared" si="34"/>
        <v>9.000000000000008E-2</v>
      </c>
      <c r="AC143" s="5">
        <v>95</v>
      </c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</row>
    <row r="144" spans="1:65" x14ac:dyDescent="0.25">
      <c r="A144" s="8" t="s">
        <v>239</v>
      </c>
      <c r="B144" s="8" t="s">
        <v>69</v>
      </c>
      <c r="C144" s="9" t="s">
        <v>71</v>
      </c>
      <c r="D144" s="9" t="s">
        <v>72</v>
      </c>
      <c r="E144" s="9" t="s">
        <v>87</v>
      </c>
      <c r="F144" s="9" t="s">
        <v>88</v>
      </c>
      <c r="G144" s="3" t="s">
        <v>240</v>
      </c>
      <c r="H144" s="10" t="s">
        <v>241</v>
      </c>
      <c r="I144" s="9" t="s">
        <v>242</v>
      </c>
      <c r="J144" s="11" t="s">
        <v>139</v>
      </c>
      <c r="K144" s="9" t="s">
        <v>141</v>
      </c>
      <c r="L144" s="6" t="s">
        <v>80</v>
      </c>
      <c r="M144" s="7">
        <v>5</v>
      </c>
      <c r="N144" s="12">
        <f>ROUND(V144*0.7,2)</f>
        <v>3.5</v>
      </c>
      <c r="O144" s="12"/>
      <c r="P144" s="12"/>
      <c r="Q144" s="12"/>
      <c r="R144" s="13"/>
      <c r="S144" s="13"/>
      <c r="T144" s="13"/>
      <c r="U144" s="13"/>
      <c r="V144" s="5">
        <f>M144</f>
        <v>5</v>
      </c>
      <c r="W144" s="5">
        <f t="shared" si="30"/>
        <v>4.75</v>
      </c>
      <c r="X144" s="5">
        <f t="shared" si="31"/>
        <v>0.25</v>
      </c>
      <c r="Y144" s="5">
        <v>95</v>
      </c>
      <c r="Z144" s="5">
        <f t="shared" si="32"/>
        <v>2.1</v>
      </c>
      <c r="AA144" s="5">
        <f t="shared" si="33"/>
        <v>2</v>
      </c>
      <c r="AB144" s="5">
        <f t="shared" si="34"/>
        <v>0.10000000000000009</v>
      </c>
      <c r="AC144" s="5">
        <v>95</v>
      </c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</row>
    <row r="145" spans="1:65" x14ac:dyDescent="0.25">
      <c r="A145" s="8" t="s">
        <v>243</v>
      </c>
      <c r="B145" s="8" t="s">
        <v>69</v>
      </c>
      <c r="C145" s="9" t="s">
        <v>71</v>
      </c>
      <c r="D145" s="9" t="s">
        <v>72</v>
      </c>
      <c r="E145" s="9" t="s">
        <v>87</v>
      </c>
      <c r="F145" s="9" t="s">
        <v>88</v>
      </c>
      <c r="G145" s="3" t="s">
        <v>244</v>
      </c>
      <c r="H145" s="10" t="s">
        <v>245</v>
      </c>
      <c r="I145" s="9" t="s">
        <v>246</v>
      </c>
      <c r="J145" s="11" t="s">
        <v>77</v>
      </c>
      <c r="K145" s="9" t="s">
        <v>141</v>
      </c>
      <c r="L145" s="6" t="s">
        <v>80</v>
      </c>
      <c r="M145" s="7">
        <v>5</v>
      </c>
      <c r="N145" s="12">
        <f>ROUND(V145*0.7,2)</f>
        <v>3.5</v>
      </c>
      <c r="O145" s="12"/>
      <c r="P145" s="12"/>
      <c r="Q145" s="12"/>
      <c r="R145" s="13"/>
      <c r="S145" s="13"/>
      <c r="T145" s="13"/>
      <c r="U145" s="13"/>
      <c r="V145" s="5">
        <f>M145</f>
        <v>5</v>
      </c>
      <c r="W145" s="5">
        <f t="shared" si="30"/>
        <v>4.75</v>
      </c>
      <c r="X145" s="5">
        <f t="shared" si="31"/>
        <v>0.25</v>
      </c>
      <c r="Y145" s="5">
        <v>95</v>
      </c>
      <c r="Z145" s="5">
        <f t="shared" si="32"/>
        <v>2.1</v>
      </c>
      <c r="AA145" s="5">
        <f t="shared" si="33"/>
        <v>2</v>
      </c>
      <c r="AB145" s="5">
        <f t="shared" si="34"/>
        <v>0.10000000000000009</v>
      </c>
      <c r="AC145" s="5">
        <v>95</v>
      </c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</row>
    <row r="146" spans="1:65" x14ac:dyDescent="0.25">
      <c r="A146" s="1" t="str">
        <f>CONCATENATE(H146,E146)</f>
        <v>071040012</v>
      </c>
      <c r="B146" s="1" t="s">
        <v>69</v>
      </c>
      <c r="C146" s="2" t="s">
        <v>71</v>
      </c>
      <c r="D146" s="2" t="s">
        <v>72</v>
      </c>
      <c r="E146" s="2" t="s">
        <v>93</v>
      </c>
      <c r="F146" s="2" t="s">
        <v>94</v>
      </c>
      <c r="G146" s="3" t="s">
        <v>244</v>
      </c>
      <c r="H146" s="4" t="s">
        <v>245</v>
      </c>
      <c r="I146" s="2" t="s">
        <v>246</v>
      </c>
      <c r="J146" s="4" t="s">
        <v>77</v>
      </c>
      <c r="K146" s="1" t="s">
        <v>141</v>
      </c>
      <c r="L146" s="6" t="s">
        <v>80</v>
      </c>
      <c r="M146" s="7">
        <v>5.66</v>
      </c>
      <c r="N146" s="12">
        <f>ROUND(V146*0.7,2)</f>
        <v>3.96</v>
      </c>
      <c r="O146" s="12"/>
      <c r="P146" s="12"/>
      <c r="Q146" s="12"/>
      <c r="R146" s="13"/>
      <c r="S146" s="13"/>
      <c r="T146" s="13"/>
      <c r="U146" s="13"/>
      <c r="V146" s="5">
        <f>M146</f>
        <v>5.66</v>
      </c>
      <c r="W146" s="5">
        <f t="shared" si="30"/>
        <v>5.38</v>
      </c>
      <c r="X146" s="5">
        <f t="shared" si="31"/>
        <v>0.28000000000000025</v>
      </c>
      <c r="Y146" s="5">
        <v>95</v>
      </c>
      <c r="Z146" s="5">
        <f t="shared" si="32"/>
        <v>2.38</v>
      </c>
      <c r="AA146" s="5">
        <f t="shared" si="33"/>
        <v>2.2599999999999998</v>
      </c>
      <c r="AB146" s="5">
        <f t="shared" si="34"/>
        <v>0.12000000000000011</v>
      </c>
      <c r="AC146" s="5">
        <v>95</v>
      </c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</row>
    <row r="147" spans="1:65" x14ac:dyDescent="0.25">
      <c r="A147" s="8" t="s">
        <v>247</v>
      </c>
      <c r="B147" s="8" t="s">
        <v>69</v>
      </c>
      <c r="C147" s="9" t="s">
        <v>71</v>
      </c>
      <c r="D147" s="9" t="s">
        <v>72</v>
      </c>
      <c r="E147" s="9" t="s">
        <v>93</v>
      </c>
      <c r="F147" s="9" t="s">
        <v>94</v>
      </c>
      <c r="G147" s="3" t="s">
        <v>248</v>
      </c>
      <c r="H147" s="10" t="s">
        <v>249</v>
      </c>
      <c r="I147" s="9" t="s">
        <v>250</v>
      </c>
      <c r="J147" s="11" t="s">
        <v>139</v>
      </c>
      <c r="K147" s="9" t="s">
        <v>251</v>
      </c>
      <c r="L147" s="6" t="s">
        <v>142</v>
      </c>
      <c r="M147" s="7">
        <v>6.46</v>
      </c>
      <c r="N147" s="12">
        <f t="shared" ref="N147:N183" si="42">ROUND(R147/0.85,2)</f>
        <v>7.6</v>
      </c>
      <c r="O147" s="12"/>
      <c r="P147" s="12"/>
      <c r="Q147" s="12"/>
      <c r="R147" s="5">
        <f t="shared" ref="R147:R156" si="43">M147</f>
        <v>6.46</v>
      </c>
      <c r="S147" s="5">
        <f t="shared" ref="S147:S183" si="44">ROUND(R147*U147/100,2)</f>
        <v>5.81</v>
      </c>
      <c r="T147" s="5">
        <f t="shared" ref="T147:T183" si="45">R147-S147</f>
        <v>0.65000000000000036</v>
      </c>
      <c r="U147" s="5">
        <v>90</v>
      </c>
      <c r="V147" s="5">
        <f t="shared" ref="V147:V183" si="46">ROUND(N147*0.7,2)</f>
        <v>5.32</v>
      </c>
      <c r="W147" s="5">
        <f t="shared" si="30"/>
        <v>5.05</v>
      </c>
      <c r="X147" s="5">
        <f t="shared" si="31"/>
        <v>0.27000000000000046</v>
      </c>
      <c r="Y147" s="5">
        <v>95</v>
      </c>
      <c r="Z147" s="5">
        <f t="shared" si="32"/>
        <v>4.5599999999999996</v>
      </c>
      <c r="AA147" s="5">
        <f t="shared" si="33"/>
        <v>4.33</v>
      </c>
      <c r="AB147" s="5">
        <f t="shared" si="34"/>
        <v>0.22999999999999954</v>
      </c>
      <c r="AC147" s="5">
        <v>95</v>
      </c>
      <c r="AD147" s="5"/>
      <c r="AE147" s="5"/>
      <c r="AF147" s="5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5"/>
      <c r="BC147" s="5"/>
      <c r="BD147" s="5"/>
      <c r="BE147" s="14"/>
      <c r="BF147" s="14"/>
      <c r="BG147" s="14"/>
      <c r="BH147" s="14"/>
      <c r="BI147" s="14"/>
      <c r="BJ147" s="14"/>
      <c r="BK147" s="14"/>
      <c r="BL147" s="14"/>
      <c r="BM147" s="14"/>
    </row>
    <row r="148" spans="1:65" x14ac:dyDescent="0.25">
      <c r="A148" s="1" t="str">
        <f>CONCATENATE(H148,E148)</f>
        <v>081040004</v>
      </c>
      <c r="B148" s="1" t="s">
        <v>69</v>
      </c>
      <c r="C148" s="2" t="s">
        <v>71</v>
      </c>
      <c r="D148" s="2" t="s">
        <v>72</v>
      </c>
      <c r="E148" s="2" t="s">
        <v>83</v>
      </c>
      <c r="F148" s="2" t="s">
        <v>84</v>
      </c>
      <c r="G148" s="3" t="s">
        <v>252</v>
      </c>
      <c r="H148" s="4" t="s">
        <v>253</v>
      </c>
      <c r="I148" s="2" t="s">
        <v>254</v>
      </c>
      <c r="J148" s="4" t="s">
        <v>139</v>
      </c>
      <c r="K148" s="1" t="s">
        <v>255</v>
      </c>
      <c r="L148" s="6" t="s">
        <v>142</v>
      </c>
      <c r="M148" s="7">
        <v>3.85</v>
      </c>
      <c r="N148" s="12">
        <f t="shared" si="42"/>
        <v>4.53</v>
      </c>
      <c r="O148" s="12"/>
      <c r="P148" s="12"/>
      <c r="Q148" s="12"/>
      <c r="R148" s="5">
        <f t="shared" si="43"/>
        <v>3.85</v>
      </c>
      <c r="S148" s="5">
        <f t="shared" si="44"/>
        <v>3.27</v>
      </c>
      <c r="T148" s="5">
        <f t="shared" si="45"/>
        <v>0.58000000000000007</v>
      </c>
      <c r="U148" s="5">
        <v>85</v>
      </c>
      <c r="V148" s="5">
        <f t="shared" si="46"/>
        <v>3.17</v>
      </c>
      <c r="W148" s="5">
        <f t="shared" si="30"/>
        <v>3.01</v>
      </c>
      <c r="X148" s="5">
        <f t="shared" si="31"/>
        <v>0.16000000000000014</v>
      </c>
      <c r="Y148" s="5">
        <v>95</v>
      </c>
      <c r="Z148" s="5">
        <f t="shared" si="32"/>
        <v>2.72</v>
      </c>
      <c r="AA148" s="5">
        <f t="shared" si="33"/>
        <v>2.58</v>
      </c>
      <c r="AB148" s="5">
        <f t="shared" si="34"/>
        <v>0.14000000000000012</v>
      </c>
      <c r="AC148" s="5">
        <v>95</v>
      </c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</row>
    <row r="149" spans="1:65" x14ac:dyDescent="0.25">
      <c r="A149" s="1" t="str">
        <f>CONCATENATE(H149,E149)</f>
        <v>081040007</v>
      </c>
      <c r="B149" s="1" t="s">
        <v>69</v>
      </c>
      <c r="C149" s="2" t="s">
        <v>71</v>
      </c>
      <c r="D149" s="2" t="s">
        <v>72</v>
      </c>
      <c r="E149" s="2" t="s">
        <v>87</v>
      </c>
      <c r="F149" s="2" t="s">
        <v>88</v>
      </c>
      <c r="G149" s="3" t="s">
        <v>252</v>
      </c>
      <c r="H149" s="4" t="s">
        <v>253</v>
      </c>
      <c r="I149" s="2" t="s">
        <v>254</v>
      </c>
      <c r="J149" s="4" t="s">
        <v>139</v>
      </c>
      <c r="K149" s="1" t="s">
        <v>255</v>
      </c>
      <c r="L149" s="6" t="s">
        <v>142</v>
      </c>
      <c r="M149" s="7">
        <v>4.05</v>
      </c>
      <c r="N149" s="12">
        <f t="shared" si="42"/>
        <v>4.76</v>
      </c>
      <c r="O149" s="12"/>
      <c r="P149" s="12"/>
      <c r="Q149" s="12"/>
      <c r="R149" s="5">
        <f t="shared" si="43"/>
        <v>4.05</v>
      </c>
      <c r="S149" s="5">
        <f t="shared" si="44"/>
        <v>3.44</v>
      </c>
      <c r="T149" s="5">
        <f t="shared" si="45"/>
        <v>0.60999999999999988</v>
      </c>
      <c r="U149" s="5">
        <v>85</v>
      </c>
      <c r="V149" s="5">
        <f t="shared" si="46"/>
        <v>3.33</v>
      </c>
      <c r="W149" s="5">
        <f t="shared" si="30"/>
        <v>3.16</v>
      </c>
      <c r="X149" s="5">
        <f t="shared" si="31"/>
        <v>0.16999999999999993</v>
      </c>
      <c r="Y149" s="5">
        <v>95</v>
      </c>
      <c r="Z149" s="5">
        <f t="shared" si="32"/>
        <v>2.86</v>
      </c>
      <c r="AA149" s="5">
        <f t="shared" si="33"/>
        <v>2.72</v>
      </c>
      <c r="AB149" s="5">
        <f t="shared" si="34"/>
        <v>0.13999999999999968</v>
      </c>
      <c r="AC149" s="5">
        <v>95</v>
      </c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</row>
    <row r="150" spans="1:65" x14ac:dyDescent="0.25">
      <c r="A150" s="1" t="str">
        <f>CONCATENATE(H150,E150)</f>
        <v>081040011</v>
      </c>
      <c r="B150" s="1" t="s">
        <v>69</v>
      </c>
      <c r="C150" s="2" t="s">
        <v>71</v>
      </c>
      <c r="D150" s="2" t="s">
        <v>72</v>
      </c>
      <c r="E150" s="2" t="s">
        <v>130</v>
      </c>
      <c r="F150" s="2" t="s">
        <v>131</v>
      </c>
      <c r="G150" s="3" t="s">
        <v>252</v>
      </c>
      <c r="H150" s="4" t="s">
        <v>253</v>
      </c>
      <c r="I150" s="2" t="s">
        <v>254</v>
      </c>
      <c r="J150" s="4" t="s">
        <v>139</v>
      </c>
      <c r="K150" s="1" t="s">
        <v>255</v>
      </c>
      <c r="L150" s="6" t="s">
        <v>142</v>
      </c>
      <c r="M150" s="7">
        <v>4.46</v>
      </c>
      <c r="N150" s="12">
        <f t="shared" si="42"/>
        <v>5.25</v>
      </c>
      <c r="O150" s="12"/>
      <c r="P150" s="12"/>
      <c r="Q150" s="12"/>
      <c r="R150" s="5">
        <f t="shared" si="43"/>
        <v>4.46</v>
      </c>
      <c r="S150" s="5">
        <f t="shared" si="44"/>
        <v>3.79</v>
      </c>
      <c r="T150" s="5">
        <f t="shared" si="45"/>
        <v>0.66999999999999993</v>
      </c>
      <c r="U150" s="5">
        <v>85</v>
      </c>
      <c r="V150" s="5">
        <f t="shared" si="46"/>
        <v>3.68</v>
      </c>
      <c r="W150" s="5">
        <f t="shared" si="30"/>
        <v>3.5</v>
      </c>
      <c r="X150" s="5">
        <f t="shared" si="31"/>
        <v>0.18000000000000016</v>
      </c>
      <c r="Y150" s="5">
        <v>95</v>
      </c>
      <c r="Z150" s="5">
        <f t="shared" si="32"/>
        <v>3.15</v>
      </c>
      <c r="AA150" s="5">
        <f t="shared" si="33"/>
        <v>2.99</v>
      </c>
      <c r="AB150" s="5">
        <f t="shared" si="34"/>
        <v>0.1599999999999997</v>
      </c>
      <c r="AC150" s="5">
        <v>95</v>
      </c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</row>
    <row r="151" spans="1:65" x14ac:dyDescent="0.25">
      <c r="A151" s="1" t="str">
        <f>CONCATENATE(H151,E151)</f>
        <v>081040018</v>
      </c>
      <c r="B151" s="1" t="s">
        <v>69</v>
      </c>
      <c r="C151" s="2" t="s">
        <v>71</v>
      </c>
      <c r="D151" s="2" t="s">
        <v>72</v>
      </c>
      <c r="E151" s="2" t="s">
        <v>101</v>
      </c>
      <c r="F151" s="2" t="s">
        <v>102</v>
      </c>
      <c r="G151" s="3" t="s">
        <v>252</v>
      </c>
      <c r="H151" s="4" t="s">
        <v>253</v>
      </c>
      <c r="I151" s="2" t="s">
        <v>254</v>
      </c>
      <c r="J151" s="4" t="s">
        <v>139</v>
      </c>
      <c r="K151" s="1" t="s">
        <v>255</v>
      </c>
      <c r="L151" s="6" t="s">
        <v>142</v>
      </c>
      <c r="M151" s="7">
        <v>4.05</v>
      </c>
      <c r="N151" s="12">
        <f t="shared" si="42"/>
        <v>4.76</v>
      </c>
      <c r="O151" s="12"/>
      <c r="P151" s="12"/>
      <c r="Q151" s="12"/>
      <c r="R151" s="5">
        <f t="shared" si="43"/>
        <v>4.05</v>
      </c>
      <c r="S151" s="5">
        <f t="shared" si="44"/>
        <v>3.44</v>
      </c>
      <c r="T151" s="5">
        <f t="shared" si="45"/>
        <v>0.60999999999999988</v>
      </c>
      <c r="U151" s="5">
        <v>85</v>
      </c>
      <c r="V151" s="5">
        <f t="shared" si="46"/>
        <v>3.33</v>
      </c>
      <c r="W151" s="5">
        <f t="shared" si="30"/>
        <v>3.16</v>
      </c>
      <c r="X151" s="5">
        <f t="shared" si="31"/>
        <v>0.16999999999999993</v>
      </c>
      <c r="Y151" s="5">
        <v>95</v>
      </c>
      <c r="Z151" s="5">
        <f t="shared" si="32"/>
        <v>2.86</v>
      </c>
      <c r="AA151" s="5">
        <f t="shared" si="33"/>
        <v>2.72</v>
      </c>
      <c r="AB151" s="5">
        <f t="shared" si="34"/>
        <v>0.13999999999999968</v>
      </c>
      <c r="AC151" s="5">
        <v>95</v>
      </c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</row>
    <row r="152" spans="1:65" x14ac:dyDescent="0.25">
      <c r="A152" s="1" t="str">
        <f>CONCATENATE(H152,E152)</f>
        <v>081040019</v>
      </c>
      <c r="B152" s="1" t="s">
        <v>69</v>
      </c>
      <c r="C152" s="2" t="s">
        <v>71</v>
      </c>
      <c r="D152" s="2" t="s">
        <v>72</v>
      </c>
      <c r="E152" s="2" t="s">
        <v>103</v>
      </c>
      <c r="F152" s="2" t="s">
        <v>104</v>
      </c>
      <c r="G152" s="3" t="s">
        <v>252</v>
      </c>
      <c r="H152" s="4" t="s">
        <v>253</v>
      </c>
      <c r="I152" s="2" t="s">
        <v>254</v>
      </c>
      <c r="J152" s="4" t="s">
        <v>139</v>
      </c>
      <c r="K152" s="1" t="s">
        <v>255</v>
      </c>
      <c r="L152" s="6" t="s">
        <v>142</v>
      </c>
      <c r="M152" s="7">
        <v>6.44</v>
      </c>
      <c r="N152" s="12">
        <f t="shared" si="42"/>
        <v>7.58</v>
      </c>
      <c r="O152" s="12"/>
      <c r="P152" s="12"/>
      <c r="Q152" s="12"/>
      <c r="R152" s="5">
        <f t="shared" si="43"/>
        <v>6.44</v>
      </c>
      <c r="S152" s="5">
        <f t="shared" si="44"/>
        <v>5.47</v>
      </c>
      <c r="T152" s="5">
        <f t="shared" si="45"/>
        <v>0.97000000000000064</v>
      </c>
      <c r="U152" s="5">
        <v>85</v>
      </c>
      <c r="V152" s="5">
        <f t="shared" si="46"/>
        <v>5.31</v>
      </c>
      <c r="W152" s="5">
        <f t="shared" si="30"/>
        <v>5.04</v>
      </c>
      <c r="X152" s="5">
        <f t="shared" si="31"/>
        <v>0.26999999999999957</v>
      </c>
      <c r="Y152" s="5">
        <v>95</v>
      </c>
      <c r="Z152" s="5">
        <f t="shared" si="32"/>
        <v>4.55</v>
      </c>
      <c r="AA152" s="5">
        <f t="shared" si="33"/>
        <v>4.32</v>
      </c>
      <c r="AB152" s="5">
        <f t="shared" si="34"/>
        <v>0.22999999999999954</v>
      </c>
      <c r="AC152" s="5">
        <v>95</v>
      </c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</row>
    <row r="153" spans="1:65" x14ac:dyDescent="0.25">
      <c r="A153" s="1" t="str">
        <f>CONCATENATE(H153,E153)</f>
        <v>081040020</v>
      </c>
      <c r="B153" s="1" t="s">
        <v>69</v>
      </c>
      <c r="C153" s="2" t="s">
        <v>71</v>
      </c>
      <c r="D153" s="2" t="s">
        <v>72</v>
      </c>
      <c r="E153" s="2" t="s">
        <v>105</v>
      </c>
      <c r="F153" s="2" t="s">
        <v>106</v>
      </c>
      <c r="G153" s="3" t="s">
        <v>252</v>
      </c>
      <c r="H153" s="4" t="s">
        <v>253</v>
      </c>
      <c r="I153" s="2" t="s">
        <v>254</v>
      </c>
      <c r="J153" s="4" t="s">
        <v>139</v>
      </c>
      <c r="K153" s="1" t="s">
        <v>255</v>
      </c>
      <c r="L153" s="6" t="s">
        <v>142</v>
      </c>
      <c r="M153" s="7">
        <v>4.05</v>
      </c>
      <c r="N153" s="12">
        <f t="shared" si="42"/>
        <v>4.76</v>
      </c>
      <c r="O153" s="12"/>
      <c r="P153" s="12"/>
      <c r="Q153" s="12"/>
      <c r="R153" s="5">
        <f t="shared" si="43"/>
        <v>4.05</v>
      </c>
      <c r="S153" s="5">
        <f t="shared" si="44"/>
        <v>3.44</v>
      </c>
      <c r="T153" s="5">
        <f t="shared" si="45"/>
        <v>0.60999999999999988</v>
      </c>
      <c r="U153" s="5">
        <v>85</v>
      </c>
      <c r="V153" s="5">
        <f t="shared" si="46"/>
        <v>3.33</v>
      </c>
      <c r="W153" s="5">
        <f t="shared" si="30"/>
        <v>3.16</v>
      </c>
      <c r="X153" s="5">
        <f t="shared" si="31"/>
        <v>0.16999999999999993</v>
      </c>
      <c r="Y153" s="5">
        <v>95</v>
      </c>
      <c r="Z153" s="5">
        <f t="shared" si="32"/>
        <v>2.86</v>
      </c>
      <c r="AA153" s="5">
        <f t="shared" si="33"/>
        <v>2.72</v>
      </c>
      <c r="AB153" s="5">
        <f t="shared" si="34"/>
        <v>0.13999999999999968</v>
      </c>
      <c r="AC153" s="5">
        <v>95</v>
      </c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</row>
    <row r="154" spans="1:65" x14ac:dyDescent="0.25">
      <c r="A154" s="1" t="str">
        <f>CONCATENATE(H154,E154)</f>
        <v>081040032</v>
      </c>
      <c r="B154" s="1" t="s">
        <v>69</v>
      </c>
      <c r="C154" s="2" t="s">
        <v>71</v>
      </c>
      <c r="D154" s="2" t="s">
        <v>72</v>
      </c>
      <c r="E154" s="2" t="s">
        <v>111</v>
      </c>
      <c r="F154" s="2" t="s">
        <v>112</v>
      </c>
      <c r="G154" s="3" t="s">
        <v>252</v>
      </c>
      <c r="H154" s="4" t="s">
        <v>253</v>
      </c>
      <c r="I154" s="2" t="s">
        <v>254</v>
      </c>
      <c r="J154" s="4" t="s">
        <v>139</v>
      </c>
      <c r="K154" s="1" t="s">
        <v>255</v>
      </c>
      <c r="L154" s="6" t="s">
        <v>142</v>
      </c>
      <c r="M154" s="7">
        <v>4.05</v>
      </c>
      <c r="N154" s="12">
        <f t="shared" si="42"/>
        <v>4.76</v>
      </c>
      <c r="O154" s="12"/>
      <c r="P154" s="12"/>
      <c r="Q154" s="12"/>
      <c r="R154" s="5">
        <f t="shared" si="43"/>
        <v>4.05</v>
      </c>
      <c r="S154" s="5">
        <f t="shared" si="44"/>
        <v>3.44</v>
      </c>
      <c r="T154" s="5">
        <f t="shared" si="45"/>
        <v>0.60999999999999988</v>
      </c>
      <c r="U154" s="5">
        <v>85</v>
      </c>
      <c r="V154" s="5">
        <f t="shared" si="46"/>
        <v>3.33</v>
      </c>
      <c r="W154" s="5">
        <f t="shared" si="30"/>
        <v>3.16</v>
      </c>
      <c r="X154" s="5">
        <f t="shared" si="31"/>
        <v>0.16999999999999993</v>
      </c>
      <c r="Y154" s="5">
        <v>95</v>
      </c>
      <c r="Z154" s="5">
        <f t="shared" si="32"/>
        <v>2.86</v>
      </c>
      <c r="AA154" s="5">
        <f t="shared" si="33"/>
        <v>2.72</v>
      </c>
      <c r="AB154" s="5">
        <f t="shared" si="34"/>
        <v>0.13999999999999968</v>
      </c>
      <c r="AC154" s="5">
        <v>95</v>
      </c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</row>
    <row r="155" spans="1:65" x14ac:dyDescent="0.25">
      <c r="A155" s="1" t="str">
        <f>CONCATENATE(H155,E155)</f>
        <v>081040037</v>
      </c>
      <c r="B155" s="1" t="s">
        <v>69</v>
      </c>
      <c r="C155" s="2" t="s">
        <v>71</v>
      </c>
      <c r="D155" s="2" t="s">
        <v>72</v>
      </c>
      <c r="E155" s="2" t="s">
        <v>113</v>
      </c>
      <c r="F155" s="2" t="s">
        <v>114</v>
      </c>
      <c r="G155" s="3" t="s">
        <v>252</v>
      </c>
      <c r="H155" s="4" t="s">
        <v>253</v>
      </c>
      <c r="I155" s="2" t="s">
        <v>254</v>
      </c>
      <c r="J155" s="4" t="s">
        <v>139</v>
      </c>
      <c r="K155" s="1" t="s">
        <v>255</v>
      </c>
      <c r="L155" s="6" t="s">
        <v>142</v>
      </c>
      <c r="M155" s="7">
        <v>4.05</v>
      </c>
      <c r="N155" s="12">
        <f t="shared" si="42"/>
        <v>4.76</v>
      </c>
      <c r="O155" s="12"/>
      <c r="P155" s="12"/>
      <c r="Q155" s="12"/>
      <c r="R155" s="5">
        <f t="shared" si="43"/>
        <v>4.05</v>
      </c>
      <c r="S155" s="5">
        <f t="shared" si="44"/>
        <v>3.44</v>
      </c>
      <c r="T155" s="5">
        <f t="shared" si="45"/>
        <v>0.60999999999999988</v>
      </c>
      <c r="U155" s="5">
        <v>85</v>
      </c>
      <c r="V155" s="5">
        <f t="shared" si="46"/>
        <v>3.33</v>
      </c>
      <c r="W155" s="5">
        <f t="shared" si="30"/>
        <v>3.16</v>
      </c>
      <c r="X155" s="5">
        <f t="shared" si="31"/>
        <v>0.16999999999999993</v>
      </c>
      <c r="Y155" s="5">
        <v>95</v>
      </c>
      <c r="Z155" s="5">
        <f t="shared" si="32"/>
        <v>2.86</v>
      </c>
      <c r="AA155" s="5">
        <f t="shared" si="33"/>
        <v>2.72</v>
      </c>
      <c r="AB155" s="5">
        <f t="shared" si="34"/>
        <v>0.13999999999999968</v>
      </c>
      <c r="AC155" s="5">
        <v>95</v>
      </c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</row>
    <row r="156" spans="1:65" x14ac:dyDescent="0.25">
      <c r="A156" s="1" t="str">
        <f>CONCATENATE(H156,E156)</f>
        <v>083040003</v>
      </c>
      <c r="B156" s="1" t="s">
        <v>69</v>
      </c>
      <c r="C156" s="2" t="s">
        <v>71</v>
      </c>
      <c r="D156" s="2" t="s">
        <v>72</v>
      </c>
      <c r="E156" s="2" t="s">
        <v>81</v>
      </c>
      <c r="F156" s="2" t="s">
        <v>82</v>
      </c>
      <c r="G156" s="3" t="s">
        <v>256</v>
      </c>
      <c r="H156" s="4" t="s">
        <v>257</v>
      </c>
      <c r="I156" s="2" t="s">
        <v>258</v>
      </c>
      <c r="J156" s="4" t="s">
        <v>128</v>
      </c>
      <c r="K156" s="1" t="s">
        <v>251</v>
      </c>
      <c r="L156" s="6" t="s">
        <v>142</v>
      </c>
      <c r="M156" s="7">
        <v>6.02</v>
      </c>
      <c r="N156" s="12">
        <f t="shared" si="42"/>
        <v>7.08</v>
      </c>
      <c r="O156" s="12"/>
      <c r="P156" s="12"/>
      <c r="Q156" s="12"/>
      <c r="R156" s="5">
        <f t="shared" si="43"/>
        <v>6.02</v>
      </c>
      <c r="S156" s="5">
        <f t="shared" si="44"/>
        <v>5.42</v>
      </c>
      <c r="T156" s="5">
        <f t="shared" si="45"/>
        <v>0.59999999999999964</v>
      </c>
      <c r="U156" s="5">
        <v>90</v>
      </c>
      <c r="V156" s="5">
        <f t="shared" si="46"/>
        <v>4.96</v>
      </c>
      <c r="W156" s="5">
        <f t="shared" si="30"/>
        <v>4.71</v>
      </c>
      <c r="X156" s="5">
        <f t="shared" si="31"/>
        <v>0.25</v>
      </c>
      <c r="Y156" s="5">
        <v>95</v>
      </c>
      <c r="Z156" s="5">
        <f t="shared" si="32"/>
        <v>4.25</v>
      </c>
      <c r="AA156" s="5">
        <f t="shared" si="33"/>
        <v>4.04</v>
      </c>
      <c r="AB156" s="5">
        <f t="shared" si="34"/>
        <v>0.20999999999999996</v>
      </c>
      <c r="AC156" s="5">
        <v>95</v>
      </c>
      <c r="AD156" s="5"/>
      <c r="AE156" s="5"/>
      <c r="AF156" s="5"/>
      <c r="AG156" s="14">
        <f>ROUND($R156*0.25,2)</f>
        <v>1.51</v>
      </c>
      <c r="AH156" s="14">
        <f>ROUND(AG156*U156/100,2)</f>
        <v>1.36</v>
      </c>
      <c r="AI156" s="14">
        <f t="shared" ref="AI156:AI178" si="47">AG156-AH156</f>
        <v>0.14999999999999991</v>
      </c>
      <c r="AJ156" s="14">
        <f>ROUND($V156*0.25,2)</f>
        <v>1.24</v>
      </c>
      <c r="AK156" s="14">
        <f>ROUND(AJ156*Y156/100,2)</f>
        <v>1.18</v>
      </c>
      <c r="AL156" s="14">
        <f t="shared" ref="AL156:AL178" si="48">AJ156-AK156</f>
        <v>6.0000000000000053E-2</v>
      </c>
      <c r="AM156" s="14">
        <f>ROUND($Z156*0.25,2)</f>
        <v>1.06</v>
      </c>
      <c r="AN156" s="14">
        <f>ROUND(AM156*AC156/100,2)</f>
        <v>1.01</v>
      </c>
      <c r="AO156" s="14">
        <f t="shared" ref="AO156:AO178" si="49">AM156-AN156</f>
        <v>5.0000000000000044E-2</v>
      </c>
      <c r="AP156" s="14"/>
      <c r="AQ156" s="14"/>
      <c r="AR156" s="14"/>
      <c r="AS156" s="14">
        <f>ROUND($R156*0.6,2)</f>
        <v>3.61</v>
      </c>
      <c r="AT156" s="14">
        <f>ROUND(AS156*U156/100,2)</f>
        <v>3.25</v>
      </c>
      <c r="AU156" s="14">
        <f t="shared" ref="AU156:AU187" si="50">AS156-AT156</f>
        <v>0.35999999999999988</v>
      </c>
      <c r="AV156" s="14">
        <f t="shared" ref="AV156:AV187" si="51">ROUND($V156*0.6,2)</f>
        <v>2.98</v>
      </c>
      <c r="AW156" s="14">
        <f>ROUND(AV156*Y156/100,2)</f>
        <v>2.83</v>
      </c>
      <c r="AX156" s="14">
        <f t="shared" ref="AX156:AX187" si="52">AV156-AW156</f>
        <v>0.14999999999999991</v>
      </c>
      <c r="AY156" s="14">
        <f t="shared" ref="AY156:AY187" si="53">ROUND($Z156*0.6,2)</f>
        <v>2.5499999999999998</v>
      </c>
      <c r="AZ156" s="14">
        <f>ROUND(AY156*AC156/100,2)</f>
        <v>2.42</v>
      </c>
      <c r="BA156" s="14">
        <f t="shared" ref="BA156:BA187" si="54">AY156-AZ156</f>
        <v>0.12999999999999989</v>
      </c>
      <c r="BB156" s="5"/>
      <c r="BC156" s="5"/>
      <c r="BD156" s="5"/>
      <c r="BE156" s="14">
        <f>ROUND($R156*0.35,2)</f>
        <v>2.11</v>
      </c>
      <c r="BF156" s="14">
        <f>ROUND(BE156*$U156/100,2)</f>
        <v>1.9</v>
      </c>
      <c r="BG156" s="14">
        <f t="shared" ref="BG156" si="55">BE156-BF156</f>
        <v>0.20999999999999996</v>
      </c>
      <c r="BH156" s="14">
        <f>ROUND($V156*0.35,2)</f>
        <v>1.74</v>
      </c>
      <c r="BI156" s="14">
        <f>ROUND(BH156*$Y156/100,2)</f>
        <v>1.65</v>
      </c>
      <c r="BJ156" s="14">
        <f t="shared" ref="BJ156" si="56">BH156-BI156</f>
        <v>9.000000000000008E-2</v>
      </c>
      <c r="BK156" s="14">
        <f>ROUND($Z156*0.35,2)</f>
        <v>1.49</v>
      </c>
      <c r="BL156" s="14">
        <f>ROUND(BK156*$AC156/100,2)</f>
        <v>1.42</v>
      </c>
      <c r="BM156" s="14">
        <f t="shared" ref="BM156" si="57">BK156-BL156</f>
        <v>7.0000000000000062E-2</v>
      </c>
    </row>
    <row r="157" spans="1:65" x14ac:dyDescent="0.25">
      <c r="A157" s="1" t="str">
        <f>CONCATENATE(H157,E157)</f>
        <v>083040005</v>
      </c>
      <c r="B157" s="1" t="s">
        <v>69</v>
      </c>
      <c r="C157" s="2" t="s">
        <v>71</v>
      </c>
      <c r="D157" s="2" t="s">
        <v>72</v>
      </c>
      <c r="E157" s="2" t="s">
        <v>85</v>
      </c>
      <c r="F157" s="2" t="s">
        <v>86</v>
      </c>
      <c r="G157" s="3" t="s">
        <v>256</v>
      </c>
      <c r="H157" s="4" t="s">
        <v>257</v>
      </c>
      <c r="I157" s="2" t="s">
        <v>258</v>
      </c>
      <c r="J157" s="4" t="s">
        <v>128</v>
      </c>
      <c r="K157" s="1" t="s">
        <v>251</v>
      </c>
      <c r="L157" s="6" t="s">
        <v>142</v>
      </c>
      <c r="M157" s="7">
        <v>9.1300000000000008</v>
      </c>
      <c r="N157" s="12">
        <f t="shared" si="42"/>
        <v>10.74</v>
      </c>
      <c r="O157" s="12"/>
      <c r="P157" s="12"/>
      <c r="Q157" s="12"/>
      <c r="R157" s="5">
        <f>M157</f>
        <v>9.1300000000000008</v>
      </c>
      <c r="S157" s="5">
        <f t="shared" si="44"/>
        <v>8.2200000000000006</v>
      </c>
      <c r="T157" s="5">
        <f t="shared" si="45"/>
        <v>0.91000000000000014</v>
      </c>
      <c r="U157" s="5">
        <v>90</v>
      </c>
      <c r="V157" s="5">
        <f t="shared" si="46"/>
        <v>7.52</v>
      </c>
      <c r="W157" s="5">
        <f t="shared" si="30"/>
        <v>7.14</v>
      </c>
      <c r="X157" s="5">
        <f t="shared" si="31"/>
        <v>0.37999999999999989</v>
      </c>
      <c r="Y157" s="5">
        <v>95</v>
      </c>
      <c r="Z157" s="5">
        <f t="shared" si="32"/>
        <v>6.44</v>
      </c>
      <c r="AA157" s="5">
        <f t="shared" si="33"/>
        <v>6.12</v>
      </c>
      <c r="AB157" s="5">
        <f t="shared" si="34"/>
        <v>0.32000000000000028</v>
      </c>
      <c r="AC157" s="5">
        <v>95</v>
      </c>
      <c r="AD157" s="5"/>
      <c r="AE157" s="5"/>
      <c r="AF157" s="5"/>
      <c r="AG157" s="14">
        <f t="shared" ref="AG157:AG177" si="58">ROUND($R157*0.25,2)</f>
        <v>2.2799999999999998</v>
      </c>
      <c r="AH157" s="14">
        <f>ROUND(AG157*U157/100,2)</f>
        <v>2.0499999999999998</v>
      </c>
      <c r="AI157" s="14">
        <f t="shared" ref="AI157:AI177" si="59">AG157-AH157</f>
        <v>0.22999999999999998</v>
      </c>
      <c r="AJ157" s="14">
        <f t="shared" ref="AJ157:AJ177" si="60">ROUND($V157*0.25,2)</f>
        <v>1.88</v>
      </c>
      <c r="AK157" s="14">
        <f>ROUND(AJ157*Y157/100,2)</f>
        <v>1.79</v>
      </c>
      <c r="AL157" s="14">
        <f t="shared" ref="AL157:AL177" si="61">AJ157-AK157</f>
        <v>8.9999999999999858E-2</v>
      </c>
      <c r="AM157" s="14">
        <f t="shared" ref="AM157:AM177" si="62">ROUND($Z157*0.25,2)</f>
        <v>1.61</v>
      </c>
      <c r="AN157" s="14">
        <f>ROUND(AM157*AC157/100,2)</f>
        <v>1.53</v>
      </c>
      <c r="AO157" s="14">
        <f t="shared" ref="AO157:AO177" si="63">AM157-AN157</f>
        <v>8.0000000000000071E-2</v>
      </c>
      <c r="AP157" s="14"/>
      <c r="AQ157" s="14"/>
      <c r="AR157" s="14"/>
      <c r="AS157" s="14">
        <f>ROUND($R157*0.6,2)</f>
        <v>5.48</v>
      </c>
      <c r="AT157" s="14">
        <f>ROUND(AS157*U157/100,2)</f>
        <v>4.93</v>
      </c>
      <c r="AU157" s="14">
        <f t="shared" si="50"/>
        <v>0.55000000000000071</v>
      </c>
      <c r="AV157" s="14">
        <f t="shared" si="51"/>
        <v>4.51</v>
      </c>
      <c r="AW157" s="14">
        <f>ROUND(AV157*Y157/100,2)</f>
        <v>4.28</v>
      </c>
      <c r="AX157" s="14">
        <f t="shared" si="52"/>
        <v>0.22999999999999954</v>
      </c>
      <c r="AY157" s="14">
        <f t="shared" si="53"/>
        <v>3.86</v>
      </c>
      <c r="AZ157" s="14">
        <f>ROUND(AY157*AC157/100,2)</f>
        <v>3.67</v>
      </c>
      <c r="BA157" s="14">
        <f t="shared" si="54"/>
        <v>0.18999999999999995</v>
      </c>
      <c r="BB157" s="5"/>
      <c r="BC157" s="5"/>
      <c r="BD157" s="5"/>
      <c r="BE157" s="14">
        <f t="shared" ref="BE157:BE177" si="64">ROUND($R157*0.35,2)</f>
        <v>3.2</v>
      </c>
      <c r="BF157" s="14">
        <f>ROUND(BE157*$U157/100,2)</f>
        <v>2.88</v>
      </c>
      <c r="BG157" s="14">
        <f t="shared" ref="BG157:BG177" si="65">BE157-BF157</f>
        <v>0.32000000000000028</v>
      </c>
      <c r="BH157" s="14">
        <f t="shared" ref="BH157:BH177" si="66">ROUND($V157*0.35,2)</f>
        <v>2.63</v>
      </c>
      <c r="BI157" s="14">
        <f>ROUND(BH157*$Y157/100,2)</f>
        <v>2.5</v>
      </c>
      <c r="BJ157" s="14">
        <f t="shared" ref="BJ157:BJ177" si="67">BH157-BI157</f>
        <v>0.12999999999999989</v>
      </c>
      <c r="BK157" s="14">
        <f t="shared" ref="BK157:BK177" si="68">ROUND($Z157*0.35,2)</f>
        <v>2.25</v>
      </c>
      <c r="BL157" s="14">
        <f>ROUND(BK157*$AC157/100,2)</f>
        <v>2.14</v>
      </c>
      <c r="BM157" s="14">
        <f t="shared" ref="BM157:BM177" si="69">BK157-BL157</f>
        <v>0.10999999999999988</v>
      </c>
    </row>
    <row r="158" spans="1:65" x14ac:dyDescent="0.25">
      <c r="A158" s="1" t="str">
        <f>CONCATENATE(H158,E158)</f>
        <v>083040007</v>
      </c>
      <c r="B158" s="1" t="s">
        <v>69</v>
      </c>
      <c r="C158" s="2" t="s">
        <v>71</v>
      </c>
      <c r="D158" s="2" t="s">
        <v>72</v>
      </c>
      <c r="E158" s="2" t="s">
        <v>87</v>
      </c>
      <c r="F158" s="2" t="s">
        <v>88</v>
      </c>
      <c r="G158" s="3" t="s">
        <v>256</v>
      </c>
      <c r="H158" s="4" t="s">
        <v>257</v>
      </c>
      <c r="I158" s="2" t="s">
        <v>258</v>
      </c>
      <c r="J158" s="4" t="s">
        <v>128</v>
      </c>
      <c r="K158" s="1" t="s">
        <v>251</v>
      </c>
      <c r="L158" s="6" t="s">
        <v>142</v>
      </c>
      <c r="M158" s="7">
        <v>13.18</v>
      </c>
      <c r="N158" s="12">
        <f t="shared" si="42"/>
        <v>15.51</v>
      </c>
      <c r="O158" s="12"/>
      <c r="P158" s="12"/>
      <c r="Q158" s="12"/>
      <c r="R158" s="5">
        <f>M158</f>
        <v>13.18</v>
      </c>
      <c r="S158" s="5">
        <f t="shared" si="44"/>
        <v>11.86</v>
      </c>
      <c r="T158" s="5">
        <f t="shared" si="45"/>
        <v>1.3200000000000003</v>
      </c>
      <c r="U158" s="5">
        <v>90</v>
      </c>
      <c r="V158" s="5">
        <f t="shared" si="46"/>
        <v>10.86</v>
      </c>
      <c r="W158" s="5">
        <f t="shared" si="30"/>
        <v>10.32</v>
      </c>
      <c r="X158" s="5">
        <f t="shared" si="31"/>
        <v>0.53999999999999915</v>
      </c>
      <c r="Y158" s="5">
        <v>95</v>
      </c>
      <c r="Z158" s="5">
        <f t="shared" si="32"/>
        <v>9.31</v>
      </c>
      <c r="AA158" s="5">
        <f t="shared" si="33"/>
        <v>8.84</v>
      </c>
      <c r="AB158" s="5">
        <f t="shared" si="34"/>
        <v>0.47000000000000064</v>
      </c>
      <c r="AC158" s="5">
        <v>95</v>
      </c>
      <c r="AD158" s="5"/>
      <c r="AE158" s="5"/>
      <c r="AF158" s="5"/>
      <c r="AG158" s="14">
        <f t="shared" si="58"/>
        <v>3.3</v>
      </c>
      <c r="AH158" s="14">
        <f>ROUND(AG158*U158/100,2)</f>
        <v>2.97</v>
      </c>
      <c r="AI158" s="14">
        <f t="shared" si="59"/>
        <v>0.32999999999999963</v>
      </c>
      <c r="AJ158" s="14">
        <f t="shared" si="60"/>
        <v>2.72</v>
      </c>
      <c r="AK158" s="14">
        <f>ROUND(AJ158*Y158/100,2)</f>
        <v>2.58</v>
      </c>
      <c r="AL158" s="14">
        <f t="shared" si="61"/>
        <v>0.14000000000000012</v>
      </c>
      <c r="AM158" s="14">
        <f t="shared" si="62"/>
        <v>2.33</v>
      </c>
      <c r="AN158" s="14">
        <f>ROUND(AM158*AC158/100,2)</f>
        <v>2.21</v>
      </c>
      <c r="AO158" s="14">
        <f t="shared" si="63"/>
        <v>0.12000000000000011</v>
      </c>
      <c r="AP158" s="14"/>
      <c r="AQ158" s="14"/>
      <c r="AR158" s="14"/>
      <c r="AS158" s="14">
        <f>ROUND($R158*0.6,2)</f>
        <v>7.91</v>
      </c>
      <c r="AT158" s="14">
        <f>ROUND(AS158*U158/100,2)</f>
        <v>7.12</v>
      </c>
      <c r="AU158" s="14">
        <f t="shared" si="50"/>
        <v>0.79</v>
      </c>
      <c r="AV158" s="14">
        <f t="shared" si="51"/>
        <v>6.52</v>
      </c>
      <c r="AW158" s="14">
        <f>ROUND(AV158*Y158/100,2)</f>
        <v>6.19</v>
      </c>
      <c r="AX158" s="14">
        <f t="shared" si="52"/>
        <v>0.32999999999999918</v>
      </c>
      <c r="AY158" s="14">
        <f t="shared" si="53"/>
        <v>5.59</v>
      </c>
      <c r="AZ158" s="14">
        <f>ROUND(AY158*AC158/100,2)</f>
        <v>5.31</v>
      </c>
      <c r="BA158" s="14">
        <f t="shared" si="54"/>
        <v>0.28000000000000025</v>
      </c>
      <c r="BB158" s="5"/>
      <c r="BC158" s="5"/>
      <c r="BD158" s="5"/>
      <c r="BE158" s="14">
        <f t="shared" si="64"/>
        <v>4.6100000000000003</v>
      </c>
      <c r="BF158" s="14">
        <f>ROUND(BE158*$U158/100,2)</f>
        <v>4.1500000000000004</v>
      </c>
      <c r="BG158" s="14">
        <f t="shared" si="65"/>
        <v>0.45999999999999996</v>
      </c>
      <c r="BH158" s="14">
        <f t="shared" si="66"/>
        <v>3.8</v>
      </c>
      <c r="BI158" s="14">
        <f>ROUND(BH158*$Y158/100,2)</f>
        <v>3.61</v>
      </c>
      <c r="BJ158" s="14">
        <f t="shared" si="67"/>
        <v>0.18999999999999995</v>
      </c>
      <c r="BK158" s="14">
        <f t="shared" si="68"/>
        <v>3.26</v>
      </c>
      <c r="BL158" s="14">
        <f>ROUND(BK158*$AC158/100,2)</f>
        <v>3.1</v>
      </c>
      <c r="BM158" s="14">
        <f t="shared" si="69"/>
        <v>0.1599999999999997</v>
      </c>
    </row>
    <row r="159" spans="1:65" x14ac:dyDescent="0.25">
      <c r="A159" s="1" t="str">
        <f>CONCATENATE(H159,E159)</f>
        <v>083040008</v>
      </c>
      <c r="B159" s="1" t="s">
        <v>69</v>
      </c>
      <c r="C159" s="2" t="s">
        <v>71</v>
      </c>
      <c r="D159" s="2" t="s">
        <v>72</v>
      </c>
      <c r="E159" s="2" t="s">
        <v>89</v>
      </c>
      <c r="F159" s="2" t="s">
        <v>90</v>
      </c>
      <c r="G159" s="3" t="s">
        <v>256</v>
      </c>
      <c r="H159" s="4" t="s">
        <v>257</v>
      </c>
      <c r="I159" s="2" t="s">
        <v>258</v>
      </c>
      <c r="J159" s="4" t="s">
        <v>128</v>
      </c>
      <c r="K159" s="1" t="s">
        <v>251</v>
      </c>
      <c r="L159" s="6" t="s">
        <v>142</v>
      </c>
      <c r="M159" s="7">
        <v>9.9</v>
      </c>
      <c r="N159" s="12">
        <f t="shared" si="42"/>
        <v>11.65</v>
      </c>
      <c r="O159" s="12"/>
      <c r="P159" s="12"/>
      <c r="Q159" s="12"/>
      <c r="R159" s="5">
        <f>M159</f>
        <v>9.9</v>
      </c>
      <c r="S159" s="5">
        <f t="shared" si="44"/>
        <v>8.91</v>
      </c>
      <c r="T159" s="5">
        <f t="shared" si="45"/>
        <v>0.99000000000000021</v>
      </c>
      <c r="U159" s="5">
        <v>90</v>
      </c>
      <c r="V159" s="5">
        <f t="shared" si="46"/>
        <v>8.16</v>
      </c>
      <c r="W159" s="5">
        <f t="shared" si="30"/>
        <v>7.75</v>
      </c>
      <c r="X159" s="5">
        <f t="shared" si="31"/>
        <v>0.41000000000000014</v>
      </c>
      <c r="Y159" s="5">
        <v>95</v>
      </c>
      <c r="Z159" s="5">
        <f t="shared" si="32"/>
        <v>6.99</v>
      </c>
      <c r="AA159" s="5">
        <f t="shared" si="33"/>
        <v>6.64</v>
      </c>
      <c r="AB159" s="5">
        <f t="shared" si="34"/>
        <v>0.35000000000000053</v>
      </c>
      <c r="AC159" s="5">
        <v>95</v>
      </c>
      <c r="AD159" s="5"/>
      <c r="AE159" s="5"/>
      <c r="AF159" s="5"/>
      <c r="AG159" s="14">
        <f t="shared" si="58"/>
        <v>2.48</v>
      </c>
      <c r="AH159" s="14">
        <f>ROUND(AG159*U159/100,2)</f>
        <v>2.23</v>
      </c>
      <c r="AI159" s="14">
        <f t="shared" si="59"/>
        <v>0.25</v>
      </c>
      <c r="AJ159" s="14">
        <f t="shared" si="60"/>
        <v>2.04</v>
      </c>
      <c r="AK159" s="14">
        <f>ROUND(AJ159*Y159/100,2)</f>
        <v>1.94</v>
      </c>
      <c r="AL159" s="14">
        <f t="shared" si="61"/>
        <v>0.10000000000000009</v>
      </c>
      <c r="AM159" s="14">
        <f t="shared" si="62"/>
        <v>1.75</v>
      </c>
      <c r="AN159" s="14">
        <f>ROUND(AM159*AC159/100,2)</f>
        <v>1.66</v>
      </c>
      <c r="AO159" s="14">
        <f t="shared" si="63"/>
        <v>9.000000000000008E-2</v>
      </c>
      <c r="AP159" s="14"/>
      <c r="AQ159" s="14"/>
      <c r="AR159" s="14"/>
      <c r="AS159" s="14">
        <f>ROUND($R159*0.6,2)</f>
        <v>5.94</v>
      </c>
      <c r="AT159" s="14">
        <f>ROUND(AS159*U159/100,2)</f>
        <v>5.35</v>
      </c>
      <c r="AU159" s="14">
        <f t="shared" si="50"/>
        <v>0.59000000000000075</v>
      </c>
      <c r="AV159" s="14">
        <f t="shared" si="51"/>
        <v>4.9000000000000004</v>
      </c>
      <c r="AW159" s="14">
        <f>ROUND(AV159*Y159/100,2)</f>
        <v>4.66</v>
      </c>
      <c r="AX159" s="14">
        <f t="shared" si="52"/>
        <v>0.24000000000000021</v>
      </c>
      <c r="AY159" s="14">
        <f t="shared" si="53"/>
        <v>4.1900000000000004</v>
      </c>
      <c r="AZ159" s="14">
        <f>ROUND(AY159*AC159/100,2)</f>
        <v>3.98</v>
      </c>
      <c r="BA159" s="14">
        <f t="shared" si="54"/>
        <v>0.21000000000000041</v>
      </c>
      <c r="BB159" s="5"/>
      <c r="BC159" s="5"/>
      <c r="BD159" s="5"/>
      <c r="BE159" s="14">
        <f t="shared" si="64"/>
        <v>3.47</v>
      </c>
      <c r="BF159" s="14">
        <f>ROUND(BE159*$U159/100,2)</f>
        <v>3.12</v>
      </c>
      <c r="BG159" s="14">
        <f t="shared" si="65"/>
        <v>0.35000000000000009</v>
      </c>
      <c r="BH159" s="14">
        <f t="shared" si="66"/>
        <v>2.86</v>
      </c>
      <c r="BI159" s="14">
        <f>ROUND(BH159*$Y159/100,2)</f>
        <v>2.72</v>
      </c>
      <c r="BJ159" s="14">
        <f t="shared" si="67"/>
        <v>0.13999999999999968</v>
      </c>
      <c r="BK159" s="14">
        <f t="shared" si="68"/>
        <v>2.4500000000000002</v>
      </c>
      <c r="BL159" s="14">
        <f>ROUND(BK159*$AC159/100,2)</f>
        <v>2.33</v>
      </c>
      <c r="BM159" s="14">
        <f t="shared" si="69"/>
        <v>0.12000000000000011</v>
      </c>
    </row>
    <row r="160" spans="1:65" x14ac:dyDescent="0.25">
      <c r="A160" s="1" t="str">
        <f>CONCATENATE(H160,E160)</f>
        <v>083040009</v>
      </c>
      <c r="B160" s="1" t="s">
        <v>69</v>
      </c>
      <c r="C160" s="2" t="s">
        <v>71</v>
      </c>
      <c r="D160" s="2" t="s">
        <v>72</v>
      </c>
      <c r="E160" s="2" t="s">
        <v>91</v>
      </c>
      <c r="F160" s="2" t="s">
        <v>92</v>
      </c>
      <c r="G160" s="3" t="s">
        <v>256</v>
      </c>
      <c r="H160" s="4" t="s">
        <v>257</v>
      </c>
      <c r="I160" s="2" t="s">
        <v>258</v>
      </c>
      <c r="J160" s="4" t="s">
        <v>128</v>
      </c>
      <c r="K160" s="1" t="s">
        <v>251</v>
      </c>
      <c r="L160" s="6" t="s">
        <v>142</v>
      </c>
      <c r="M160" s="7">
        <v>9.1300000000000008</v>
      </c>
      <c r="N160" s="12">
        <f t="shared" si="42"/>
        <v>10.74</v>
      </c>
      <c r="O160" s="12"/>
      <c r="P160" s="12"/>
      <c r="Q160" s="12"/>
      <c r="R160" s="5">
        <f>M160</f>
        <v>9.1300000000000008</v>
      </c>
      <c r="S160" s="5">
        <f t="shared" si="44"/>
        <v>8.2200000000000006</v>
      </c>
      <c r="T160" s="5">
        <f t="shared" si="45"/>
        <v>0.91000000000000014</v>
      </c>
      <c r="U160" s="5">
        <v>90</v>
      </c>
      <c r="V160" s="5">
        <f t="shared" si="46"/>
        <v>7.52</v>
      </c>
      <c r="W160" s="5">
        <f t="shared" si="30"/>
        <v>7.14</v>
      </c>
      <c r="X160" s="5">
        <f t="shared" si="31"/>
        <v>0.37999999999999989</v>
      </c>
      <c r="Y160" s="5">
        <v>95</v>
      </c>
      <c r="Z160" s="5">
        <f t="shared" si="32"/>
        <v>6.44</v>
      </c>
      <c r="AA160" s="5">
        <f t="shared" si="33"/>
        <v>6.12</v>
      </c>
      <c r="AB160" s="5">
        <f t="shared" si="34"/>
        <v>0.32000000000000028</v>
      </c>
      <c r="AC160" s="5">
        <v>95</v>
      </c>
      <c r="AD160" s="5"/>
      <c r="AE160" s="5"/>
      <c r="AF160" s="5"/>
      <c r="AG160" s="14">
        <f t="shared" si="58"/>
        <v>2.2799999999999998</v>
      </c>
      <c r="AH160" s="14">
        <f>ROUND(AG160*U160/100,2)</f>
        <v>2.0499999999999998</v>
      </c>
      <c r="AI160" s="14">
        <f t="shared" si="59"/>
        <v>0.22999999999999998</v>
      </c>
      <c r="AJ160" s="14">
        <f t="shared" si="60"/>
        <v>1.88</v>
      </c>
      <c r="AK160" s="14">
        <f>ROUND(AJ160*Y160/100,2)</f>
        <v>1.79</v>
      </c>
      <c r="AL160" s="14">
        <f t="shared" si="61"/>
        <v>8.9999999999999858E-2</v>
      </c>
      <c r="AM160" s="14">
        <f t="shared" si="62"/>
        <v>1.61</v>
      </c>
      <c r="AN160" s="14">
        <f>ROUND(AM160*AC160/100,2)</f>
        <v>1.53</v>
      </c>
      <c r="AO160" s="14">
        <f t="shared" si="63"/>
        <v>8.0000000000000071E-2</v>
      </c>
      <c r="AP160" s="14"/>
      <c r="AQ160" s="14"/>
      <c r="AR160" s="14"/>
      <c r="AS160" s="14">
        <f>ROUND($R160*0.6,2)</f>
        <v>5.48</v>
      </c>
      <c r="AT160" s="14">
        <f>ROUND(AS160*U160/100,2)</f>
        <v>4.93</v>
      </c>
      <c r="AU160" s="14">
        <f t="shared" si="50"/>
        <v>0.55000000000000071</v>
      </c>
      <c r="AV160" s="14">
        <f t="shared" si="51"/>
        <v>4.51</v>
      </c>
      <c r="AW160" s="14">
        <f>ROUND(AV160*Y160/100,2)</f>
        <v>4.28</v>
      </c>
      <c r="AX160" s="14">
        <f t="shared" si="52"/>
        <v>0.22999999999999954</v>
      </c>
      <c r="AY160" s="14">
        <f t="shared" si="53"/>
        <v>3.86</v>
      </c>
      <c r="AZ160" s="14">
        <f>ROUND(AY160*AC160/100,2)</f>
        <v>3.67</v>
      </c>
      <c r="BA160" s="14">
        <f t="shared" si="54"/>
        <v>0.18999999999999995</v>
      </c>
      <c r="BB160" s="5"/>
      <c r="BC160" s="5"/>
      <c r="BD160" s="5"/>
      <c r="BE160" s="14">
        <f t="shared" si="64"/>
        <v>3.2</v>
      </c>
      <c r="BF160" s="14">
        <f>ROUND(BE160*$U160/100,2)</f>
        <v>2.88</v>
      </c>
      <c r="BG160" s="14">
        <f t="shared" si="65"/>
        <v>0.32000000000000028</v>
      </c>
      <c r="BH160" s="14">
        <f t="shared" si="66"/>
        <v>2.63</v>
      </c>
      <c r="BI160" s="14">
        <f>ROUND(BH160*$Y160/100,2)</f>
        <v>2.5</v>
      </c>
      <c r="BJ160" s="14">
        <f t="shared" si="67"/>
        <v>0.12999999999999989</v>
      </c>
      <c r="BK160" s="14">
        <f t="shared" si="68"/>
        <v>2.25</v>
      </c>
      <c r="BL160" s="14">
        <f>ROUND(BK160*$AC160/100,2)</f>
        <v>2.14</v>
      </c>
      <c r="BM160" s="14">
        <f t="shared" si="69"/>
        <v>0.10999999999999988</v>
      </c>
    </row>
    <row r="161" spans="1:65" x14ac:dyDescent="0.25">
      <c r="A161" s="1" t="str">
        <f>CONCATENATE(H161,E161)</f>
        <v>083040011</v>
      </c>
      <c r="B161" s="1" t="s">
        <v>69</v>
      </c>
      <c r="C161" s="2" t="s">
        <v>71</v>
      </c>
      <c r="D161" s="2" t="s">
        <v>72</v>
      </c>
      <c r="E161" s="2" t="s">
        <v>130</v>
      </c>
      <c r="F161" s="2" t="s">
        <v>131</v>
      </c>
      <c r="G161" s="3" t="s">
        <v>256</v>
      </c>
      <c r="H161" s="4" t="s">
        <v>257</v>
      </c>
      <c r="I161" s="2" t="s">
        <v>258</v>
      </c>
      <c r="J161" s="4" t="s">
        <v>128</v>
      </c>
      <c r="K161" s="1" t="s">
        <v>251</v>
      </c>
      <c r="L161" s="6" t="s">
        <v>142</v>
      </c>
      <c r="M161" s="7">
        <v>9.1300000000000008</v>
      </c>
      <c r="N161" s="12">
        <f t="shared" si="42"/>
        <v>10.74</v>
      </c>
      <c r="O161" s="12"/>
      <c r="P161" s="12"/>
      <c r="Q161" s="12"/>
      <c r="R161" s="5">
        <f>M161</f>
        <v>9.1300000000000008</v>
      </c>
      <c r="S161" s="5">
        <f t="shared" si="44"/>
        <v>8.2200000000000006</v>
      </c>
      <c r="T161" s="5">
        <f t="shared" si="45"/>
        <v>0.91000000000000014</v>
      </c>
      <c r="U161" s="5">
        <v>90</v>
      </c>
      <c r="V161" s="5">
        <f t="shared" si="46"/>
        <v>7.52</v>
      </c>
      <c r="W161" s="5">
        <f t="shared" si="30"/>
        <v>7.14</v>
      </c>
      <c r="X161" s="5">
        <f t="shared" si="31"/>
        <v>0.37999999999999989</v>
      </c>
      <c r="Y161" s="5">
        <v>95</v>
      </c>
      <c r="Z161" s="5">
        <f t="shared" si="32"/>
        <v>6.44</v>
      </c>
      <c r="AA161" s="5">
        <f t="shared" si="33"/>
        <v>6.12</v>
      </c>
      <c r="AB161" s="5">
        <f t="shared" si="34"/>
        <v>0.32000000000000028</v>
      </c>
      <c r="AC161" s="5">
        <v>95</v>
      </c>
      <c r="AD161" s="5"/>
      <c r="AE161" s="5"/>
      <c r="AF161" s="5"/>
      <c r="AG161" s="14">
        <f t="shared" si="58"/>
        <v>2.2799999999999998</v>
      </c>
      <c r="AH161" s="14">
        <f>ROUND(AG161*U161/100,2)</f>
        <v>2.0499999999999998</v>
      </c>
      <c r="AI161" s="14">
        <f t="shared" si="59"/>
        <v>0.22999999999999998</v>
      </c>
      <c r="AJ161" s="14">
        <f t="shared" si="60"/>
        <v>1.88</v>
      </c>
      <c r="AK161" s="14">
        <f>ROUND(AJ161*Y161/100,2)</f>
        <v>1.79</v>
      </c>
      <c r="AL161" s="14">
        <f t="shared" si="61"/>
        <v>8.9999999999999858E-2</v>
      </c>
      <c r="AM161" s="14">
        <f t="shared" si="62"/>
        <v>1.61</v>
      </c>
      <c r="AN161" s="14">
        <f>ROUND(AM161*AC161/100,2)</f>
        <v>1.53</v>
      </c>
      <c r="AO161" s="14">
        <f t="shared" si="63"/>
        <v>8.0000000000000071E-2</v>
      </c>
      <c r="AP161" s="14"/>
      <c r="AQ161" s="14"/>
      <c r="AR161" s="14"/>
      <c r="AS161" s="14">
        <f>ROUND($R161*0.6,2)</f>
        <v>5.48</v>
      </c>
      <c r="AT161" s="14">
        <f>ROUND(AS161*U161/100,2)</f>
        <v>4.93</v>
      </c>
      <c r="AU161" s="14">
        <f t="shared" si="50"/>
        <v>0.55000000000000071</v>
      </c>
      <c r="AV161" s="14">
        <f t="shared" si="51"/>
        <v>4.51</v>
      </c>
      <c r="AW161" s="14">
        <f>ROUND(AV161*Y161/100,2)</f>
        <v>4.28</v>
      </c>
      <c r="AX161" s="14">
        <f t="shared" si="52"/>
        <v>0.22999999999999954</v>
      </c>
      <c r="AY161" s="14">
        <f t="shared" si="53"/>
        <v>3.86</v>
      </c>
      <c r="AZ161" s="14">
        <f>ROUND(AY161*AC161/100,2)</f>
        <v>3.67</v>
      </c>
      <c r="BA161" s="14">
        <f t="shared" si="54"/>
        <v>0.18999999999999995</v>
      </c>
      <c r="BB161" s="5"/>
      <c r="BC161" s="5"/>
      <c r="BD161" s="5"/>
      <c r="BE161" s="14">
        <f t="shared" si="64"/>
        <v>3.2</v>
      </c>
      <c r="BF161" s="14">
        <f>ROUND(BE161*$U161/100,2)</f>
        <v>2.88</v>
      </c>
      <c r="BG161" s="14">
        <f t="shared" si="65"/>
        <v>0.32000000000000028</v>
      </c>
      <c r="BH161" s="14">
        <f t="shared" si="66"/>
        <v>2.63</v>
      </c>
      <c r="BI161" s="14">
        <f>ROUND(BH161*$Y161/100,2)</f>
        <v>2.5</v>
      </c>
      <c r="BJ161" s="14">
        <f t="shared" si="67"/>
        <v>0.12999999999999989</v>
      </c>
      <c r="BK161" s="14">
        <f t="shared" si="68"/>
        <v>2.25</v>
      </c>
      <c r="BL161" s="14">
        <f>ROUND(BK161*$AC161/100,2)</f>
        <v>2.14</v>
      </c>
      <c r="BM161" s="14">
        <f t="shared" si="69"/>
        <v>0.10999999999999988</v>
      </c>
    </row>
    <row r="162" spans="1:65" x14ac:dyDescent="0.25">
      <c r="A162" s="1" t="str">
        <f>CONCATENATE(H162,E162)</f>
        <v>083040012</v>
      </c>
      <c r="B162" s="1" t="s">
        <v>69</v>
      </c>
      <c r="C162" s="2" t="s">
        <v>71</v>
      </c>
      <c r="D162" s="2" t="s">
        <v>72</v>
      </c>
      <c r="E162" s="2" t="s">
        <v>93</v>
      </c>
      <c r="F162" s="2" t="s">
        <v>94</v>
      </c>
      <c r="G162" s="3" t="s">
        <v>256</v>
      </c>
      <c r="H162" s="4" t="s">
        <v>257</v>
      </c>
      <c r="I162" s="2" t="s">
        <v>258</v>
      </c>
      <c r="J162" s="4" t="s">
        <v>128</v>
      </c>
      <c r="K162" s="1" t="s">
        <v>251</v>
      </c>
      <c r="L162" s="6" t="s">
        <v>142</v>
      </c>
      <c r="M162" s="7">
        <v>14.29</v>
      </c>
      <c r="N162" s="12">
        <f t="shared" si="42"/>
        <v>16.809999999999999</v>
      </c>
      <c r="O162" s="12"/>
      <c r="P162" s="12"/>
      <c r="Q162" s="12"/>
      <c r="R162" s="5">
        <f>M162</f>
        <v>14.29</v>
      </c>
      <c r="S162" s="5">
        <f t="shared" si="44"/>
        <v>12.86</v>
      </c>
      <c r="T162" s="5">
        <f t="shared" si="45"/>
        <v>1.4299999999999997</v>
      </c>
      <c r="U162" s="5">
        <v>90</v>
      </c>
      <c r="V162" s="5">
        <f t="shared" si="46"/>
        <v>11.77</v>
      </c>
      <c r="W162" s="5">
        <f t="shared" si="30"/>
        <v>11.18</v>
      </c>
      <c r="X162" s="5">
        <f t="shared" si="31"/>
        <v>0.58999999999999986</v>
      </c>
      <c r="Y162" s="5">
        <v>95</v>
      </c>
      <c r="Z162" s="5">
        <f t="shared" si="32"/>
        <v>10.09</v>
      </c>
      <c r="AA162" s="5">
        <f t="shared" si="33"/>
        <v>9.59</v>
      </c>
      <c r="AB162" s="5">
        <f t="shared" si="34"/>
        <v>0.5</v>
      </c>
      <c r="AC162" s="5">
        <v>95</v>
      </c>
      <c r="AD162" s="5"/>
      <c r="AE162" s="5"/>
      <c r="AF162" s="5"/>
      <c r="AG162" s="14">
        <f t="shared" si="58"/>
        <v>3.57</v>
      </c>
      <c r="AH162" s="14">
        <f>ROUND(AG162*U162/100,2)</f>
        <v>3.21</v>
      </c>
      <c r="AI162" s="14">
        <f t="shared" si="59"/>
        <v>0.35999999999999988</v>
      </c>
      <c r="AJ162" s="14">
        <f t="shared" si="60"/>
        <v>2.94</v>
      </c>
      <c r="AK162" s="14">
        <f>ROUND(AJ162*Y162/100,2)</f>
        <v>2.79</v>
      </c>
      <c r="AL162" s="14">
        <f t="shared" si="61"/>
        <v>0.14999999999999991</v>
      </c>
      <c r="AM162" s="14">
        <f t="shared" si="62"/>
        <v>2.52</v>
      </c>
      <c r="AN162" s="14">
        <f>ROUND(AM162*AC162/100,2)</f>
        <v>2.39</v>
      </c>
      <c r="AO162" s="14">
        <f t="shared" si="63"/>
        <v>0.12999999999999989</v>
      </c>
      <c r="AP162" s="14"/>
      <c r="AQ162" s="14"/>
      <c r="AR162" s="14"/>
      <c r="AS162" s="14">
        <f>ROUND($R162*0.6,2)</f>
        <v>8.57</v>
      </c>
      <c r="AT162" s="14">
        <f>ROUND(AS162*U162/100,2)</f>
        <v>7.71</v>
      </c>
      <c r="AU162" s="14">
        <f t="shared" si="50"/>
        <v>0.86000000000000032</v>
      </c>
      <c r="AV162" s="14">
        <f t="shared" si="51"/>
        <v>7.06</v>
      </c>
      <c r="AW162" s="14">
        <f>ROUND(AV162*Y162/100,2)</f>
        <v>6.71</v>
      </c>
      <c r="AX162" s="14">
        <f t="shared" si="52"/>
        <v>0.34999999999999964</v>
      </c>
      <c r="AY162" s="14">
        <f t="shared" si="53"/>
        <v>6.05</v>
      </c>
      <c r="AZ162" s="14">
        <f>ROUND(AY162*AC162/100,2)</f>
        <v>5.75</v>
      </c>
      <c r="BA162" s="14">
        <f t="shared" si="54"/>
        <v>0.29999999999999982</v>
      </c>
      <c r="BB162" s="5"/>
      <c r="BC162" s="5"/>
      <c r="BD162" s="5"/>
      <c r="BE162" s="14">
        <f t="shared" si="64"/>
        <v>5</v>
      </c>
      <c r="BF162" s="14">
        <f>ROUND(BE162*$U162/100,2)</f>
        <v>4.5</v>
      </c>
      <c r="BG162" s="14">
        <f t="shared" si="65"/>
        <v>0.5</v>
      </c>
      <c r="BH162" s="14">
        <f t="shared" si="66"/>
        <v>4.12</v>
      </c>
      <c r="BI162" s="14">
        <f>ROUND(BH162*$Y162/100,2)</f>
        <v>3.91</v>
      </c>
      <c r="BJ162" s="14">
        <f t="shared" si="67"/>
        <v>0.20999999999999996</v>
      </c>
      <c r="BK162" s="14">
        <f t="shared" si="68"/>
        <v>3.53</v>
      </c>
      <c r="BL162" s="14">
        <f>ROUND(BK162*$AC162/100,2)</f>
        <v>3.35</v>
      </c>
      <c r="BM162" s="14">
        <f t="shared" si="69"/>
        <v>0.17999999999999972</v>
      </c>
    </row>
    <row r="163" spans="1:65" x14ac:dyDescent="0.25">
      <c r="A163" s="1" t="str">
        <f>CONCATENATE(H163,E163)</f>
        <v>083040013</v>
      </c>
      <c r="B163" s="1" t="s">
        <v>69</v>
      </c>
      <c r="C163" s="2" t="s">
        <v>71</v>
      </c>
      <c r="D163" s="2" t="s">
        <v>72</v>
      </c>
      <c r="E163" s="2" t="s">
        <v>95</v>
      </c>
      <c r="F163" s="2" t="s">
        <v>96</v>
      </c>
      <c r="G163" s="3" t="s">
        <v>256</v>
      </c>
      <c r="H163" s="4" t="s">
        <v>257</v>
      </c>
      <c r="I163" s="2" t="s">
        <v>258</v>
      </c>
      <c r="J163" s="4" t="s">
        <v>128</v>
      </c>
      <c r="K163" s="1" t="s">
        <v>251</v>
      </c>
      <c r="L163" s="6" t="s">
        <v>142</v>
      </c>
      <c r="M163" s="7">
        <v>9.1300000000000008</v>
      </c>
      <c r="N163" s="12">
        <f t="shared" si="42"/>
        <v>10.74</v>
      </c>
      <c r="O163" s="12"/>
      <c r="P163" s="12"/>
      <c r="Q163" s="12"/>
      <c r="R163" s="5">
        <f>M163</f>
        <v>9.1300000000000008</v>
      </c>
      <c r="S163" s="5">
        <f t="shared" si="44"/>
        <v>8.2200000000000006</v>
      </c>
      <c r="T163" s="5">
        <f t="shared" si="45"/>
        <v>0.91000000000000014</v>
      </c>
      <c r="U163" s="5">
        <v>90</v>
      </c>
      <c r="V163" s="5">
        <f t="shared" si="46"/>
        <v>7.52</v>
      </c>
      <c r="W163" s="5">
        <f t="shared" si="30"/>
        <v>7.14</v>
      </c>
      <c r="X163" s="5">
        <f t="shared" si="31"/>
        <v>0.37999999999999989</v>
      </c>
      <c r="Y163" s="5">
        <v>95</v>
      </c>
      <c r="Z163" s="5">
        <f t="shared" si="32"/>
        <v>6.44</v>
      </c>
      <c r="AA163" s="5">
        <f t="shared" si="33"/>
        <v>6.12</v>
      </c>
      <c r="AB163" s="5">
        <f t="shared" si="34"/>
        <v>0.32000000000000028</v>
      </c>
      <c r="AC163" s="5">
        <v>95</v>
      </c>
      <c r="AD163" s="5"/>
      <c r="AE163" s="5"/>
      <c r="AF163" s="5"/>
      <c r="AG163" s="14">
        <f t="shared" si="58"/>
        <v>2.2799999999999998</v>
      </c>
      <c r="AH163" s="14">
        <f>ROUND(AG163*U163/100,2)</f>
        <v>2.0499999999999998</v>
      </c>
      <c r="AI163" s="14">
        <f t="shared" si="59"/>
        <v>0.22999999999999998</v>
      </c>
      <c r="AJ163" s="14">
        <f t="shared" si="60"/>
        <v>1.88</v>
      </c>
      <c r="AK163" s="14">
        <f>ROUND(AJ163*Y163/100,2)</f>
        <v>1.79</v>
      </c>
      <c r="AL163" s="14">
        <f t="shared" si="61"/>
        <v>8.9999999999999858E-2</v>
      </c>
      <c r="AM163" s="14">
        <f t="shared" si="62"/>
        <v>1.61</v>
      </c>
      <c r="AN163" s="14">
        <f>ROUND(AM163*AC163/100,2)</f>
        <v>1.53</v>
      </c>
      <c r="AO163" s="14">
        <f t="shared" si="63"/>
        <v>8.0000000000000071E-2</v>
      </c>
      <c r="AP163" s="14"/>
      <c r="AQ163" s="14"/>
      <c r="AR163" s="14"/>
      <c r="AS163" s="14">
        <f>ROUND($R163*0.6,2)</f>
        <v>5.48</v>
      </c>
      <c r="AT163" s="14">
        <f>ROUND(AS163*U163/100,2)</f>
        <v>4.93</v>
      </c>
      <c r="AU163" s="14">
        <f t="shared" si="50"/>
        <v>0.55000000000000071</v>
      </c>
      <c r="AV163" s="14">
        <f t="shared" si="51"/>
        <v>4.51</v>
      </c>
      <c r="AW163" s="14">
        <f>ROUND(AV163*Y163/100,2)</f>
        <v>4.28</v>
      </c>
      <c r="AX163" s="14">
        <f t="shared" si="52"/>
        <v>0.22999999999999954</v>
      </c>
      <c r="AY163" s="14">
        <f t="shared" si="53"/>
        <v>3.86</v>
      </c>
      <c r="AZ163" s="14">
        <f>ROUND(AY163*AC163/100,2)</f>
        <v>3.67</v>
      </c>
      <c r="BA163" s="14">
        <f t="shared" si="54"/>
        <v>0.18999999999999995</v>
      </c>
      <c r="BB163" s="5"/>
      <c r="BC163" s="5"/>
      <c r="BD163" s="5"/>
      <c r="BE163" s="14">
        <f t="shared" si="64"/>
        <v>3.2</v>
      </c>
      <c r="BF163" s="14">
        <f>ROUND(BE163*$U163/100,2)</f>
        <v>2.88</v>
      </c>
      <c r="BG163" s="14">
        <f t="shared" si="65"/>
        <v>0.32000000000000028</v>
      </c>
      <c r="BH163" s="14">
        <f t="shared" si="66"/>
        <v>2.63</v>
      </c>
      <c r="BI163" s="14">
        <f>ROUND(BH163*$Y163/100,2)</f>
        <v>2.5</v>
      </c>
      <c r="BJ163" s="14">
        <f t="shared" si="67"/>
        <v>0.12999999999999989</v>
      </c>
      <c r="BK163" s="14">
        <f t="shared" si="68"/>
        <v>2.25</v>
      </c>
      <c r="BL163" s="14">
        <f>ROUND(BK163*$AC163/100,2)</f>
        <v>2.14</v>
      </c>
      <c r="BM163" s="14">
        <f t="shared" si="69"/>
        <v>0.10999999999999988</v>
      </c>
    </row>
    <row r="164" spans="1:65" x14ac:dyDescent="0.25">
      <c r="A164" s="1" t="str">
        <f>CONCATENATE(H164,E164)</f>
        <v>083040015</v>
      </c>
      <c r="B164" s="1" t="s">
        <v>69</v>
      </c>
      <c r="C164" s="2" t="s">
        <v>71</v>
      </c>
      <c r="D164" s="2" t="s">
        <v>72</v>
      </c>
      <c r="E164" s="2" t="s">
        <v>99</v>
      </c>
      <c r="F164" s="2" t="s">
        <v>100</v>
      </c>
      <c r="G164" s="3" t="s">
        <v>256</v>
      </c>
      <c r="H164" s="4" t="s">
        <v>257</v>
      </c>
      <c r="I164" s="2" t="s">
        <v>258</v>
      </c>
      <c r="J164" s="4" t="s">
        <v>128</v>
      </c>
      <c r="K164" s="1" t="s">
        <v>251</v>
      </c>
      <c r="L164" s="6" t="s">
        <v>142</v>
      </c>
      <c r="M164" s="7">
        <v>9.2200000000000006</v>
      </c>
      <c r="N164" s="12">
        <f t="shared" si="42"/>
        <v>10.85</v>
      </c>
      <c r="O164" s="12"/>
      <c r="P164" s="12"/>
      <c r="Q164" s="12"/>
      <c r="R164" s="5">
        <f>M164</f>
        <v>9.2200000000000006</v>
      </c>
      <c r="S164" s="5">
        <f t="shared" si="44"/>
        <v>8.3000000000000007</v>
      </c>
      <c r="T164" s="5">
        <f t="shared" si="45"/>
        <v>0.91999999999999993</v>
      </c>
      <c r="U164" s="5">
        <v>90</v>
      </c>
      <c r="V164" s="5">
        <f t="shared" si="46"/>
        <v>7.6</v>
      </c>
      <c r="W164" s="5">
        <f t="shared" si="30"/>
        <v>7.22</v>
      </c>
      <c r="X164" s="5">
        <f t="shared" si="31"/>
        <v>0.37999999999999989</v>
      </c>
      <c r="Y164" s="5">
        <v>95</v>
      </c>
      <c r="Z164" s="5">
        <f t="shared" si="32"/>
        <v>6.51</v>
      </c>
      <c r="AA164" s="5">
        <f t="shared" si="33"/>
        <v>6.18</v>
      </c>
      <c r="AB164" s="5">
        <f t="shared" si="34"/>
        <v>0.33000000000000007</v>
      </c>
      <c r="AC164" s="5">
        <v>95</v>
      </c>
      <c r="AD164" s="5"/>
      <c r="AE164" s="5"/>
      <c r="AF164" s="5"/>
      <c r="AG164" s="14">
        <f t="shared" si="58"/>
        <v>2.31</v>
      </c>
      <c r="AH164" s="14">
        <f>ROUND(AG164*U164/100,2)</f>
        <v>2.08</v>
      </c>
      <c r="AI164" s="14">
        <f t="shared" si="59"/>
        <v>0.22999999999999998</v>
      </c>
      <c r="AJ164" s="14">
        <f t="shared" si="60"/>
        <v>1.9</v>
      </c>
      <c r="AK164" s="14">
        <f>ROUND(AJ164*Y164/100,2)</f>
        <v>1.81</v>
      </c>
      <c r="AL164" s="14">
        <f t="shared" si="61"/>
        <v>8.9999999999999858E-2</v>
      </c>
      <c r="AM164" s="14">
        <f t="shared" si="62"/>
        <v>1.63</v>
      </c>
      <c r="AN164" s="14">
        <f>ROUND(AM164*AC164/100,2)</f>
        <v>1.55</v>
      </c>
      <c r="AO164" s="14">
        <f t="shared" si="63"/>
        <v>7.9999999999999849E-2</v>
      </c>
      <c r="AP164" s="14"/>
      <c r="AQ164" s="14"/>
      <c r="AR164" s="14"/>
      <c r="AS164" s="14">
        <f>ROUND($R164*0.6,2)</f>
        <v>5.53</v>
      </c>
      <c r="AT164" s="14">
        <f>ROUND(AS164*U164/100,2)</f>
        <v>4.9800000000000004</v>
      </c>
      <c r="AU164" s="14">
        <f t="shared" si="50"/>
        <v>0.54999999999999982</v>
      </c>
      <c r="AV164" s="14">
        <f t="shared" si="51"/>
        <v>4.5599999999999996</v>
      </c>
      <c r="AW164" s="14">
        <f>ROUND(AV164*Y164/100,2)</f>
        <v>4.33</v>
      </c>
      <c r="AX164" s="14">
        <f t="shared" si="52"/>
        <v>0.22999999999999954</v>
      </c>
      <c r="AY164" s="14">
        <f t="shared" si="53"/>
        <v>3.91</v>
      </c>
      <c r="AZ164" s="14">
        <f>ROUND(AY164*AC164/100,2)</f>
        <v>3.71</v>
      </c>
      <c r="BA164" s="14">
        <f t="shared" si="54"/>
        <v>0.20000000000000018</v>
      </c>
      <c r="BB164" s="5"/>
      <c r="BC164" s="5"/>
      <c r="BD164" s="5"/>
      <c r="BE164" s="14">
        <f t="shared" si="64"/>
        <v>3.23</v>
      </c>
      <c r="BF164" s="14">
        <f>ROUND(BE164*$U164/100,2)</f>
        <v>2.91</v>
      </c>
      <c r="BG164" s="14">
        <f t="shared" si="65"/>
        <v>0.31999999999999984</v>
      </c>
      <c r="BH164" s="14">
        <f t="shared" si="66"/>
        <v>2.66</v>
      </c>
      <c r="BI164" s="14">
        <f>ROUND(BH164*$Y164/100,2)</f>
        <v>2.5299999999999998</v>
      </c>
      <c r="BJ164" s="14">
        <f t="shared" si="67"/>
        <v>0.13000000000000034</v>
      </c>
      <c r="BK164" s="14">
        <f t="shared" si="68"/>
        <v>2.2799999999999998</v>
      </c>
      <c r="BL164" s="14">
        <f>ROUND(BK164*$AC164/100,2)</f>
        <v>2.17</v>
      </c>
      <c r="BM164" s="14">
        <f t="shared" si="69"/>
        <v>0.10999999999999988</v>
      </c>
    </row>
    <row r="165" spans="1:65" x14ac:dyDescent="0.25">
      <c r="A165" s="1" t="str">
        <f>CONCATENATE(H165,E165)</f>
        <v>083040016</v>
      </c>
      <c r="B165" s="1" t="s">
        <v>69</v>
      </c>
      <c r="C165" s="2" t="s">
        <v>71</v>
      </c>
      <c r="D165" s="2" t="s">
        <v>72</v>
      </c>
      <c r="E165" s="2" t="s">
        <v>143</v>
      </c>
      <c r="F165" s="2" t="s">
        <v>144</v>
      </c>
      <c r="G165" s="3" t="s">
        <v>256</v>
      </c>
      <c r="H165" s="4" t="s">
        <v>257</v>
      </c>
      <c r="I165" s="2" t="s">
        <v>258</v>
      </c>
      <c r="J165" s="4" t="s">
        <v>128</v>
      </c>
      <c r="K165" s="1" t="s">
        <v>251</v>
      </c>
      <c r="L165" s="6" t="s">
        <v>142</v>
      </c>
      <c r="M165" s="7">
        <v>9.9</v>
      </c>
      <c r="N165" s="12">
        <f t="shared" si="42"/>
        <v>11.65</v>
      </c>
      <c r="O165" s="12"/>
      <c r="P165" s="12"/>
      <c r="Q165" s="12"/>
      <c r="R165" s="5">
        <f>M165</f>
        <v>9.9</v>
      </c>
      <c r="S165" s="5">
        <f t="shared" si="44"/>
        <v>8.91</v>
      </c>
      <c r="T165" s="5">
        <f t="shared" si="45"/>
        <v>0.99000000000000021</v>
      </c>
      <c r="U165" s="5">
        <v>90</v>
      </c>
      <c r="V165" s="5">
        <f t="shared" si="46"/>
        <v>8.16</v>
      </c>
      <c r="W165" s="5">
        <f t="shared" si="30"/>
        <v>7.75</v>
      </c>
      <c r="X165" s="5">
        <f t="shared" si="31"/>
        <v>0.41000000000000014</v>
      </c>
      <c r="Y165" s="5">
        <v>95</v>
      </c>
      <c r="Z165" s="5">
        <f t="shared" si="32"/>
        <v>6.99</v>
      </c>
      <c r="AA165" s="5">
        <f t="shared" si="33"/>
        <v>6.64</v>
      </c>
      <c r="AB165" s="5">
        <f t="shared" si="34"/>
        <v>0.35000000000000053</v>
      </c>
      <c r="AC165" s="5">
        <v>95</v>
      </c>
      <c r="AD165" s="5"/>
      <c r="AE165" s="5"/>
      <c r="AF165" s="5"/>
      <c r="AG165" s="14">
        <f t="shared" si="58"/>
        <v>2.48</v>
      </c>
      <c r="AH165" s="14">
        <f>ROUND(AG165*U165/100,2)</f>
        <v>2.23</v>
      </c>
      <c r="AI165" s="14">
        <f t="shared" si="59"/>
        <v>0.25</v>
      </c>
      <c r="AJ165" s="14">
        <f t="shared" si="60"/>
        <v>2.04</v>
      </c>
      <c r="AK165" s="14">
        <f>ROUND(AJ165*Y165/100,2)</f>
        <v>1.94</v>
      </c>
      <c r="AL165" s="14">
        <f t="shared" si="61"/>
        <v>0.10000000000000009</v>
      </c>
      <c r="AM165" s="14">
        <f t="shared" si="62"/>
        <v>1.75</v>
      </c>
      <c r="AN165" s="14">
        <f>ROUND(AM165*AC165/100,2)</f>
        <v>1.66</v>
      </c>
      <c r="AO165" s="14">
        <f t="shared" si="63"/>
        <v>9.000000000000008E-2</v>
      </c>
      <c r="AP165" s="14"/>
      <c r="AQ165" s="14"/>
      <c r="AR165" s="14"/>
      <c r="AS165" s="14">
        <f>ROUND($R165*0.6,2)</f>
        <v>5.94</v>
      </c>
      <c r="AT165" s="14">
        <f>ROUND(AS165*U165/100,2)</f>
        <v>5.35</v>
      </c>
      <c r="AU165" s="14">
        <f t="shared" si="50"/>
        <v>0.59000000000000075</v>
      </c>
      <c r="AV165" s="14">
        <f t="shared" si="51"/>
        <v>4.9000000000000004</v>
      </c>
      <c r="AW165" s="14">
        <f>ROUND(AV165*Y165/100,2)</f>
        <v>4.66</v>
      </c>
      <c r="AX165" s="14">
        <f t="shared" si="52"/>
        <v>0.24000000000000021</v>
      </c>
      <c r="AY165" s="14">
        <f t="shared" si="53"/>
        <v>4.1900000000000004</v>
      </c>
      <c r="AZ165" s="14">
        <f>ROUND(AY165*AC165/100,2)</f>
        <v>3.98</v>
      </c>
      <c r="BA165" s="14">
        <f t="shared" si="54"/>
        <v>0.21000000000000041</v>
      </c>
      <c r="BB165" s="5"/>
      <c r="BC165" s="5"/>
      <c r="BD165" s="5"/>
      <c r="BE165" s="14">
        <f t="shared" si="64"/>
        <v>3.47</v>
      </c>
      <c r="BF165" s="14">
        <f>ROUND(BE165*$U165/100,2)</f>
        <v>3.12</v>
      </c>
      <c r="BG165" s="14">
        <f t="shared" si="65"/>
        <v>0.35000000000000009</v>
      </c>
      <c r="BH165" s="14">
        <f t="shared" si="66"/>
        <v>2.86</v>
      </c>
      <c r="BI165" s="14">
        <f>ROUND(BH165*$Y165/100,2)</f>
        <v>2.72</v>
      </c>
      <c r="BJ165" s="14">
        <f t="shared" si="67"/>
        <v>0.13999999999999968</v>
      </c>
      <c r="BK165" s="14">
        <f t="shared" si="68"/>
        <v>2.4500000000000002</v>
      </c>
      <c r="BL165" s="14">
        <f>ROUND(BK165*$AC165/100,2)</f>
        <v>2.33</v>
      </c>
      <c r="BM165" s="14">
        <f t="shared" si="69"/>
        <v>0.12000000000000011</v>
      </c>
    </row>
    <row r="166" spans="1:65" x14ac:dyDescent="0.25">
      <c r="A166" s="1" t="str">
        <f>CONCATENATE(H166,E166)</f>
        <v>083040018</v>
      </c>
      <c r="B166" s="1" t="s">
        <v>69</v>
      </c>
      <c r="C166" s="2" t="s">
        <v>71</v>
      </c>
      <c r="D166" s="2" t="s">
        <v>72</v>
      </c>
      <c r="E166" s="2" t="s">
        <v>101</v>
      </c>
      <c r="F166" s="2" t="s">
        <v>102</v>
      </c>
      <c r="G166" s="3" t="s">
        <v>256</v>
      </c>
      <c r="H166" s="4" t="s">
        <v>257</v>
      </c>
      <c r="I166" s="2" t="s">
        <v>258</v>
      </c>
      <c r="J166" s="4" t="s">
        <v>128</v>
      </c>
      <c r="K166" s="1" t="s">
        <v>251</v>
      </c>
      <c r="L166" s="6" t="s">
        <v>142</v>
      </c>
      <c r="M166" s="7">
        <v>11.59</v>
      </c>
      <c r="N166" s="12">
        <f t="shared" si="42"/>
        <v>13.64</v>
      </c>
      <c r="O166" s="12"/>
      <c r="P166" s="12"/>
      <c r="Q166" s="12"/>
      <c r="R166" s="5">
        <f>M166</f>
        <v>11.59</v>
      </c>
      <c r="S166" s="5">
        <f t="shared" si="44"/>
        <v>10.43</v>
      </c>
      <c r="T166" s="5">
        <f t="shared" si="45"/>
        <v>1.1600000000000001</v>
      </c>
      <c r="U166" s="5">
        <v>90</v>
      </c>
      <c r="V166" s="5">
        <f t="shared" si="46"/>
        <v>9.5500000000000007</v>
      </c>
      <c r="W166" s="5">
        <f t="shared" si="30"/>
        <v>9.07</v>
      </c>
      <c r="X166" s="5">
        <f t="shared" si="31"/>
        <v>0.48000000000000043</v>
      </c>
      <c r="Y166" s="5">
        <v>95</v>
      </c>
      <c r="Z166" s="5">
        <f t="shared" si="32"/>
        <v>8.18</v>
      </c>
      <c r="AA166" s="5">
        <f t="shared" si="33"/>
        <v>7.77</v>
      </c>
      <c r="AB166" s="5">
        <f t="shared" si="34"/>
        <v>0.41000000000000014</v>
      </c>
      <c r="AC166" s="5">
        <v>95</v>
      </c>
      <c r="AD166" s="5"/>
      <c r="AE166" s="5"/>
      <c r="AF166" s="5"/>
      <c r="AG166" s="14">
        <f t="shared" si="58"/>
        <v>2.9</v>
      </c>
      <c r="AH166" s="14">
        <f>ROUND(AG166*U166/100,2)</f>
        <v>2.61</v>
      </c>
      <c r="AI166" s="14">
        <f t="shared" si="59"/>
        <v>0.29000000000000004</v>
      </c>
      <c r="AJ166" s="14">
        <f t="shared" si="60"/>
        <v>2.39</v>
      </c>
      <c r="AK166" s="14">
        <f>ROUND(AJ166*Y166/100,2)</f>
        <v>2.27</v>
      </c>
      <c r="AL166" s="14">
        <f t="shared" si="61"/>
        <v>0.12000000000000011</v>
      </c>
      <c r="AM166" s="14">
        <f t="shared" si="62"/>
        <v>2.0499999999999998</v>
      </c>
      <c r="AN166" s="14">
        <f>ROUND(AM166*AC166/100,2)</f>
        <v>1.95</v>
      </c>
      <c r="AO166" s="14">
        <f t="shared" si="63"/>
        <v>9.9999999999999867E-2</v>
      </c>
      <c r="AP166" s="14"/>
      <c r="AQ166" s="14"/>
      <c r="AR166" s="14"/>
      <c r="AS166" s="14">
        <f>ROUND($R166*0.6,2)</f>
        <v>6.95</v>
      </c>
      <c r="AT166" s="14">
        <f>ROUND(AS166*U166/100,2)</f>
        <v>6.26</v>
      </c>
      <c r="AU166" s="14">
        <f t="shared" si="50"/>
        <v>0.69000000000000039</v>
      </c>
      <c r="AV166" s="14">
        <f t="shared" si="51"/>
        <v>5.73</v>
      </c>
      <c r="AW166" s="14">
        <f>ROUND(AV166*Y166/100,2)</f>
        <v>5.44</v>
      </c>
      <c r="AX166" s="14">
        <f t="shared" si="52"/>
        <v>0.29000000000000004</v>
      </c>
      <c r="AY166" s="14">
        <f t="shared" si="53"/>
        <v>4.91</v>
      </c>
      <c r="AZ166" s="14">
        <f>ROUND(AY166*AC166/100,2)</f>
        <v>4.66</v>
      </c>
      <c r="BA166" s="14">
        <f t="shared" si="54"/>
        <v>0.25</v>
      </c>
      <c r="BB166" s="5"/>
      <c r="BC166" s="5"/>
      <c r="BD166" s="5"/>
      <c r="BE166" s="14">
        <f t="shared" si="64"/>
        <v>4.0599999999999996</v>
      </c>
      <c r="BF166" s="14">
        <f>ROUND(BE166*$U166/100,2)</f>
        <v>3.65</v>
      </c>
      <c r="BG166" s="14">
        <f t="shared" si="65"/>
        <v>0.4099999999999997</v>
      </c>
      <c r="BH166" s="14">
        <f t="shared" si="66"/>
        <v>3.34</v>
      </c>
      <c r="BI166" s="14">
        <f>ROUND(BH166*$Y166/100,2)</f>
        <v>3.17</v>
      </c>
      <c r="BJ166" s="14">
        <f t="shared" si="67"/>
        <v>0.16999999999999993</v>
      </c>
      <c r="BK166" s="14">
        <f t="shared" si="68"/>
        <v>2.86</v>
      </c>
      <c r="BL166" s="14">
        <f>ROUND(BK166*$AC166/100,2)</f>
        <v>2.72</v>
      </c>
      <c r="BM166" s="14">
        <f t="shared" si="69"/>
        <v>0.13999999999999968</v>
      </c>
    </row>
    <row r="167" spans="1:65" x14ac:dyDescent="0.25">
      <c r="A167" s="1" t="str">
        <f>CONCATENATE(H167,E167)</f>
        <v>083040019</v>
      </c>
      <c r="B167" s="1" t="s">
        <v>69</v>
      </c>
      <c r="C167" s="2" t="s">
        <v>71</v>
      </c>
      <c r="D167" s="2" t="s">
        <v>72</v>
      </c>
      <c r="E167" s="2" t="s">
        <v>103</v>
      </c>
      <c r="F167" s="2" t="s">
        <v>104</v>
      </c>
      <c r="G167" s="3" t="s">
        <v>256</v>
      </c>
      <c r="H167" s="4" t="s">
        <v>257</v>
      </c>
      <c r="I167" s="2" t="s">
        <v>258</v>
      </c>
      <c r="J167" s="4" t="s">
        <v>128</v>
      </c>
      <c r="K167" s="1" t="s">
        <v>251</v>
      </c>
      <c r="L167" s="6" t="s">
        <v>142</v>
      </c>
      <c r="M167" s="7">
        <v>9.2200000000000006</v>
      </c>
      <c r="N167" s="12">
        <f t="shared" si="42"/>
        <v>10.85</v>
      </c>
      <c r="O167" s="12"/>
      <c r="P167" s="12"/>
      <c r="Q167" s="12"/>
      <c r="R167" s="5">
        <f>M167</f>
        <v>9.2200000000000006</v>
      </c>
      <c r="S167" s="5">
        <f t="shared" si="44"/>
        <v>8.3000000000000007</v>
      </c>
      <c r="T167" s="5">
        <f t="shared" si="45"/>
        <v>0.91999999999999993</v>
      </c>
      <c r="U167" s="5">
        <v>90</v>
      </c>
      <c r="V167" s="5">
        <f t="shared" si="46"/>
        <v>7.6</v>
      </c>
      <c r="W167" s="5">
        <f t="shared" si="30"/>
        <v>7.22</v>
      </c>
      <c r="X167" s="5">
        <f t="shared" si="31"/>
        <v>0.37999999999999989</v>
      </c>
      <c r="Y167" s="5">
        <v>95</v>
      </c>
      <c r="Z167" s="5">
        <f t="shared" si="32"/>
        <v>6.51</v>
      </c>
      <c r="AA167" s="5">
        <f t="shared" si="33"/>
        <v>6.18</v>
      </c>
      <c r="AB167" s="5">
        <f t="shared" si="34"/>
        <v>0.33000000000000007</v>
      </c>
      <c r="AC167" s="5">
        <v>95</v>
      </c>
      <c r="AD167" s="5"/>
      <c r="AE167" s="5"/>
      <c r="AF167" s="5"/>
      <c r="AG167" s="14">
        <f t="shared" si="58"/>
        <v>2.31</v>
      </c>
      <c r="AH167" s="14">
        <f>ROUND(AG167*U167/100,2)</f>
        <v>2.08</v>
      </c>
      <c r="AI167" s="14">
        <f t="shared" si="59"/>
        <v>0.22999999999999998</v>
      </c>
      <c r="AJ167" s="14">
        <f t="shared" si="60"/>
        <v>1.9</v>
      </c>
      <c r="AK167" s="14">
        <f>ROUND(AJ167*Y167/100,2)</f>
        <v>1.81</v>
      </c>
      <c r="AL167" s="14">
        <f t="shared" si="61"/>
        <v>8.9999999999999858E-2</v>
      </c>
      <c r="AM167" s="14">
        <f t="shared" si="62"/>
        <v>1.63</v>
      </c>
      <c r="AN167" s="14">
        <f>ROUND(AM167*AC167/100,2)</f>
        <v>1.55</v>
      </c>
      <c r="AO167" s="14">
        <f t="shared" si="63"/>
        <v>7.9999999999999849E-2</v>
      </c>
      <c r="AP167" s="14"/>
      <c r="AQ167" s="14"/>
      <c r="AR167" s="14"/>
      <c r="AS167" s="14">
        <f>ROUND($R167*0.6,2)</f>
        <v>5.53</v>
      </c>
      <c r="AT167" s="14">
        <f>ROUND(AS167*U167/100,2)</f>
        <v>4.9800000000000004</v>
      </c>
      <c r="AU167" s="14">
        <f t="shared" si="50"/>
        <v>0.54999999999999982</v>
      </c>
      <c r="AV167" s="14">
        <f t="shared" si="51"/>
        <v>4.5599999999999996</v>
      </c>
      <c r="AW167" s="14">
        <f>ROUND(AV167*Y167/100,2)</f>
        <v>4.33</v>
      </c>
      <c r="AX167" s="14">
        <f t="shared" si="52"/>
        <v>0.22999999999999954</v>
      </c>
      <c r="AY167" s="14">
        <f t="shared" si="53"/>
        <v>3.91</v>
      </c>
      <c r="AZ167" s="14">
        <f>ROUND(AY167*AC167/100,2)</f>
        <v>3.71</v>
      </c>
      <c r="BA167" s="14">
        <f t="shared" si="54"/>
        <v>0.20000000000000018</v>
      </c>
      <c r="BB167" s="5"/>
      <c r="BC167" s="5"/>
      <c r="BD167" s="5"/>
      <c r="BE167" s="14">
        <f t="shared" si="64"/>
        <v>3.23</v>
      </c>
      <c r="BF167" s="14">
        <f>ROUND(BE167*$U167/100,2)</f>
        <v>2.91</v>
      </c>
      <c r="BG167" s="14">
        <f t="shared" si="65"/>
        <v>0.31999999999999984</v>
      </c>
      <c r="BH167" s="14">
        <f t="shared" si="66"/>
        <v>2.66</v>
      </c>
      <c r="BI167" s="14">
        <f>ROUND(BH167*$Y167/100,2)</f>
        <v>2.5299999999999998</v>
      </c>
      <c r="BJ167" s="14">
        <f t="shared" si="67"/>
        <v>0.13000000000000034</v>
      </c>
      <c r="BK167" s="14">
        <f t="shared" si="68"/>
        <v>2.2799999999999998</v>
      </c>
      <c r="BL167" s="14">
        <f>ROUND(BK167*$AC167/100,2)</f>
        <v>2.17</v>
      </c>
      <c r="BM167" s="14">
        <f t="shared" si="69"/>
        <v>0.10999999999999988</v>
      </c>
    </row>
    <row r="168" spans="1:65" x14ac:dyDescent="0.25">
      <c r="A168" s="1" t="str">
        <f>CONCATENATE(H168,E168)</f>
        <v>083040031</v>
      </c>
      <c r="B168" s="1" t="s">
        <v>69</v>
      </c>
      <c r="C168" s="2" t="s">
        <v>71</v>
      </c>
      <c r="D168" s="2" t="s">
        <v>72</v>
      </c>
      <c r="E168" s="2" t="s">
        <v>259</v>
      </c>
      <c r="F168" s="2" t="s">
        <v>260</v>
      </c>
      <c r="G168" s="3" t="s">
        <v>256</v>
      </c>
      <c r="H168" s="4" t="s">
        <v>257</v>
      </c>
      <c r="I168" s="2" t="s">
        <v>258</v>
      </c>
      <c r="J168" s="4" t="s">
        <v>128</v>
      </c>
      <c r="K168" s="1" t="s">
        <v>251</v>
      </c>
      <c r="L168" s="6" t="s">
        <v>142</v>
      </c>
      <c r="M168" s="7">
        <v>9.1300000000000008</v>
      </c>
      <c r="N168" s="12">
        <f t="shared" si="42"/>
        <v>10.74</v>
      </c>
      <c r="O168" s="12"/>
      <c r="P168" s="12"/>
      <c r="Q168" s="12"/>
      <c r="R168" s="5">
        <f>M168</f>
        <v>9.1300000000000008</v>
      </c>
      <c r="S168" s="5">
        <f t="shared" si="44"/>
        <v>8.2200000000000006</v>
      </c>
      <c r="T168" s="5">
        <f t="shared" si="45"/>
        <v>0.91000000000000014</v>
      </c>
      <c r="U168" s="5">
        <v>90</v>
      </c>
      <c r="V168" s="5">
        <f t="shared" si="46"/>
        <v>7.52</v>
      </c>
      <c r="W168" s="5">
        <f t="shared" si="30"/>
        <v>7.14</v>
      </c>
      <c r="X168" s="5">
        <f t="shared" si="31"/>
        <v>0.37999999999999989</v>
      </c>
      <c r="Y168" s="5">
        <v>95</v>
      </c>
      <c r="Z168" s="5">
        <f t="shared" si="32"/>
        <v>6.44</v>
      </c>
      <c r="AA168" s="5">
        <f t="shared" si="33"/>
        <v>6.12</v>
      </c>
      <c r="AB168" s="5">
        <f t="shared" si="34"/>
        <v>0.32000000000000028</v>
      </c>
      <c r="AC168" s="5">
        <v>95</v>
      </c>
      <c r="AD168" s="5"/>
      <c r="AE168" s="5"/>
      <c r="AF168" s="5"/>
      <c r="AG168" s="14">
        <f t="shared" si="58"/>
        <v>2.2799999999999998</v>
      </c>
      <c r="AH168" s="14">
        <f>ROUND(AG168*U168/100,2)</f>
        <v>2.0499999999999998</v>
      </c>
      <c r="AI168" s="14">
        <f t="shared" si="59"/>
        <v>0.22999999999999998</v>
      </c>
      <c r="AJ168" s="14">
        <f t="shared" si="60"/>
        <v>1.88</v>
      </c>
      <c r="AK168" s="14">
        <f>ROUND(AJ168*Y168/100,2)</f>
        <v>1.79</v>
      </c>
      <c r="AL168" s="14">
        <f t="shared" si="61"/>
        <v>8.9999999999999858E-2</v>
      </c>
      <c r="AM168" s="14">
        <f t="shared" si="62"/>
        <v>1.61</v>
      </c>
      <c r="AN168" s="14">
        <f>ROUND(AM168*AC168/100,2)</f>
        <v>1.53</v>
      </c>
      <c r="AO168" s="14">
        <f t="shared" si="63"/>
        <v>8.0000000000000071E-2</v>
      </c>
      <c r="AP168" s="14"/>
      <c r="AQ168" s="14"/>
      <c r="AR168" s="14"/>
      <c r="AS168" s="14">
        <f>ROUND($R168*0.6,2)</f>
        <v>5.48</v>
      </c>
      <c r="AT168" s="14">
        <f>ROUND(AS168*U168/100,2)</f>
        <v>4.93</v>
      </c>
      <c r="AU168" s="14">
        <f t="shared" si="50"/>
        <v>0.55000000000000071</v>
      </c>
      <c r="AV168" s="14">
        <f t="shared" si="51"/>
        <v>4.51</v>
      </c>
      <c r="AW168" s="14">
        <f>ROUND(AV168*Y168/100,2)</f>
        <v>4.28</v>
      </c>
      <c r="AX168" s="14">
        <f t="shared" si="52"/>
        <v>0.22999999999999954</v>
      </c>
      <c r="AY168" s="14">
        <f t="shared" si="53"/>
        <v>3.86</v>
      </c>
      <c r="AZ168" s="14">
        <f>ROUND(AY168*AC168/100,2)</f>
        <v>3.67</v>
      </c>
      <c r="BA168" s="14">
        <f t="shared" si="54"/>
        <v>0.18999999999999995</v>
      </c>
      <c r="BB168" s="5"/>
      <c r="BC168" s="5"/>
      <c r="BD168" s="5"/>
      <c r="BE168" s="14">
        <f t="shared" si="64"/>
        <v>3.2</v>
      </c>
      <c r="BF168" s="14">
        <f>ROUND(BE168*$U168/100,2)</f>
        <v>2.88</v>
      </c>
      <c r="BG168" s="14">
        <f t="shared" si="65"/>
        <v>0.32000000000000028</v>
      </c>
      <c r="BH168" s="14">
        <f t="shared" si="66"/>
        <v>2.63</v>
      </c>
      <c r="BI168" s="14">
        <f>ROUND(BH168*$Y168/100,2)</f>
        <v>2.5</v>
      </c>
      <c r="BJ168" s="14">
        <f t="shared" si="67"/>
        <v>0.12999999999999989</v>
      </c>
      <c r="BK168" s="14">
        <f t="shared" si="68"/>
        <v>2.25</v>
      </c>
      <c r="BL168" s="14">
        <f>ROUND(BK168*$AC168/100,2)</f>
        <v>2.14</v>
      </c>
      <c r="BM168" s="14">
        <f t="shared" si="69"/>
        <v>0.10999999999999988</v>
      </c>
    </row>
    <row r="169" spans="1:65" x14ac:dyDescent="0.25">
      <c r="A169" s="1" t="str">
        <f>CONCATENATE(H169,E169)</f>
        <v>083040037</v>
      </c>
      <c r="B169" s="1" t="s">
        <v>69</v>
      </c>
      <c r="C169" s="2" t="s">
        <v>71</v>
      </c>
      <c r="D169" s="2" t="s">
        <v>72</v>
      </c>
      <c r="E169" s="2" t="s">
        <v>113</v>
      </c>
      <c r="F169" s="2" t="s">
        <v>114</v>
      </c>
      <c r="G169" s="3" t="s">
        <v>256</v>
      </c>
      <c r="H169" s="4" t="s">
        <v>257</v>
      </c>
      <c r="I169" s="2" t="s">
        <v>258</v>
      </c>
      <c r="J169" s="4" t="s">
        <v>128</v>
      </c>
      <c r="K169" s="1" t="s">
        <v>251</v>
      </c>
      <c r="L169" s="6" t="s">
        <v>142</v>
      </c>
      <c r="M169" s="7">
        <v>9.9</v>
      </c>
      <c r="N169" s="12">
        <f t="shared" si="42"/>
        <v>11.65</v>
      </c>
      <c r="O169" s="12"/>
      <c r="P169" s="12"/>
      <c r="Q169" s="12"/>
      <c r="R169" s="5">
        <f>M169</f>
        <v>9.9</v>
      </c>
      <c r="S169" s="5">
        <f t="shared" si="44"/>
        <v>8.91</v>
      </c>
      <c r="T169" s="5">
        <f t="shared" si="45"/>
        <v>0.99000000000000021</v>
      </c>
      <c r="U169" s="5">
        <v>90</v>
      </c>
      <c r="V169" s="5">
        <f t="shared" si="46"/>
        <v>8.16</v>
      </c>
      <c r="W169" s="5">
        <f t="shared" si="30"/>
        <v>7.75</v>
      </c>
      <c r="X169" s="5">
        <f t="shared" si="31"/>
        <v>0.41000000000000014</v>
      </c>
      <c r="Y169" s="5">
        <v>95</v>
      </c>
      <c r="Z169" s="5">
        <f t="shared" si="32"/>
        <v>6.99</v>
      </c>
      <c r="AA169" s="5">
        <f t="shared" si="33"/>
        <v>6.64</v>
      </c>
      <c r="AB169" s="5">
        <f t="shared" si="34"/>
        <v>0.35000000000000053</v>
      </c>
      <c r="AC169" s="5">
        <v>95</v>
      </c>
      <c r="AD169" s="5"/>
      <c r="AE169" s="5"/>
      <c r="AF169" s="5"/>
      <c r="AG169" s="14">
        <f t="shared" si="58"/>
        <v>2.48</v>
      </c>
      <c r="AH169" s="14">
        <f>ROUND(AG169*U169/100,2)</f>
        <v>2.23</v>
      </c>
      <c r="AI169" s="14">
        <f t="shared" si="59"/>
        <v>0.25</v>
      </c>
      <c r="AJ169" s="14">
        <f t="shared" si="60"/>
        <v>2.04</v>
      </c>
      <c r="AK169" s="14">
        <f>ROUND(AJ169*Y169/100,2)</f>
        <v>1.94</v>
      </c>
      <c r="AL169" s="14">
        <f t="shared" si="61"/>
        <v>0.10000000000000009</v>
      </c>
      <c r="AM169" s="14">
        <f t="shared" si="62"/>
        <v>1.75</v>
      </c>
      <c r="AN169" s="14">
        <f>ROUND(AM169*AC169/100,2)</f>
        <v>1.66</v>
      </c>
      <c r="AO169" s="14">
        <f t="shared" si="63"/>
        <v>9.000000000000008E-2</v>
      </c>
      <c r="AP169" s="14"/>
      <c r="AQ169" s="14"/>
      <c r="AR169" s="14"/>
      <c r="AS169" s="14">
        <f>ROUND($R169*0.6,2)</f>
        <v>5.94</v>
      </c>
      <c r="AT169" s="14">
        <f>ROUND(AS169*U169/100,2)</f>
        <v>5.35</v>
      </c>
      <c r="AU169" s="14">
        <f t="shared" si="50"/>
        <v>0.59000000000000075</v>
      </c>
      <c r="AV169" s="14">
        <f t="shared" si="51"/>
        <v>4.9000000000000004</v>
      </c>
      <c r="AW169" s="14">
        <f>ROUND(AV169*Y169/100,2)</f>
        <v>4.66</v>
      </c>
      <c r="AX169" s="14">
        <f t="shared" si="52"/>
        <v>0.24000000000000021</v>
      </c>
      <c r="AY169" s="14">
        <f t="shared" si="53"/>
        <v>4.1900000000000004</v>
      </c>
      <c r="AZ169" s="14">
        <f>ROUND(AY169*AC169/100,2)</f>
        <v>3.98</v>
      </c>
      <c r="BA169" s="14">
        <f t="shared" si="54"/>
        <v>0.21000000000000041</v>
      </c>
      <c r="BB169" s="5"/>
      <c r="BC169" s="5"/>
      <c r="BD169" s="5"/>
      <c r="BE169" s="14">
        <f t="shared" si="64"/>
        <v>3.47</v>
      </c>
      <c r="BF169" s="14">
        <f>ROUND(BE169*$U169/100,2)</f>
        <v>3.12</v>
      </c>
      <c r="BG169" s="14">
        <f t="shared" si="65"/>
        <v>0.35000000000000009</v>
      </c>
      <c r="BH169" s="14">
        <f t="shared" si="66"/>
        <v>2.86</v>
      </c>
      <c r="BI169" s="14">
        <f>ROUND(BH169*$Y169/100,2)</f>
        <v>2.72</v>
      </c>
      <c r="BJ169" s="14">
        <f t="shared" si="67"/>
        <v>0.13999999999999968</v>
      </c>
      <c r="BK169" s="14">
        <f t="shared" si="68"/>
        <v>2.4500000000000002</v>
      </c>
      <c r="BL169" s="14">
        <f>ROUND(BK169*$AC169/100,2)</f>
        <v>2.33</v>
      </c>
      <c r="BM169" s="14">
        <f t="shared" si="69"/>
        <v>0.12000000000000011</v>
      </c>
    </row>
    <row r="170" spans="1:65" x14ac:dyDescent="0.25">
      <c r="A170" s="1" t="str">
        <f>CONCATENATE(H170,E170)</f>
        <v>083040046</v>
      </c>
      <c r="B170" s="1" t="s">
        <v>69</v>
      </c>
      <c r="C170" s="2" t="s">
        <v>71</v>
      </c>
      <c r="D170" s="2" t="s">
        <v>72</v>
      </c>
      <c r="E170" s="2" t="s">
        <v>119</v>
      </c>
      <c r="F170" s="2" t="s">
        <v>120</v>
      </c>
      <c r="G170" s="3" t="s">
        <v>256</v>
      </c>
      <c r="H170" s="4" t="s">
        <v>257</v>
      </c>
      <c r="I170" s="2" t="s">
        <v>258</v>
      </c>
      <c r="J170" s="4" t="s">
        <v>128</v>
      </c>
      <c r="K170" s="1" t="s">
        <v>251</v>
      </c>
      <c r="L170" s="6" t="s">
        <v>142</v>
      </c>
      <c r="M170" s="7">
        <v>9.1300000000000008</v>
      </c>
      <c r="N170" s="12">
        <f t="shared" si="42"/>
        <v>10.74</v>
      </c>
      <c r="O170" s="12"/>
      <c r="P170" s="12"/>
      <c r="Q170" s="12"/>
      <c r="R170" s="5">
        <f>M170</f>
        <v>9.1300000000000008</v>
      </c>
      <c r="S170" s="5">
        <f t="shared" si="44"/>
        <v>8.2200000000000006</v>
      </c>
      <c r="T170" s="5">
        <f t="shared" si="45"/>
        <v>0.91000000000000014</v>
      </c>
      <c r="U170" s="5">
        <v>90</v>
      </c>
      <c r="V170" s="5">
        <f t="shared" si="46"/>
        <v>7.52</v>
      </c>
      <c r="W170" s="5">
        <f t="shared" si="30"/>
        <v>7.14</v>
      </c>
      <c r="X170" s="5">
        <f t="shared" si="31"/>
        <v>0.37999999999999989</v>
      </c>
      <c r="Y170" s="5">
        <v>95</v>
      </c>
      <c r="Z170" s="5">
        <f t="shared" si="32"/>
        <v>6.44</v>
      </c>
      <c r="AA170" s="5">
        <f t="shared" si="33"/>
        <v>6.12</v>
      </c>
      <c r="AB170" s="5">
        <f t="shared" si="34"/>
        <v>0.32000000000000028</v>
      </c>
      <c r="AC170" s="5">
        <v>95</v>
      </c>
      <c r="AD170" s="5"/>
      <c r="AE170" s="5"/>
      <c r="AF170" s="5"/>
      <c r="AG170" s="14">
        <f t="shared" si="58"/>
        <v>2.2799999999999998</v>
      </c>
      <c r="AH170" s="14">
        <f>ROUND(AG170*U170/100,2)</f>
        <v>2.0499999999999998</v>
      </c>
      <c r="AI170" s="14">
        <f t="shared" si="59"/>
        <v>0.22999999999999998</v>
      </c>
      <c r="AJ170" s="14">
        <f t="shared" si="60"/>
        <v>1.88</v>
      </c>
      <c r="AK170" s="14">
        <f>ROUND(AJ170*Y170/100,2)</f>
        <v>1.79</v>
      </c>
      <c r="AL170" s="14">
        <f t="shared" si="61"/>
        <v>8.9999999999999858E-2</v>
      </c>
      <c r="AM170" s="14">
        <f t="shared" si="62"/>
        <v>1.61</v>
      </c>
      <c r="AN170" s="14">
        <f>ROUND(AM170*AC170/100,2)</f>
        <v>1.53</v>
      </c>
      <c r="AO170" s="14">
        <f t="shared" si="63"/>
        <v>8.0000000000000071E-2</v>
      </c>
      <c r="AP170" s="14"/>
      <c r="AQ170" s="14"/>
      <c r="AR170" s="14"/>
      <c r="AS170" s="14">
        <f>ROUND($R170*0.6,2)</f>
        <v>5.48</v>
      </c>
      <c r="AT170" s="14">
        <f>ROUND(AS170*U170/100,2)</f>
        <v>4.93</v>
      </c>
      <c r="AU170" s="14">
        <f t="shared" si="50"/>
        <v>0.55000000000000071</v>
      </c>
      <c r="AV170" s="14">
        <f t="shared" si="51"/>
        <v>4.51</v>
      </c>
      <c r="AW170" s="14">
        <f>ROUND(AV170*Y170/100,2)</f>
        <v>4.28</v>
      </c>
      <c r="AX170" s="14">
        <f t="shared" si="52"/>
        <v>0.22999999999999954</v>
      </c>
      <c r="AY170" s="14">
        <f t="shared" si="53"/>
        <v>3.86</v>
      </c>
      <c r="AZ170" s="14">
        <f>ROUND(AY170*AC170/100,2)</f>
        <v>3.67</v>
      </c>
      <c r="BA170" s="14">
        <f t="shared" si="54"/>
        <v>0.18999999999999995</v>
      </c>
      <c r="BB170" s="5"/>
      <c r="BC170" s="5"/>
      <c r="BD170" s="5"/>
      <c r="BE170" s="14">
        <f t="shared" si="64"/>
        <v>3.2</v>
      </c>
      <c r="BF170" s="14">
        <f>ROUND(BE170*$U170/100,2)</f>
        <v>2.88</v>
      </c>
      <c r="BG170" s="14">
        <f t="shared" si="65"/>
        <v>0.32000000000000028</v>
      </c>
      <c r="BH170" s="14">
        <f t="shared" si="66"/>
        <v>2.63</v>
      </c>
      <c r="BI170" s="14">
        <f>ROUND(BH170*$Y170/100,2)</f>
        <v>2.5</v>
      </c>
      <c r="BJ170" s="14">
        <f t="shared" si="67"/>
        <v>0.12999999999999989</v>
      </c>
      <c r="BK170" s="14">
        <f t="shared" si="68"/>
        <v>2.25</v>
      </c>
      <c r="BL170" s="14">
        <f>ROUND(BK170*$AC170/100,2)</f>
        <v>2.14</v>
      </c>
      <c r="BM170" s="14">
        <f t="shared" si="69"/>
        <v>0.10999999999999988</v>
      </c>
    </row>
    <row r="171" spans="1:65" x14ac:dyDescent="0.25">
      <c r="A171" s="1" t="str">
        <f>CONCATENATE(H171,E171)</f>
        <v>085040003</v>
      </c>
      <c r="B171" s="1" t="s">
        <v>69</v>
      </c>
      <c r="C171" s="2" t="s">
        <v>71</v>
      </c>
      <c r="D171" s="2" t="s">
        <v>72</v>
      </c>
      <c r="E171" s="2" t="s">
        <v>81</v>
      </c>
      <c r="F171" s="2" t="s">
        <v>82</v>
      </c>
      <c r="G171" s="3" t="s">
        <v>261</v>
      </c>
      <c r="H171" s="4" t="s">
        <v>262</v>
      </c>
      <c r="I171" s="2" t="s">
        <v>263</v>
      </c>
      <c r="J171" s="4" t="s">
        <v>128</v>
      </c>
      <c r="K171" s="1" t="s">
        <v>251</v>
      </c>
      <c r="L171" s="6" t="s">
        <v>142</v>
      </c>
      <c r="M171" s="7">
        <v>7.44</v>
      </c>
      <c r="N171" s="12">
        <f t="shared" si="42"/>
        <v>8.75</v>
      </c>
      <c r="O171" s="12"/>
      <c r="P171" s="12"/>
      <c r="Q171" s="12"/>
      <c r="R171" s="5">
        <f>M171</f>
        <v>7.44</v>
      </c>
      <c r="S171" s="5">
        <f t="shared" si="44"/>
        <v>6.7</v>
      </c>
      <c r="T171" s="5">
        <f t="shared" si="45"/>
        <v>0.74000000000000021</v>
      </c>
      <c r="U171" s="5">
        <v>90</v>
      </c>
      <c r="V171" s="5">
        <f t="shared" si="46"/>
        <v>6.13</v>
      </c>
      <c r="W171" s="5">
        <f t="shared" si="30"/>
        <v>5.82</v>
      </c>
      <c r="X171" s="5">
        <f t="shared" si="31"/>
        <v>0.30999999999999961</v>
      </c>
      <c r="Y171" s="5">
        <v>95</v>
      </c>
      <c r="Z171" s="5">
        <f t="shared" si="32"/>
        <v>5.25</v>
      </c>
      <c r="AA171" s="5">
        <f t="shared" si="33"/>
        <v>4.99</v>
      </c>
      <c r="AB171" s="5">
        <f t="shared" si="34"/>
        <v>0.25999999999999979</v>
      </c>
      <c r="AC171" s="5">
        <v>95</v>
      </c>
      <c r="AD171" s="5"/>
      <c r="AE171" s="5"/>
      <c r="AF171" s="5"/>
      <c r="AG171" s="14">
        <f t="shared" si="58"/>
        <v>1.86</v>
      </c>
      <c r="AH171" s="14">
        <f>ROUND(AG171*U171/100,2)</f>
        <v>1.67</v>
      </c>
      <c r="AI171" s="14">
        <f t="shared" si="59"/>
        <v>0.19000000000000017</v>
      </c>
      <c r="AJ171" s="14">
        <f t="shared" si="60"/>
        <v>1.53</v>
      </c>
      <c r="AK171" s="14">
        <f>ROUND(AJ171*Y171/100,2)</f>
        <v>1.45</v>
      </c>
      <c r="AL171" s="14">
        <f t="shared" si="61"/>
        <v>8.0000000000000071E-2</v>
      </c>
      <c r="AM171" s="14">
        <f t="shared" si="62"/>
        <v>1.31</v>
      </c>
      <c r="AN171" s="14">
        <f>ROUND(AM171*AC171/100,2)</f>
        <v>1.24</v>
      </c>
      <c r="AO171" s="14">
        <f t="shared" si="63"/>
        <v>7.0000000000000062E-2</v>
      </c>
      <c r="AP171" s="14"/>
      <c r="AQ171" s="14"/>
      <c r="AR171" s="14"/>
      <c r="AS171" s="14">
        <f>ROUND($R171*0.6,2)</f>
        <v>4.46</v>
      </c>
      <c r="AT171" s="14">
        <f>ROUND(AS171*U171/100,2)</f>
        <v>4.01</v>
      </c>
      <c r="AU171" s="14">
        <f t="shared" si="50"/>
        <v>0.45000000000000018</v>
      </c>
      <c r="AV171" s="14">
        <f t="shared" si="51"/>
        <v>3.68</v>
      </c>
      <c r="AW171" s="14">
        <f>ROUND(AV171*Y171/100,2)</f>
        <v>3.5</v>
      </c>
      <c r="AX171" s="14">
        <f t="shared" si="52"/>
        <v>0.18000000000000016</v>
      </c>
      <c r="AY171" s="14">
        <f t="shared" si="53"/>
        <v>3.15</v>
      </c>
      <c r="AZ171" s="14">
        <f>ROUND(AY171*AC171/100,2)</f>
        <v>2.99</v>
      </c>
      <c r="BA171" s="14">
        <f t="shared" si="54"/>
        <v>0.1599999999999997</v>
      </c>
      <c r="BB171" s="5"/>
      <c r="BC171" s="5"/>
      <c r="BD171" s="5"/>
      <c r="BE171" s="14">
        <f t="shared" si="64"/>
        <v>2.6</v>
      </c>
      <c r="BF171" s="14">
        <f>ROUND(BE171*$U171/100,2)</f>
        <v>2.34</v>
      </c>
      <c r="BG171" s="14">
        <f t="shared" si="65"/>
        <v>0.26000000000000023</v>
      </c>
      <c r="BH171" s="14">
        <f t="shared" si="66"/>
        <v>2.15</v>
      </c>
      <c r="BI171" s="14">
        <f>ROUND(BH171*$Y171/100,2)</f>
        <v>2.04</v>
      </c>
      <c r="BJ171" s="14">
        <f t="shared" si="67"/>
        <v>0.10999999999999988</v>
      </c>
      <c r="BK171" s="14">
        <f t="shared" si="68"/>
        <v>1.84</v>
      </c>
      <c r="BL171" s="14">
        <f>ROUND(BK171*$AC171/100,2)</f>
        <v>1.75</v>
      </c>
      <c r="BM171" s="14">
        <f t="shared" si="69"/>
        <v>9.000000000000008E-2</v>
      </c>
    </row>
    <row r="172" spans="1:65" x14ac:dyDescent="0.25">
      <c r="A172" s="1" t="str">
        <f>CONCATENATE(H172,E172)</f>
        <v>085040007</v>
      </c>
      <c r="B172" s="1" t="s">
        <v>69</v>
      </c>
      <c r="C172" s="2" t="s">
        <v>71</v>
      </c>
      <c r="D172" s="2" t="s">
        <v>72</v>
      </c>
      <c r="E172" s="2" t="s">
        <v>87</v>
      </c>
      <c r="F172" s="2" t="s">
        <v>88</v>
      </c>
      <c r="G172" s="3" t="s">
        <v>261</v>
      </c>
      <c r="H172" s="4" t="s">
        <v>262</v>
      </c>
      <c r="I172" s="2" t="s">
        <v>263</v>
      </c>
      <c r="J172" s="4" t="s">
        <v>128</v>
      </c>
      <c r="K172" s="1" t="s">
        <v>251</v>
      </c>
      <c r="L172" s="6" t="s">
        <v>142</v>
      </c>
      <c r="M172" s="7">
        <v>12.32</v>
      </c>
      <c r="N172" s="12">
        <f t="shared" si="42"/>
        <v>14.49</v>
      </c>
      <c r="O172" s="12"/>
      <c r="P172" s="12"/>
      <c r="Q172" s="12"/>
      <c r="R172" s="5">
        <f>M172</f>
        <v>12.32</v>
      </c>
      <c r="S172" s="5">
        <f t="shared" si="44"/>
        <v>11.09</v>
      </c>
      <c r="T172" s="5">
        <f t="shared" si="45"/>
        <v>1.2300000000000004</v>
      </c>
      <c r="U172" s="5">
        <v>90</v>
      </c>
      <c r="V172" s="5">
        <f t="shared" si="46"/>
        <v>10.14</v>
      </c>
      <c r="W172" s="5">
        <f t="shared" ref="W172:W207" si="70">ROUND(V172*Y172/100,2)</f>
        <v>9.6300000000000008</v>
      </c>
      <c r="X172" s="5">
        <f t="shared" ref="X172:X207" si="71">V172-W172</f>
        <v>0.50999999999999979</v>
      </c>
      <c r="Y172" s="5">
        <v>95</v>
      </c>
      <c r="Z172" s="5">
        <f t="shared" ref="Z172:Z207" si="72">ROUND(N172*0.6,2)</f>
        <v>8.69</v>
      </c>
      <c r="AA172" s="5">
        <f t="shared" ref="AA172:AA207" si="73">ROUND(Z172*AC172/100,2)</f>
        <v>8.26</v>
      </c>
      <c r="AB172" s="5">
        <f t="shared" ref="AB172:AB207" si="74">Z172-AA172</f>
        <v>0.42999999999999972</v>
      </c>
      <c r="AC172" s="5">
        <v>95</v>
      </c>
      <c r="AD172" s="5"/>
      <c r="AE172" s="5"/>
      <c r="AF172" s="5"/>
      <c r="AG172" s="14">
        <f t="shared" si="58"/>
        <v>3.08</v>
      </c>
      <c r="AH172" s="14">
        <f>ROUND(AG172*U172/100,2)</f>
        <v>2.77</v>
      </c>
      <c r="AI172" s="14">
        <f t="shared" si="59"/>
        <v>0.31000000000000005</v>
      </c>
      <c r="AJ172" s="14">
        <f t="shared" si="60"/>
        <v>2.54</v>
      </c>
      <c r="AK172" s="14">
        <f>ROUND(AJ172*Y172/100,2)</f>
        <v>2.41</v>
      </c>
      <c r="AL172" s="14">
        <f t="shared" si="61"/>
        <v>0.12999999999999989</v>
      </c>
      <c r="AM172" s="14">
        <f t="shared" si="62"/>
        <v>2.17</v>
      </c>
      <c r="AN172" s="14">
        <f>ROUND(AM172*AC172/100,2)</f>
        <v>2.06</v>
      </c>
      <c r="AO172" s="14">
        <f t="shared" si="63"/>
        <v>0.10999999999999988</v>
      </c>
      <c r="AP172" s="14"/>
      <c r="AQ172" s="14"/>
      <c r="AR172" s="14"/>
      <c r="AS172" s="14">
        <f>ROUND($R172*0.6,2)</f>
        <v>7.39</v>
      </c>
      <c r="AT172" s="14">
        <f>ROUND(AS172*U172/100,2)</f>
        <v>6.65</v>
      </c>
      <c r="AU172" s="14">
        <f t="shared" si="50"/>
        <v>0.73999999999999932</v>
      </c>
      <c r="AV172" s="14">
        <f t="shared" si="51"/>
        <v>6.08</v>
      </c>
      <c r="AW172" s="14">
        <f>ROUND(AV172*Y172/100,2)</f>
        <v>5.78</v>
      </c>
      <c r="AX172" s="14">
        <f t="shared" si="52"/>
        <v>0.29999999999999982</v>
      </c>
      <c r="AY172" s="14">
        <f t="shared" si="53"/>
        <v>5.21</v>
      </c>
      <c r="AZ172" s="14">
        <f>ROUND(AY172*AC172/100,2)</f>
        <v>4.95</v>
      </c>
      <c r="BA172" s="14">
        <f t="shared" si="54"/>
        <v>0.25999999999999979</v>
      </c>
      <c r="BB172" s="5"/>
      <c r="BC172" s="5"/>
      <c r="BD172" s="5"/>
      <c r="BE172" s="14">
        <f t="shared" si="64"/>
        <v>4.3099999999999996</v>
      </c>
      <c r="BF172" s="14">
        <f>ROUND(BE172*$U172/100,2)</f>
        <v>3.88</v>
      </c>
      <c r="BG172" s="14">
        <f t="shared" si="65"/>
        <v>0.42999999999999972</v>
      </c>
      <c r="BH172" s="14">
        <f t="shared" si="66"/>
        <v>3.55</v>
      </c>
      <c r="BI172" s="14">
        <f>ROUND(BH172*$Y172/100,2)</f>
        <v>3.37</v>
      </c>
      <c r="BJ172" s="14">
        <f t="shared" si="67"/>
        <v>0.17999999999999972</v>
      </c>
      <c r="BK172" s="14">
        <f t="shared" si="68"/>
        <v>3.04</v>
      </c>
      <c r="BL172" s="14">
        <f>ROUND(BK172*$AC172/100,2)</f>
        <v>2.89</v>
      </c>
      <c r="BM172" s="14">
        <f t="shared" si="69"/>
        <v>0.14999999999999991</v>
      </c>
    </row>
    <row r="173" spans="1:65" x14ac:dyDescent="0.25">
      <c r="A173" s="1" t="str">
        <f>CONCATENATE(H173,E173)</f>
        <v>085040008</v>
      </c>
      <c r="B173" s="1" t="s">
        <v>69</v>
      </c>
      <c r="C173" s="2" t="s">
        <v>71</v>
      </c>
      <c r="D173" s="2" t="s">
        <v>72</v>
      </c>
      <c r="E173" s="2" t="s">
        <v>89</v>
      </c>
      <c r="F173" s="2" t="s">
        <v>90</v>
      </c>
      <c r="G173" s="3" t="s">
        <v>261</v>
      </c>
      <c r="H173" s="4" t="s">
        <v>262</v>
      </c>
      <c r="I173" s="2" t="s">
        <v>263</v>
      </c>
      <c r="J173" s="4" t="s">
        <v>128</v>
      </c>
      <c r="K173" s="1" t="s">
        <v>251</v>
      </c>
      <c r="L173" s="6" t="s">
        <v>142</v>
      </c>
      <c r="M173" s="7">
        <v>7.91</v>
      </c>
      <c r="N173" s="12">
        <f t="shared" si="42"/>
        <v>9.31</v>
      </c>
      <c r="O173" s="12"/>
      <c r="P173" s="12"/>
      <c r="Q173" s="12"/>
      <c r="R173" s="5">
        <f>M173</f>
        <v>7.91</v>
      </c>
      <c r="S173" s="5">
        <f t="shared" si="44"/>
        <v>7.12</v>
      </c>
      <c r="T173" s="5">
        <f t="shared" si="45"/>
        <v>0.79</v>
      </c>
      <c r="U173" s="5">
        <v>90</v>
      </c>
      <c r="V173" s="5">
        <f t="shared" si="46"/>
        <v>6.52</v>
      </c>
      <c r="W173" s="5">
        <f t="shared" si="70"/>
        <v>6.19</v>
      </c>
      <c r="X173" s="5">
        <f t="shared" si="71"/>
        <v>0.32999999999999918</v>
      </c>
      <c r="Y173" s="5">
        <v>95</v>
      </c>
      <c r="Z173" s="5">
        <f t="shared" si="72"/>
        <v>5.59</v>
      </c>
      <c r="AA173" s="5">
        <f t="shared" si="73"/>
        <v>5.31</v>
      </c>
      <c r="AB173" s="5">
        <f t="shared" si="74"/>
        <v>0.28000000000000025</v>
      </c>
      <c r="AC173" s="5">
        <v>95</v>
      </c>
      <c r="AD173" s="5"/>
      <c r="AE173" s="5"/>
      <c r="AF173" s="5"/>
      <c r="AG173" s="14">
        <f t="shared" si="58"/>
        <v>1.98</v>
      </c>
      <c r="AH173" s="14">
        <f>ROUND(AG173*U173/100,2)</f>
        <v>1.78</v>
      </c>
      <c r="AI173" s="14">
        <f t="shared" si="59"/>
        <v>0.19999999999999996</v>
      </c>
      <c r="AJ173" s="14">
        <f t="shared" si="60"/>
        <v>1.63</v>
      </c>
      <c r="AK173" s="14">
        <f>ROUND(AJ173*Y173/100,2)</f>
        <v>1.55</v>
      </c>
      <c r="AL173" s="14">
        <f t="shared" si="61"/>
        <v>7.9999999999999849E-2</v>
      </c>
      <c r="AM173" s="14">
        <f t="shared" si="62"/>
        <v>1.4</v>
      </c>
      <c r="AN173" s="14">
        <f>ROUND(AM173*AC173/100,2)</f>
        <v>1.33</v>
      </c>
      <c r="AO173" s="14">
        <f t="shared" si="63"/>
        <v>6.999999999999984E-2</v>
      </c>
      <c r="AP173" s="14"/>
      <c r="AQ173" s="14"/>
      <c r="AR173" s="14"/>
      <c r="AS173" s="14">
        <f>ROUND($R173*0.6,2)</f>
        <v>4.75</v>
      </c>
      <c r="AT173" s="14">
        <f>ROUND(AS173*U173/100,2)</f>
        <v>4.28</v>
      </c>
      <c r="AU173" s="14">
        <f t="shared" si="50"/>
        <v>0.46999999999999975</v>
      </c>
      <c r="AV173" s="14">
        <f t="shared" si="51"/>
        <v>3.91</v>
      </c>
      <c r="AW173" s="14">
        <f>ROUND(AV173*Y173/100,2)</f>
        <v>3.71</v>
      </c>
      <c r="AX173" s="14">
        <f t="shared" si="52"/>
        <v>0.20000000000000018</v>
      </c>
      <c r="AY173" s="14">
        <f t="shared" si="53"/>
        <v>3.35</v>
      </c>
      <c r="AZ173" s="14">
        <f>ROUND(AY173*AC173/100,2)</f>
        <v>3.18</v>
      </c>
      <c r="BA173" s="14">
        <f t="shared" si="54"/>
        <v>0.16999999999999993</v>
      </c>
      <c r="BB173" s="5"/>
      <c r="BC173" s="5"/>
      <c r="BD173" s="5"/>
      <c r="BE173" s="14">
        <f t="shared" si="64"/>
        <v>2.77</v>
      </c>
      <c r="BF173" s="14">
        <f>ROUND(BE173*$U173/100,2)</f>
        <v>2.4900000000000002</v>
      </c>
      <c r="BG173" s="14">
        <f t="shared" si="65"/>
        <v>0.2799999999999998</v>
      </c>
      <c r="BH173" s="14">
        <f t="shared" si="66"/>
        <v>2.2799999999999998</v>
      </c>
      <c r="BI173" s="14">
        <f>ROUND(BH173*$Y173/100,2)</f>
        <v>2.17</v>
      </c>
      <c r="BJ173" s="14">
        <f t="shared" si="67"/>
        <v>0.10999999999999988</v>
      </c>
      <c r="BK173" s="14">
        <f t="shared" si="68"/>
        <v>1.96</v>
      </c>
      <c r="BL173" s="14">
        <f>ROUND(BK173*$AC173/100,2)</f>
        <v>1.86</v>
      </c>
      <c r="BM173" s="14">
        <f t="shared" si="69"/>
        <v>9.9999999999999867E-2</v>
      </c>
    </row>
    <row r="174" spans="1:65" x14ac:dyDescent="0.25">
      <c r="A174" s="1" t="str">
        <f>CONCATENATE(H174,E174)</f>
        <v>085040012</v>
      </c>
      <c r="B174" s="1" t="s">
        <v>69</v>
      </c>
      <c r="C174" s="2" t="s">
        <v>71</v>
      </c>
      <c r="D174" s="2" t="s">
        <v>72</v>
      </c>
      <c r="E174" s="2" t="s">
        <v>93</v>
      </c>
      <c r="F174" s="2" t="s">
        <v>94</v>
      </c>
      <c r="G174" s="3" t="s">
        <v>261</v>
      </c>
      <c r="H174" s="4" t="s">
        <v>262</v>
      </c>
      <c r="I174" s="2" t="s">
        <v>263</v>
      </c>
      <c r="J174" s="4" t="s">
        <v>128</v>
      </c>
      <c r="K174" s="1" t="s">
        <v>251</v>
      </c>
      <c r="L174" s="6" t="s">
        <v>142</v>
      </c>
      <c r="M174" s="7">
        <v>10.4</v>
      </c>
      <c r="N174" s="12">
        <f t="shared" si="42"/>
        <v>12.24</v>
      </c>
      <c r="O174" s="12"/>
      <c r="P174" s="12"/>
      <c r="Q174" s="12"/>
      <c r="R174" s="5">
        <f>M174</f>
        <v>10.4</v>
      </c>
      <c r="S174" s="5">
        <f t="shared" si="44"/>
        <v>9.36</v>
      </c>
      <c r="T174" s="5">
        <f t="shared" si="45"/>
        <v>1.0400000000000009</v>
      </c>
      <c r="U174" s="5">
        <v>90</v>
      </c>
      <c r="V174" s="5">
        <f t="shared" si="46"/>
        <v>8.57</v>
      </c>
      <c r="W174" s="5">
        <f t="shared" si="70"/>
        <v>8.14</v>
      </c>
      <c r="X174" s="5">
        <f t="shared" si="71"/>
        <v>0.42999999999999972</v>
      </c>
      <c r="Y174" s="5">
        <v>95</v>
      </c>
      <c r="Z174" s="5">
        <f t="shared" si="72"/>
        <v>7.34</v>
      </c>
      <c r="AA174" s="5">
        <f t="shared" si="73"/>
        <v>6.97</v>
      </c>
      <c r="AB174" s="5">
        <f t="shared" si="74"/>
        <v>0.37000000000000011</v>
      </c>
      <c r="AC174" s="5">
        <v>95</v>
      </c>
      <c r="AD174" s="5"/>
      <c r="AE174" s="5"/>
      <c r="AF174" s="5"/>
      <c r="AG174" s="14">
        <f t="shared" si="58"/>
        <v>2.6</v>
      </c>
      <c r="AH174" s="14">
        <f>ROUND(AG174*U174/100,2)</f>
        <v>2.34</v>
      </c>
      <c r="AI174" s="14">
        <f t="shared" si="59"/>
        <v>0.26000000000000023</v>
      </c>
      <c r="AJ174" s="14">
        <f t="shared" si="60"/>
        <v>2.14</v>
      </c>
      <c r="AK174" s="14">
        <f>ROUND(AJ174*Y174/100,2)</f>
        <v>2.0299999999999998</v>
      </c>
      <c r="AL174" s="14">
        <f t="shared" si="61"/>
        <v>0.11000000000000032</v>
      </c>
      <c r="AM174" s="14">
        <f t="shared" si="62"/>
        <v>1.84</v>
      </c>
      <c r="AN174" s="14">
        <f>ROUND(AM174*AC174/100,2)</f>
        <v>1.75</v>
      </c>
      <c r="AO174" s="14">
        <f t="shared" si="63"/>
        <v>9.000000000000008E-2</v>
      </c>
      <c r="AP174" s="14"/>
      <c r="AQ174" s="14"/>
      <c r="AR174" s="14"/>
      <c r="AS174" s="14">
        <f>ROUND($R174*0.6,2)</f>
        <v>6.24</v>
      </c>
      <c r="AT174" s="14">
        <f>ROUND(AS174*U174/100,2)</f>
        <v>5.62</v>
      </c>
      <c r="AU174" s="14">
        <f t="shared" si="50"/>
        <v>0.62000000000000011</v>
      </c>
      <c r="AV174" s="14">
        <f t="shared" si="51"/>
        <v>5.14</v>
      </c>
      <c r="AW174" s="14">
        <f>ROUND(AV174*Y174/100,2)</f>
        <v>4.88</v>
      </c>
      <c r="AX174" s="14">
        <f t="shared" si="52"/>
        <v>0.25999999999999979</v>
      </c>
      <c r="AY174" s="14">
        <f t="shared" si="53"/>
        <v>4.4000000000000004</v>
      </c>
      <c r="AZ174" s="14">
        <f>ROUND(AY174*AC174/100,2)</f>
        <v>4.18</v>
      </c>
      <c r="BA174" s="14">
        <f t="shared" si="54"/>
        <v>0.22000000000000064</v>
      </c>
      <c r="BB174" s="5"/>
      <c r="BC174" s="5"/>
      <c r="BD174" s="5"/>
      <c r="BE174" s="14">
        <f t="shared" si="64"/>
        <v>3.64</v>
      </c>
      <c r="BF174" s="14">
        <f>ROUND(BE174*$U174/100,2)</f>
        <v>3.28</v>
      </c>
      <c r="BG174" s="14">
        <f t="shared" si="65"/>
        <v>0.36000000000000032</v>
      </c>
      <c r="BH174" s="14">
        <f t="shared" si="66"/>
        <v>3</v>
      </c>
      <c r="BI174" s="14">
        <f>ROUND(BH174*$Y174/100,2)</f>
        <v>2.85</v>
      </c>
      <c r="BJ174" s="14">
        <f t="shared" si="67"/>
        <v>0.14999999999999991</v>
      </c>
      <c r="BK174" s="14">
        <f t="shared" si="68"/>
        <v>2.57</v>
      </c>
      <c r="BL174" s="14">
        <f>ROUND(BK174*$AC174/100,2)</f>
        <v>2.44</v>
      </c>
      <c r="BM174" s="14">
        <f t="shared" si="69"/>
        <v>0.12999999999999989</v>
      </c>
    </row>
    <row r="175" spans="1:65" x14ac:dyDescent="0.25">
      <c r="A175" s="1" t="str">
        <f>CONCATENATE(H175,E175)</f>
        <v>085040013</v>
      </c>
      <c r="B175" s="1" t="s">
        <v>69</v>
      </c>
      <c r="C175" s="2" t="s">
        <v>71</v>
      </c>
      <c r="D175" s="2" t="s">
        <v>72</v>
      </c>
      <c r="E175" s="2" t="s">
        <v>95</v>
      </c>
      <c r="F175" s="2" t="s">
        <v>96</v>
      </c>
      <c r="G175" s="3" t="s">
        <v>261</v>
      </c>
      <c r="H175" s="4" t="s">
        <v>262</v>
      </c>
      <c r="I175" s="2" t="s">
        <v>263</v>
      </c>
      <c r="J175" s="4" t="s">
        <v>128</v>
      </c>
      <c r="K175" s="1" t="s">
        <v>251</v>
      </c>
      <c r="L175" s="6" t="s">
        <v>142</v>
      </c>
      <c r="M175" s="7">
        <v>12.04</v>
      </c>
      <c r="N175" s="12">
        <f t="shared" si="42"/>
        <v>14.16</v>
      </c>
      <c r="O175" s="12"/>
      <c r="P175" s="12"/>
      <c r="Q175" s="12"/>
      <c r="R175" s="5">
        <f>M175</f>
        <v>12.04</v>
      </c>
      <c r="S175" s="5">
        <f t="shared" si="44"/>
        <v>10.84</v>
      </c>
      <c r="T175" s="5">
        <f t="shared" si="45"/>
        <v>1.1999999999999993</v>
      </c>
      <c r="U175" s="5">
        <v>90</v>
      </c>
      <c r="V175" s="5">
        <f t="shared" si="46"/>
        <v>9.91</v>
      </c>
      <c r="W175" s="5">
        <f t="shared" si="70"/>
        <v>9.41</v>
      </c>
      <c r="X175" s="5">
        <f t="shared" si="71"/>
        <v>0.5</v>
      </c>
      <c r="Y175" s="5">
        <v>95</v>
      </c>
      <c r="Z175" s="5">
        <f t="shared" si="72"/>
        <v>8.5</v>
      </c>
      <c r="AA175" s="5">
        <f t="shared" si="73"/>
        <v>8.08</v>
      </c>
      <c r="AB175" s="5">
        <f t="shared" si="74"/>
        <v>0.41999999999999993</v>
      </c>
      <c r="AC175" s="5">
        <v>95</v>
      </c>
      <c r="AD175" s="5"/>
      <c r="AE175" s="5"/>
      <c r="AF175" s="5"/>
      <c r="AG175" s="14">
        <f t="shared" si="58"/>
        <v>3.01</v>
      </c>
      <c r="AH175" s="14">
        <f>ROUND(AG175*U175/100,2)</f>
        <v>2.71</v>
      </c>
      <c r="AI175" s="14">
        <f t="shared" si="59"/>
        <v>0.29999999999999982</v>
      </c>
      <c r="AJ175" s="14">
        <f t="shared" si="60"/>
        <v>2.48</v>
      </c>
      <c r="AK175" s="14">
        <f>ROUND(AJ175*Y175/100,2)</f>
        <v>2.36</v>
      </c>
      <c r="AL175" s="14">
        <f t="shared" si="61"/>
        <v>0.12000000000000011</v>
      </c>
      <c r="AM175" s="14">
        <f t="shared" si="62"/>
        <v>2.13</v>
      </c>
      <c r="AN175" s="14">
        <f>ROUND(AM175*AC175/100,2)</f>
        <v>2.02</v>
      </c>
      <c r="AO175" s="14">
        <f t="shared" si="63"/>
        <v>0.10999999999999988</v>
      </c>
      <c r="AP175" s="14"/>
      <c r="AQ175" s="14"/>
      <c r="AR175" s="14"/>
      <c r="AS175" s="14">
        <f>ROUND($R175*0.6,2)</f>
        <v>7.22</v>
      </c>
      <c r="AT175" s="14">
        <f>ROUND(AS175*U175/100,2)</f>
        <v>6.5</v>
      </c>
      <c r="AU175" s="14">
        <f t="shared" si="50"/>
        <v>0.71999999999999975</v>
      </c>
      <c r="AV175" s="14">
        <f t="shared" si="51"/>
        <v>5.95</v>
      </c>
      <c r="AW175" s="14">
        <f>ROUND(AV175*Y175/100,2)</f>
        <v>5.65</v>
      </c>
      <c r="AX175" s="14">
        <f t="shared" si="52"/>
        <v>0.29999999999999982</v>
      </c>
      <c r="AY175" s="14">
        <f t="shared" si="53"/>
        <v>5.0999999999999996</v>
      </c>
      <c r="AZ175" s="14">
        <f>ROUND(AY175*AC175/100,2)</f>
        <v>4.8499999999999996</v>
      </c>
      <c r="BA175" s="14">
        <f t="shared" si="54"/>
        <v>0.25</v>
      </c>
      <c r="BB175" s="5"/>
      <c r="BC175" s="5"/>
      <c r="BD175" s="5"/>
      <c r="BE175" s="14">
        <f t="shared" si="64"/>
        <v>4.21</v>
      </c>
      <c r="BF175" s="14">
        <f>ROUND(BE175*$U175/100,2)</f>
        <v>3.79</v>
      </c>
      <c r="BG175" s="14">
        <f t="shared" si="65"/>
        <v>0.41999999999999993</v>
      </c>
      <c r="BH175" s="14">
        <f t="shared" si="66"/>
        <v>3.47</v>
      </c>
      <c r="BI175" s="14">
        <f>ROUND(BH175*$Y175/100,2)</f>
        <v>3.3</v>
      </c>
      <c r="BJ175" s="14">
        <f t="shared" si="67"/>
        <v>0.17000000000000037</v>
      </c>
      <c r="BK175" s="14">
        <f t="shared" si="68"/>
        <v>2.98</v>
      </c>
      <c r="BL175" s="14">
        <f>ROUND(BK175*$AC175/100,2)</f>
        <v>2.83</v>
      </c>
      <c r="BM175" s="14">
        <f t="shared" si="69"/>
        <v>0.14999999999999991</v>
      </c>
    </row>
    <row r="176" spans="1:65" x14ac:dyDescent="0.25">
      <c r="A176" s="1" t="str">
        <f>CONCATENATE(H176,E176)</f>
        <v>085040018</v>
      </c>
      <c r="B176" s="1" t="s">
        <v>69</v>
      </c>
      <c r="C176" s="2" t="s">
        <v>71</v>
      </c>
      <c r="D176" s="2" t="s">
        <v>72</v>
      </c>
      <c r="E176" s="2" t="s">
        <v>101</v>
      </c>
      <c r="F176" s="2" t="s">
        <v>102</v>
      </c>
      <c r="G176" s="3" t="s">
        <v>261</v>
      </c>
      <c r="H176" s="4" t="s">
        <v>262</v>
      </c>
      <c r="I176" s="2" t="s">
        <v>263</v>
      </c>
      <c r="J176" s="4" t="s">
        <v>128</v>
      </c>
      <c r="K176" s="1" t="s">
        <v>251</v>
      </c>
      <c r="L176" s="6" t="s">
        <v>142</v>
      </c>
      <c r="M176" s="7">
        <v>10.4</v>
      </c>
      <c r="N176" s="12">
        <f t="shared" si="42"/>
        <v>12.24</v>
      </c>
      <c r="O176" s="12"/>
      <c r="P176" s="12"/>
      <c r="Q176" s="12"/>
      <c r="R176" s="5">
        <f>M176</f>
        <v>10.4</v>
      </c>
      <c r="S176" s="5">
        <f t="shared" si="44"/>
        <v>9.36</v>
      </c>
      <c r="T176" s="5">
        <f t="shared" si="45"/>
        <v>1.0400000000000009</v>
      </c>
      <c r="U176" s="5">
        <v>90</v>
      </c>
      <c r="V176" s="5">
        <f t="shared" si="46"/>
        <v>8.57</v>
      </c>
      <c r="W176" s="5">
        <f t="shared" si="70"/>
        <v>8.14</v>
      </c>
      <c r="X176" s="5">
        <f t="shared" si="71"/>
        <v>0.42999999999999972</v>
      </c>
      <c r="Y176" s="5">
        <v>95</v>
      </c>
      <c r="Z176" s="5">
        <f t="shared" si="72"/>
        <v>7.34</v>
      </c>
      <c r="AA176" s="5">
        <f t="shared" si="73"/>
        <v>6.97</v>
      </c>
      <c r="AB176" s="5">
        <f t="shared" si="74"/>
        <v>0.37000000000000011</v>
      </c>
      <c r="AC176" s="5">
        <v>95</v>
      </c>
      <c r="AD176" s="5"/>
      <c r="AE176" s="5"/>
      <c r="AF176" s="5"/>
      <c r="AG176" s="14">
        <f t="shared" si="58"/>
        <v>2.6</v>
      </c>
      <c r="AH176" s="14">
        <f>ROUND(AG176*U176/100,2)</f>
        <v>2.34</v>
      </c>
      <c r="AI176" s="14">
        <f t="shared" si="59"/>
        <v>0.26000000000000023</v>
      </c>
      <c r="AJ176" s="14">
        <f t="shared" si="60"/>
        <v>2.14</v>
      </c>
      <c r="AK176" s="14">
        <f>ROUND(AJ176*Y176/100,2)</f>
        <v>2.0299999999999998</v>
      </c>
      <c r="AL176" s="14">
        <f t="shared" si="61"/>
        <v>0.11000000000000032</v>
      </c>
      <c r="AM176" s="14">
        <f t="shared" si="62"/>
        <v>1.84</v>
      </c>
      <c r="AN176" s="14">
        <f>ROUND(AM176*AC176/100,2)</f>
        <v>1.75</v>
      </c>
      <c r="AO176" s="14">
        <f t="shared" si="63"/>
        <v>9.000000000000008E-2</v>
      </c>
      <c r="AP176" s="14"/>
      <c r="AQ176" s="14"/>
      <c r="AR176" s="14"/>
      <c r="AS176" s="14">
        <f>ROUND($R176*0.6,2)</f>
        <v>6.24</v>
      </c>
      <c r="AT176" s="14">
        <f>ROUND(AS176*U176/100,2)</f>
        <v>5.62</v>
      </c>
      <c r="AU176" s="14">
        <f t="shared" si="50"/>
        <v>0.62000000000000011</v>
      </c>
      <c r="AV176" s="14">
        <f t="shared" si="51"/>
        <v>5.14</v>
      </c>
      <c r="AW176" s="14">
        <f>ROUND(AV176*Y176/100,2)</f>
        <v>4.88</v>
      </c>
      <c r="AX176" s="14">
        <f t="shared" si="52"/>
        <v>0.25999999999999979</v>
      </c>
      <c r="AY176" s="14">
        <f t="shared" si="53"/>
        <v>4.4000000000000004</v>
      </c>
      <c r="AZ176" s="14">
        <f>ROUND(AY176*AC176/100,2)</f>
        <v>4.18</v>
      </c>
      <c r="BA176" s="14">
        <f t="shared" si="54"/>
        <v>0.22000000000000064</v>
      </c>
      <c r="BB176" s="5"/>
      <c r="BC176" s="5"/>
      <c r="BD176" s="5"/>
      <c r="BE176" s="14">
        <f t="shared" si="64"/>
        <v>3.64</v>
      </c>
      <c r="BF176" s="14">
        <f>ROUND(BE176*$U176/100,2)</f>
        <v>3.28</v>
      </c>
      <c r="BG176" s="14">
        <f t="shared" si="65"/>
        <v>0.36000000000000032</v>
      </c>
      <c r="BH176" s="14">
        <f t="shared" si="66"/>
        <v>3</v>
      </c>
      <c r="BI176" s="14">
        <f>ROUND(BH176*$Y176/100,2)</f>
        <v>2.85</v>
      </c>
      <c r="BJ176" s="14">
        <f t="shared" si="67"/>
        <v>0.14999999999999991</v>
      </c>
      <c r="BK176" s="14">
        <f t="shared" si="68"/>
        <v>2.57</v>
      </c>
      <c r="BL176" s="14">
        <f>ROUND(BK176*$AC176/100,2)</f>
        <v>2.44</v>
      </c>
      <c r="BM176" s="14">
        <f t="shared" si="69"/>
        <v>0.12999999999999989</v>
      </c>
    </row>
    <row r="177" spans="1:65" x14ac:dyDescent="0.25">
      <c r="A177" s="1" t="str">
        <f>CONCATENATE(H177,E177)</f>
        <v>085040019</v>
      </c>
      <c r="B177" s="1" t="s">
        <v>69</v>
      </c>
      <c r="C177" s="2" t="s">
        <v>71</v>
      </c>
      <c r="D177" s="2" t="s">
        <v>72</v>
      </c>
      <c r="E177" s="2" t="s">
        <v>103</v>
      </c>
      <c r="F177" s="2" t="s">
        <v>104</v>
      </c>
      <c r="G177" s="3" t="s">
        <v>261</v>
      </c>
      <c r="H177" s="4" t="s">
        <v>262</v>
      </c>
      <c r="I177" s="2" t="s">
        <v>263</v>
      </c>
      <c r="J177" s="4" t="s">
        <v>128</v>
      </c>
      <c r="K177" s="1" t="s">
        <v>251</v>
      </c>
      <c r="L177" s="6" t="s">
        <v>142</v>
      </c>
      <c r="M177" s="7">
        <v>9.1300000000000008</v>
      </c>
      <c r="N177" s="12">
        <f t="shared" si="42"/>
        <v>10.74</v>
      </c>
      <c r="O177" s="12"/>
      <c r="P177" s="12"/>
      <c r="Q177" s="12"/>
      <c r="R177" s="5">
        <f>M177</f>
        <v>9.1300000000000008</v>
      </c>
      <c r="S177" s="5">
        <f t="shared" si="44"/>
        <v>8.2200000000000006</v>
      </c>
      <c r="T177" s="5">
        <f t="shared" si="45"/>
        <v>0.91000000000000014</v>
      </c>
      <c r="U177" s="5">
        <v>90</v>
      </c>
      <c r="V177" s="5">
        <f t="shared" si="46"/>
        <v>7.52</v>
      </c>
      <c r="W177" s="5">
        <f t="shared" si="70"/>
        <v>7.14</v>
      </c>
      <c r="X177" s="5">
        <f t="shared" si="71"/>
        <v>0.37999999999999989</v>
      </c>
      <c r="Y177" s="5">
        <v>95</v>
      </c>
      <c r="Z177" s="5">
        <f t="shared" si="72"/>
        <v>6.44</v>
      </c>
      <c r="AA177" s="5">
        <f t="shared" si="73"/>
        <v>6.12</v>
      </c>
      <c r="AB177" s="5">
        <f t="shared" si="74"/>
        <v>0.32000000000000028</v>
      </c>
      <c r="AC177" s="5">
        <v>95</v>
      </c>
      <c r="AD177" s="5"/>
      <c r="AE177" s="5"/>
      <c r="AF177" s="5"/>
      <c r="AG177" s="14">
        <f t="shared" si="58"/>
        <v>2.2799999999999998</v>
      </c>
      <c r="AH177" s="14">
        <f>ROUND(AG177*U177/100,2)</f>
        <v>2.0499999999999998</v>
      </c>
      <c r="AI177" s="14">
        <f t="shared" si="59"/>
        <v>0.22999999999999998</v>
      </c>
      <c r="AJ177" s="14">
        <f t="shared" si="60"/>
        <v>1.88</v>
      </c>
      <c r="AK177" s="14">
        <f>ROUND(AJ177*Y177/100,2)</f>
        <v>1.79</v>
      </c>
      <c r="AL177" s="14">
        <f t="shared" si="61"/>
        <v>8.9999999999999858E-2</v>
      </c>
      <c r="AM177" s="14">
        <f t="shared" si="62"/>
        <v>1.61</v>
      </c>
      <c r="AN177" s="14">
        <f>ROUND(AM177*AC177/100,2)</f>
        <v>1.53</v>
      </c>
      <c r="AO177" s="14">
        <f t="shared" si="63"/>
        <v>8.0000000000000071E-2</v>
      </c>
      <c r="AP177" s="14"/>
      <c r="AQ177" s="14"/>
      <c r="AR177" s="14"/>
      <c r="AS177" s="14">
        <f>ROUND($R177*0.6,2)</f>
        <v>5.48</v>
      </c>
      <c r="AT177" s="14">
        <f>ROUND(AS177*U177/100,2)</f>
        <v>4.93</v>
      </c>
      <c r="AU177" s="14">
        <f t="shared" si="50"/>
        <v>0.55000000000000071</v>
      </c>
      <c r="AV177" s="14">
        <f t="shared" si="51"/>
        <v>4.51</v>
      </c>
      <c r="AW177" s="14">
        <f>ROUND(AV177*Y177/100,2)</f>
        <v>4.28</v>
      </c>
      <c r="AX177" s="14">
        <f t="shared" si="52"/>
        <v>0.22999999999999954</v>
      </c>
      <c r="AY177" s="14">
        <f t="shared" si="53"/>
        <v>3.86</v>
      </c>
      <c r="AZ177" s="14">
        <f>ROUND(AY177*AC177/100,2)</f>
        <v>3.67</v>
      </c>
      <c r="BA177" s="14">
        <f t="shared" si="54"/>
        <v>0.18999999999999995</v>
      </c>
      <c r="BB177" s="5"/>
      <c r="BC177" s="5"/>
      <c r="BD177" s="5"/>
      <c r="BE177" s="14">
        <f t="shared" si="64"/>
        <v>3.2</v>
      </c>
      <c r="BF177" s="14">
        <f>ROUND(BE177*$U177/100,2)</f>
        <v>2.88</v>
      </c>
      <c r="BG177" s="14">
        <f t="shared" si="65"/>
        <v>0.32000000000000028</v>
      </c>
      <c r="BH177" s="14">
        <f t="shared" si="66"/>
        <v>2.63</v>
      </c>
      <c r="BI177" s="14">
        <f>ROUND(BH177*$Y177/100,2)</f>
        <v>2.5</v>
      </c>
      <c r="BJ177" s="14">
        <f t="shared" si="67"/>
        <v>0.12999999999999989</v>
      </c>
      <c r="BK177" s="14">
        <f t="shared" si="68"/>
        <v>2.25</v>
      </c>
      <c r="BL177" s="14">
        <f>ROUND(BK177*$AC177/100,2)</f>
        <v>2.14</v>
      </c>
      <c r="BM177" s="14">
        <f t="shared" si="69"/>
        <v>0.10999999999999988</v>
      </c>
    </row>
    <row r="178" spans="1:65" x14ac:dyDescent="0.25">
      <c r="A178" s="1" t="str">
        <f>CONCATENATE(H178,E178)</f>
        <v>087040003</v>
      </c>
      <c r="B178" s="1" t="s">
        <v>69</v>
      </c>
      <c r="C178" s="2" t="s">
        <v>71</v>
      </c>
      <c r="D178" s="2" t="s">
        <v>72</v>
      </c>
      <c r="E178" s="2" t="s">
        <v>81</v>
      </c>
      <c r="F178" s="2" t="s">
        <v>82</v>
      </c>
      <c r="G178" s="3" t="s">
        <v>264</v>
      </c>
      <c r="H178" s="4" t="s">
        <v>265</v>
      </c>
      <c r="I178" s="2" t="s">
        <v>266</v>
      </c>
      <c r="J178" s="4" t="s">
        <v>128</v>
      </c>
      <c r="K178" s="1" t="s">
        <v>251</v>
      </c>
      <c r="L178" s="6" t="s">
        <v>142</v>
      </c>
      <c r="M178" s="7">
        <v>9.77</v>
      </c>
      <c r="N178" s="12">
        <f t="shared" si="42"/>
        <v>11.49</v>
      </c>
      <c r="O178" s="12"/>
      <c r="P178" s="12"/>
      <c r="Q178" s="12"/>
      <c r="R178" s="5">
        <f>M178</f>
        <v>9.77</v>
      </c>
      <c r="S178" s="5">
        <f t="shared" si="44"/>
        <v>8.7899999999999991</v>
      </c>
      <c r="T178" s="5">
        <f t="shared" si="45"/>
        <v>0.98000000000000043</v>
      </c>
      <c r="U178" s="5">
        <v>90</v>
      </c>
      <c r="V178" s="5">
        <f t="shared" si="46"/>
        <v>8.0399999999999991</v>
      </c>
      <c r="W178" s="5">
        <f t="shared" si="70"/>
        <v>7.64</v>
      </c>
      <c r="X178" s="5">
        <f t="shared" si="71"/>
        <v>0.39999999999999947</v>
      </c>
      <c r="Y178" s="5">
        <v>95</v>
      </c>
      <c r="Z178" s="5">
        <f t="shared" si="72"/>
        <v>6.89</v>
      </c>
      <c r="AA178" s="5">
        <f t="shared" si="73"/>
        <v>6.55</v>
      </c>
      <c r="AB178" s="5">
        <f t="shared" si="74"/>
        <v>0.33999999999999986</v>
      </c>
      <c r="AC178" s="5">
        <v>95</v>
      </c>
      <c r="AD178" s="5"/>
      <c r="AE178" s="5"/>
      <c r="AF178" s="5"/>
      <c r="AG178" s="14">
        <f>ROUND($R178*0.2,2)</f>
        <v>1.95</v>
      </c>
      <c r="AH178" s="14">
        <f>ROUND(AG178*$U178/100,2)</f>
        <v>1.76</v>
      </c>
      <c r="AI178" s="14">
        <f t="shared" si="47"/>
        <v>0.18999999999999995</v>
      </c>
      <c r="AJ178" s="14">
        <f>ROUND($V178*0.2,2)</f>
        <v>1.61</v>
      </c>
      <c r="AK178" s="14">
        <f>ROUND(AJ178*$Y178/100,2)</f>
        <v>1.53</v>
      </c>
      <c r="AL178" s="14">
        <f t="shared" si="48"/>
        <v>8.0000000000000071E-2</v>
      </c>
      <c r="AM178" s="14">
        <f>ROUND($Z178*0.2,2)</f>
        <v>1.38</v>
      </c>
      <c r="AN178" s="14">
        <f>ROUND(AM178*$AC178/100,2)</f>
        <v>1.31</v>
      </c>
      <c r="AO178" s="14">
        <f t="shared" si="49"/>
        <v>6.999999999999984E-2</v>
      </c>
      <c r="AP178" s="14"/>
      <c r="AQ178" s="14"/>
      <c r="AR178" s="14"/>
      <c r="AS178" s="14">
        <f>ROUND($R178*0.6,2)</f>
        <v>5.86</v>
      </c>
      <c r="AT178" s="14">
        <f>ROUND(AS178*U178/100,2)</f>
        <v>5.27</v>
      </c>
      <c r="AU178" s="14">
        <f t="shared" si="50"/>
        <v>0.59000000000000075</v>
      </c>
      <c r="AV178" s="14">
        <f t="shared" si="51"/>
        <v>4.82</v>
      </c>
      <c r="AW178" s="14">
        <f>ROUND(AV178*Y178/100,2)</f>
        <v>4.58</v>
      </c>
      <c r="AX178" s="14">
        <f t="shared" si="52"/>
        <v>0.24000000000000021</v>
      </c>
      <c r="AY178" s="14">
        <f t="shared" si="53"/>
        <v>4.13</v>
      </c>
      <c r="AZ178" s="14">
        <f>ROUND(AY178*AC178/100,2)</f>
        <v>3.92</v>
      </c>
      <c r="BA178" s="14">
        <f t="shared" si="54"/>
        <v>0.20999999999999996</v>
      </c>
      <c r="BB178" s="5"/>
      <c r="BC178" s="5"/>
      <c r="BD178" s="5"/>
      <c r="BE178" s="14">
        <f>ROUND($R178*0.3,2)</f>
        <v>2.93</v>
      </c>
      <c r="BF178" s="14">
        <f>ROUND(BE178*$U178/100,2)</f>
        <v>2.64</v>
      </c>
      <c r="BG178" s="14">
        <f t="shared" ref="BG178" si="75">BE178-BF178</f>
        <v>0.29000000000000004</v>
      </c>
      <c r="BH178" s="14">
        <f>ROUND($V178*0.3,2)</f>
        <v>2.41</v>
      </c>
      <c r="BI178" s="14">
        <f>ROUND(BH178*$Y178/100,2)</f>
        <v>2.29</v>
      </c>
      <c r="BJ178" s="14">
        <f t="shared" ref="BJ178" si="76">BH178-BI178</f>
        <v>0.12000000000000011</v>
      </c>
      <c r="BK178" s="14">
        <f>ROUND($Z178*0.3,2)</f>
        <v>2.0699999999999998</v>
      </c>
      <c r="BL178" s="14">
        <f>ROUND(BK178*$AC178/100,2)</f>
        <v>1.97</v>
      </c>
      <c r="BM178" s="14">
        <f t="shared" ref="BM178" si="77">BK178-BL178</f>
        <v>9.9999999999999867E-2</v>
      </c>
    </row>
    <row r="179" spans="1:65" x14ac:dyDescent="0.25">
      <c r="A179" s="1" t="str">
        <f>CONCATENATE(H179,E179)</f>
        <v>087040004</v>
      </c>
      <c r="B179" s="1" t="s">
        <v>69</v>
      </c>
      <c r="C179" s="2" t="s">
        <v>71</v>
      </c>
      <c r="D179" s="2" t="s">
        <v>72</v>
      </c>
      <c r="E179" s="2" t="s">
        <v>83</v>
      </c>
      <c r="F179" s="2" t="s">
        <v>84</v>
      </c>
      <c r="G179" s="3" t="s">
        <v>264</v>
      </c>
      <c r="H179" s="4" t="s">
        <v>265</v>
      </c>
      <c r="I179" s="2" t="s">
        <v>266</v>
      </c>
      <c r="J179" s="4" t="s">
        <v>128</v>
      </c>
      <c r="K179" s="1" t="s">
        <v>251</v>
      </c>
      <c r="L179" s="6" t="s">
        <v>142</v>
      </c>
      <c r="M179" s="7">
        <v>8.86</v>
      </c>
      <c r="N179" s="12">
        <f t="shared" si="42"/>
        <v>10.42</v>
      </c>
      <c r="O179" s="12"/>
      <c r="P179" s="12"/>
      <c r="Q179" s="12"/>
      <c r="R179" s="5">
        <f>M179</f>
        <v>8.86</v>
      </c>
      <c r="S179" s="5">
        <f t="shared" si="44"/>
        <v>7.97</v>
      </c>
      <c r="T179" s="5">
        <f t="shared" si="45"/>
        <v>0.88999999999999968</v>
      </c>
      <c r="U179" s="5">
        <v>90</v>
      </c>
      <c r="V179" s="5">
        <f t="shared" si="46"/>
        <v>7.29</v>
      </c>
      <c r="W179" s="5">
        <f t="shared" si="70"/>
        <v>6.93</v>
      </c>
      <c r="X179" s="5">
        <f t="shared" si="71"/>
        <v>0.36000000000000032</v>
      </c>
      <c r="Y179" s="5">
        <v>95</v>
      </c>
      <c r="Z179" s="5">
        <f t="shared" si="72"/>
        <v>6.25</v>
      </c>
      <c r="AA179" s="5">
        <f t="shared" si="73"/>
        <v>5.94</v>
      </c>
      <c r="AB179" s="5">
        <f t="shared" si="74"/>
        <v>0.30999999999999961</v>
      </c>
      <c r="AC179" s="5">
        <v>95</v>
      </c>
      <c r="AD179" s="5"/>
      <c r="AE179" s="5"/>
      <c r="AF179" s="5"/>
      <c r="AG179" s="14">
        <f t="shared" ref="AG179:AG219" si="78">ROUND($R179*0.2,2)</f>
        <v>1.77</v>
      </c>
      <c r="AH179" s="14">
        <f>ROUND(AG179*U179/100,2)</f>
        <v>1.59</v>
      </c>
      <c r="AI179" s="14">
        <f t="shared" ref="AI179:AI219" si="79">AG179-AH179</f>
        <v>0.17999999999999994</v>
      </c>
      <c r="AJ179" s="14">
        <f t="shared" ref="AJ179:AJ219" si="80">ROUND($V179*0.2,2)</f>
        <v>1.46</v>
      </c>
      <c r="AK179" s="14">
        <f>ROUND(AJ179*Y179/100,2)</f>
        <v>1.39</v>
      </c>
      <c r="AL179" s="14">
        <f t="shared" ref="AL179:AL219" si="81">AJ179-AK179</f>
        <v>7.0000000000000062E-2</v>
      </c>
      <c r="AM179" s="14">
        <f t="shared" ref="AM179:AM219" si="82">ROUND($Z179*0.2,2)</f>
        <v>1.25</v>
      </c>
      <c r="AN179" s="14">
        <f>ROUND(AM179*AC179/100,2)</f>
        <v>1.19</v>
      </c>
      <c r="AO179" s="14">
        <f t="shared" ref="AO179:AO219" si="83">AM179-AN179</f>
        <v>6.0000000000000053E-2</v>
      </c>
      <c r="AP179" s="14"/>
      <c r="AQ179" s="14"/>
      <c r="AR179" s="14"/>
      <c r="AS179" s="14">
        <f>ROUND($R179*0.6,2)</f>
        <v>5.32</v>
      </c>
      <c r="AT179" s="14">
        <f>ROUND(AS179*U179/100,2)</f>
        <v>4.79</v>
      </c>
      <c r="AU179" s="14">
        <f t="shared" si="50"/>
        <v>0.53000000000000025</v>
      </c>
      <c r="AV179" s="14">
        <f t="shared" si="51"/>
        <v>4.37</v>
      </c>
      <c r="AW179" s="14">
        <f>ROUND(AV179*Y179/100,2)</f>
        <v>4.1500000000000004</v>
      </c>
      <c r="AX179" s="14">
        <f t="shared" si="52"/>
        <v>0.21999999999999975</v>
      </c>
      <c r="AY179" s="14">
        <f t="shared" si="53"/>
        <v>3.75</v>
      </c>
      <c r="AZ179" s="14">
        <f>ROUND(AY179*AC179/100,2)</f>
        <v>3.56</v>
      </c>
      <c r="BA179" s="14">
        <f t="shared" si="54"/>
        <v>0.18999999999999995</v>
      </c>
      <c r="BB179" s="5"/>
      <c r="BC179" s="5"/>
      <c r="BD179" s="5"/>
      <c r="BE179" s="14">
        <f t="shared" ref="BE179:BE219" si="84">ROUND($R179*0.3,2)</f>
        <v>2.66</v>
      </c>
      <c r="BF179" s="14">
        <f t="shared" ref="BF179:BF219" si="85">ROUND(BE179*$U179/100,2)</f>
        <v>2.39</v>
      </c>
      <c r="BG179" s="14">
        <f t="shared" ref="BG179:BG219" si="86">BE179-BF179</f>
        <v>0.27</v>
      </c>
      <c r="BH179" s="14">
        <f t="shared" ref="BH179:BH219" si="87">ROUND($V179*0.3,2)</f>
        <v>2.19</v>
      </c>
      <c r="BI179" s="14">
        <f t="shared" ref="BI179:BI219" si="88">ROUND(BH179*$Y179/100,2)</f>
        <v>2.08</v>
      </c>
      <c r="BJ179" s="14">
        <f t="shared" ref="BJ179:BJ219" si="89">BH179-BI179</f>
        <v>0.10999999999999988</v>
      </c>
      <c r="BK179" s="14">
        <f t="shared" ref="BK179:BK219" si="90">ROUND($Z179*0.3,2)</f>
        <v>1.88</v>
      </c>
      <c r="BL179" s="14">
        <f t="shared" ref="BL179:BL219" si="91">ROUND(BK179*$AC179/100,2)</f>
        <v>1.79</v>
      </c>
      <c r="BM179" s="14">
        <f t="shared" ref="BM179:BM219" si="92">BK179-BL179</f>
        <v>8.9999999999999858E-2</v>
      </c>
    </row>
    <row r="180" spans="1:65" x14ac:dyDescent="0.25">
      <c r="A180" s="1" t="str">
        <f>CONCATENATE(H180,E180)</f>
        <v>087040005</v>
      </c>
      <c r="B180" s="1" t="s">
        <v>69</v>
      </c>
      <c r="C180" s="2" t="s">
        <v>71</v>
      </c>
      <c r="D180" s="2" t="s">
        <v>72</v>
      </c>
      <c r="E180" s="2" t="s">
        <v>85</v>
      </c>
      <c r="F180" s="2" t="s">
        <v>86</v>
      </c>
      <c r="G180" s="3" t="s">
        <v>264</v>
      </c>
      <c r="H180" s="4" t="s">
        <v>265</v>
      </c>
      <c r="I180" s="2" t="s">
        <v>266</v>
      </c>
      <c r="J180" s="4" t="s">
        <v>128</v>
      </c>
      <c r="K180" s="1" t="s">
        <v>251</v>
      </c>
      <c r="L180" s="6" t="s">
        <v>142</v>
      </c>
      <c r="M180" s="7">
        <v>9.0500000000000007</v>
      </c>
      <c r="N180" s="12">
        <f t="shared" si="42"/>
        <v>10.65</v>
      </c>
      <c r="O180" s="12"/>
      <c r="P180" s="12"/>
      <c r="Q180" s="12"/>
      <c r="R180" s="5">
        <f>M180</f>
        <v>9.0500000000000007</v>
      </c>
      <c r="S180" s="5">
        <f t="shared" si="44"/>
        <v>8.15</v>
      </c>
      <c r="T180" s="5">
        <f t="shared" si="45"/>
        <v>0.90000000000000036</v>
      </c>
      <c r="U180" s="5">
        <v>90</v>
      </c>
      <c r="V180" s="5">
        <f t="shared" si="46"/>
        <v>7.46</v>
      </c>
      <c r="W180" s="5">
        <f t="shared" si="70"/>
        <v>7.09</v>
      </c>
      <c r="X180" s="5">
        <f t="shared" si="71"/>
        <v>0.37000000000000011</v>
      </c>
      <c r="Y180" s="5">
        <v>95</v>
      </c>
      <c r="Z180" s="5">
        <f t="shared" si="72"/>
        <v>6.39</v>
      </c>
      <c r="AA180" s="5">
        <f t="shared" si="73"/>
        <v>6.07</v>
      </c>
      <c r="AB180" s="5">
        <f t="shared" si="74"/>
        <v>0.3199999999999994</v>
      </c>
      <c r="AC180" s="5">
        <v>95</v>
      </c>
      <c r="AD180" s="5"/>
      <c r="AE180" s="5"/>
      <c r="AF180" s="5"/>
      <c r="AG180" s="14">
        <f t="shared" si="78"/>
        <v>1.81</v>
      </c>
      <c r="AH180" s="14">
        <f>ROUND(AG180*U180/100,2)</f>
        <v>1.63</v>
      </c>
      <c r="AI180" s="14">
        <f t="shared" si="79"/>
        <v>0.18000000000000016</v>
      </c>
      <c r="AJ180" s="14">
        <f t="shared" si="80"/>
        <v>1.49</v>
      </c>
      <c r="AK180" s="14">
        <f>ROUND(AJ180*Y180/100,2)</f>
        <v>1.42</v>
      </c>
      <c r="AL180" s="14">
        <f t="shared" si="81"/>
        <v>7.0000000000000062E-2</v>
      </c>
      <c r="AM180" s="14">
        <f t="shared" si="82"/>
        <v>1.28</v>
      </c>
      <c r="AN180" s="14">
        <f>ROUND(AM180*AC180/100,2)</f>
        <v>1.22</v>
      </c>
      <c r="AO180" s="14">
        <f t="shared" si="83"/>
        <v>6.0000000000000053E-2</v>
      </c>
      <c r="AP180" s="14"/>
      <c r="AQ180" s="14"/>
      <c r="AR180" s="14"/>
      <c r="AS180" s="14">
        <f>ROUND($R180*0.6,2)</f>
        <v>5.43</v>
      </c>
      <c r="AT180" s="14">
        <f>ROUND(AS180*U180/100,2)</f>
        <v>4.8899999999999997</v>
      </c>
      <c r="AU180" s="14">
        <f t="shared" si="50"/>
        <v>0.54</v>
      </c>
      <c r="AV180" s="14">
        <f t="shared" si="51"/>
        <v>4.4800000000000004</v>
      </c>
      <c r="AW180" s="14">
        <f>ROUND(AV180*Y180/100,2)</f>
        <v>4.26</v>
      </c>
      <c r="AX180" s="14">
        <f t="shared" si="52"/>
        <v>0.22000000000000064</v>
      </c>
      <c r="AY180" s="14">
        <f t="shared" si="53"/>
        <v>3.83</v>
      </c>
      <c r="AZ180" s="14">
        <f>ROUND(AY180*AC180/100,2)</f>
        <v>3.64</v>
      </c>
      <c r="BA180" s="14">
        <f t="shared" si="54"/>
        <v>0.18999999999999995</v>
      </c>
      <c r="BB180" s="5"/>
      <c r="BC180" s="5"/>
      <c r="BD180" s="5"/>
      <c r="BE180" s="14">
        <f t="shared" si="84"/>
        <v>2.72</v>
      </c>
      <c r="BF180" s="14">
        <f t="shared" si="85"/>
        <v>2.4500000000000002</v>
      </c>
      <c r="BG180" s="14">
        <f t="shared" si="86"/>
        <v>0.27</v>
      </c>
      <c r="BH180" s="14">
        <f t="shared" si="87"/>
        <v>2.2400000000000002</v>
      </c>
      <c r="BI180" s="14">
        <f t="shared" si="88"/>
        <v>2.13</v>
      </c>
      <c r="BJ180" s="14">
        <f t="shared" si="89"/>
        <v>0.11000000000000032</v>
      </c>
      <c r="BK180" s="14">
        <f t="shared" si="90"/>
        <v>1.92</v>
      </c>
      <c r="BL180" s="14">
        <f t="shared" si="91"/>
        <v>1.82</v>
      </c>
      <c r="BM180" s="14">
        <f t="shared" si="92"/>
        <v>9.9999999999999867E-2</v>
      </c>
    </row>
    <row r="181" spans="1:65" x14ac:dyDescent="0.25">
      <c r="A181" s="1" t="str">
        <f>CONCATENATE(H181,E181)</f>
        <v>087040007</v>
      </c>
      <c r="B181" s="1" t="s">
        <v>69</v>
      </c>
      <c r="C181" s="2" t="s">
        <v>71</v>
      </c>
      <c r="D181" s="2" t="s">
        <v>72</v>
      </c>
      <c r="E181" s="2" t="s">
        <v>87</v>
      </c>
      <c r="F181" s="2" t="s">
        <v>88</v>
      </c>
      <c r="G181" s="3" t="s">
        <v>264</v>
      </c>
      <c r="H181" s="4" t="s">
        <v>265</v>
      </c>
      <c r="I181" s="2" t="s">
        <v>266</v>
      </c>
      <c r="J181" s="4" t="s">
        <v>128</v>
      </c>
      <c r="K181" s="1" t="s">
        <v>251</v>
      </c>
      <c r="L181" s="6" t="s">
        <v>142</v>
      </c>
      <c r="M181" s="7">
        <v>14.27</v>
      </c>
      <c r="N181" s="12">
        <f t="shared" si="42"/>
        <v>16.79</v>
      </c>
      <c r="O181" s="12"/>
      <c r="P181" s="12"/>
      <c r="Q181" s="12"/>
      <c r="R181" s="5">
        <f>M181</f>
        <v>14.27</v>
      </c>
      <c r="S181" s="5">
        <f t="shared" si="44"/>
        <v>12.84</v>
      </c>
      <c r="T181" s="5">
        <f t="shared" si="45"/>
        <v>1.4299999999999997</v>
      </c>
      <c r="U181" s="5">
        <v>90</v>
      </c>
      <c r="V181" s="5">
        <f t="shared" si="46"/>
        <v>11.75</v>
      </c>
      <c r="W181" s="5">
        <f t="shared" si="70"/>
        <v>11.16</v>
      </c>
      <c r="X181" s="5">
        <f t="shared" si="71"/>
        <v>0.58999999999999986</v>
      </c>
      <c r="Y181" s="5">
        <v>95</v>
      </c>
      <c r="Z181" s="5">
        <f t="shared" si="72"/>
        <v>10.07</v>
      </c>
      <c r="AA181" s="5">
        <f t="shared" si="73"/>
        <v>9.57</v>
      </c>
      <c r="AB181" s="5">
        <f t="shared" si="74"/>
        <v>0.5</v>
      </c>
      <c r="AC181" s="5">
        <v>95</v>
      </c>
      <c r="AD181" s="5"/>
      <c r="AE181" s="5"/>
      <c r="AF181" s="5"/>
      <c r="AG181" s="14">
        <f t="shared" si="78"/>
        <v>2.85</v>
      </c>
      <c r="AH181" s="14">
        <f>ROUND(AG181*U181/100,2)</f>
        <v>2.57</v>
      </c>
      <c r="AI181" s="14">
        <f t="shared" si="79"/>
        <v>0.28000000000000025</v>
      </c>
      <c r="AJ181" s="14">
        <f t="shared" si="80"/>
        <v>2.35</v>
      </c>
      <c r="AK181" s="14">
        <f>ROUND(AJ181*Y181/100,2)</f>
        <v>2.23</v>
      </c>
      <c r="AL181" s="14">
        <f t="shared" si="81"/>
        <v>0.12000000000000011</v>
      </c>
      <c r="AM181" s="14">
        <f t="shared" si="82"/>
        <v>2.0099999999999998</v>
      </c>
      <c r="AN181" s="14">
        <f>ROUND(AM181*AC181/100,2)</f>
        <v>1.91</v>
      </c>
      <c r="AO181" s="14">
        <f t="shared" si="83"/>
        <v>9.9999999999999867E-2</v>
      </c>
      <c r="AP181" s="14"/>
      <c r="AQ181" s="14"/>
      <c r="AR181" s="14"/>
      <c r="AS181" s="14">
        <f>ROUND($R181*0.6,2)</f>
        <v>8.56</v>
      </c>
      <c r="AT181" s="14">
        <f>ROUND(AS181*U181/100,2)</f>
        <v>7.7</v>
      </c>
      <c r="AU181" s="14">
        <f t="shared" si="50"/>
        <v>0.86000000000000032</v>
      </c>
      <c r="AV181" s="14">
        <f t="shared" si="51"/>
        <v>7.05</v>
      </c>
      <c r="AW181" s="14">
        <f>ROUND(AV181*Y181/100,2)</f>
        <v>6.7</v>
      </c>
      <c r="AX181" s="14">
        <f t="shared" si="52"/>
        <v>0.34999999999999964</v>
      </c>
      <c r="AY181" s="14">
        <f t="shared" si="53"/>
        <v>6.04</v>
      </c>
      <c r="AZ181" s="14">
        <f>ROUND(AY181*AC181/100,2)</f>
        <v>5.74</v>
      </c>
      <c r="BA181" s="14">
        <f t="shared" si="54"/>
        <v>0.29999999999999982</v>
      </c>
      <c r="BB181" s="5"/>
      <c r="BC181" s="5"/>
      <c r="BD181" s="5"/>
      <c r="BE181" s="14">
        <f t="shared" si="84"/>
        <v>4.28</v>
      </c>
      <c r="BF181" s="14">
        <f t="shared" si="85"/>
        <v>3.85</v>
      </c>
      <c r="BG181" s="14">
        <f t="shared" si="86"/>
        <v>0.43000000000000016</v>
      </c>
      <c r="BH181" s="14">
        <f t="shared" si="87"/>
        <v>3.53</v>
      </c>
      <c r="BI181" s="14">
        <f t="shared" si="88"/>
        <v>3.35</v>
      </c>
      <c r="BJ181" s="14">
        <f t="shared" si="89"/>
        <v>0.17999999999999972</v>
      </c>
      <c r="BK181" s="14">
        <f t="shared" si="90"/>
        <v>3.02</v>
      </c>
      <c r="BL181" s="14">
        <f t="shared" si="91"/>
        <v>2.87</v>
      </c>
      <c r="BM181" s="14">
        <f t="shared" si="92"/>
        <v>0.14999999999999991</v>
      </c>
    </row>
    <row r="182" spans="1:65" x14ac:dyDescent="0.25">
      <c r="A182" s="1" t="str">
        <f>CONCATENATE(H182,E182)</f>
        <v>087040008</v>
      </c>
      <c r="B182" s="1" t="s">
        <v>69</v>
      </c>
      <c r="C182" s="2" t="s">
        <v>71</v>
      </c>
      <c r="D182" s="2" t="s">
        <v>72</v>
      </c>
      <c r="E182" s="2" t="s">
        <v>89</v>
      </c>
      <c r="F182" s="2" t="s">
        <v>90</v>
      </c>
      <c r="G182" s="3" t="s">
        <v>264</v>
      </c>
      <c r="H182" s="4" t="s">
        <v>265</v>
      </c>
      <c r="I182" s="2" t="s">
        <v>266</v>
      </c>
      <c r="J182" s="4" t="s">
        <v>128</v>
      </c>
      <c r="K182" s="1" t="s">
        <v>251</v>
      </c>
      <c r="L182" s="6" t="s">
        <v>142</v>
      </c>
      <c r="M182" s="7">
        <v>11.19</v>
      </c>
      <c r="N182" s="12">
        <f t="shared" si="42"/>
        <v>13.16</v>
      </c>
      <c r="O182" s="12"/>
      <c r="P182" s="12"/>
      <c r="Q182" s="12"/>
      <c r="R182" s="5">
        <f>M182</f>
        <v>11.19</v>
      </c>
      <c r="S182" s="5">
        <f t="shared" si="44"/>
        <v>10.07</v>
      </c>
      <c r="T182" s="5">
        <f t="shared" si="45"/>
        <v>1.1199999999999992</v>
      </c>
      <c r="U182" s="5">
        <v>90</v>
      </c>
      <c r="V182" s="5">
        <f t="shared" si="46"/>
        <v>9.2100000000000009</v>
      </c>
      <c r="W182" s="5">
        <f t="shared" si="70"/>
        <v>8.75</v>
      </c>
      <c r="X182" s="5">
        <f t="shared" si="71"/>
        <v>0.46000000000000085</v>
      </c>
      <c r="Y182" s="5">
        <v>95</v>
      </c>
      <c r="Z182" s="5">
        <f t="shared" si="72"/>
        <v>7.9</v>
      </c>
      <c r="AA182" s="5">
        <f t="shared" si="73"/>
        <v>7.51</v>
      </c>
      <c r="AB182" s="5">
        <f t="shared" si="74"/>
        <v>0.39000000000000057</v>
      </c>
      <c r="AC182" s="5">
        <v>95</v>
      </c>
      <c r="AD182" s="5"/>
      <c r="AE182" s="5"/>
      <c r="AF182" s="5"/>
      <c r="AG182" s="14">
        <f t="shared" si="78"/>
        <v>2.2400000000000002</v>
      </c>
      <c r="AH182" s="14">
        <f>ROUND(AG182*U182/100,2)</f>
        <v>2.02</v>
      </c>
      <c r="AI182" s="14">
        <f t="shared" si="79"/>
        <v>0.2200000000000002</v>
      </c>
      <c r="AJ182" s="14">
        <f t="shared" si="80"/>
        <v>1.84</v>
      </c>
      <c r="AK182" s="14">
        <f>ROUND(AJ182*Y182/100,2)</f>
        <v>1.75</v>
      </c>
      <c r="AL182" s="14">
        <f t="shared" si="81"/>
        <v>9.000000000000008E-2</v>
      </c>
      <c r="AM182" s="14">
        <f t="shared" si="82"/>
        <v>1.58</v>
      </c>
      <c r="AN182" s="14">
        <f>ROUND(AM182*AC182/100,2)</f>
        <v>1.5</v>
      </c>
      <c r="AO182" s="14">
        <f t="shared" si="83"/>
        <v>8.0000000000000071E-2</v>
      </c>
      <c r="AP182" s="14"/>
      <c r="AQ182" s="14"/>
      <c r="AR182" s="14"/>
      <c r="AS182" s="14">
        <f>ROUND($R182*0.6,2)</f>
        <v>6.71</v>
      </c>
      <c r="AT182" s="14">
        <f>ROUND(AS182*U182/100,2)</f>
        <v>6.04</v>
      </c>
      <c r="AU182" s="14">
        <f t="shared" si="50"/>
        <v>0.66999999999999993</v>
      </c>
      <c r="AV182" s="14">
        <f t="shared" si="51"/>
        <v>5.53</v>
      </c>
      <c r="AW182" s="14">
        <f>ROUND(AV182*Y182/100,2)</f>
        <v>5.25</v>
      </c>
      <c r="AX182" s="14">
        <f t="shared" si="52"/>
        <v>0.28000000000000025</v>
      </c>
      <c r="AY182" s="14">
        <f t="shared" si="53"/>
        <v>4.74</v>
      </c>
      <c r="AZ182" s="14">
        <f>ROUND(AY182*AC182/100,2)</f>
        <v>4.5</v>
      </c>
      <c r="BA182" s="14">
        <f t="shared" si="54"/>
        <v>0.24000000000000021</v>
      </c>
      <c r="BB182" s="5"/>
      <c r="BC182" s="5"/>
      <c r="BD182" s="5"/>
      <c r="BE182" s="14">
        <f t="shared" si="84"/>
        <v>3.36</v>
      </c>
      <c r="BF182" s="14">
        <f t="shared" si="85"/>
        <v>3.02</v>
      </c>
      <c r="BG182" s="14">
        <f t="shared" si="86"/>
        <v>0.33999999999999986</v>
      </c>
      <c r="BH182" s="14">
        <f t="shared" si="87"/>
        <v>2.76</v>
      </c>
      <c r="BI182" s="14">
        <f t="shared" si="88"/>
        <v>2.62</v>
      </c>
      <c r="BJ182" s="14">
        <f t="shared" si="89"/>
        <v>0.13999999999999968</v>
      </c>
      <c r="BK182" s="14">
        <f t="shared" si="90"/>
        <v>2.37</v>
      </c>
      <c r="BL182" s="14">
        <f t="shared" si="91"/>
        <v>2.25</v>
      </c>
      <c r="BM182" s="14">
        <f t="shared" si="92"/>
        <v>0.12000000000000011</v>
      </c>
    </row>
    <row r="183" spans="1:65" x14ac:dyDescent="0.25">
      <c r="A183" s="1" t="str">
        <f>CONCATENATE(H183,E183)</f>
        <v>087040009</v>
      </c>
      <c r="B183" s="1" t="s">
        <v>69</v>
      </c>
      <c r="C183" s="2" t="s">
        <v>71</v>
      </c>
      <c r="D183" s="2" t="s">
        <v>72</v>
      </c>
      <c r="E183" s="2" t="s">
        <v>91</v>
      </c>
      <c r="F183" s="2" t="s">
        <v>92</v>
      </c>
      <c r="G183" s="3" t="s">
        <v>264</v>
      </c>
      <c r="H183" s="4" t="s">
        <v>265</v>
      </c>
      <c r="I183" s="2" t="s">
        <v>266</v>
      </c>
      <c r="J183" s="4" t="s">
        <v>128</v>
      </c>
      <c r="K183" s="1" t="s">
        <v>251</v>
      </c>
      <c r="L183" s="6" t="s">
        <v>142</v>
      </c>
      <c r="M183" s="7">
        <v>13.59</v>
      </c>
      <c r="N183" s="12">
        <f t="shared" si="42"/>
        <v>15.99</v>
      </c>
      <c r="O183" s="12"/>
      <c r="P183" s="12"/>
      <c r="Q183" s="12"/>
      <c r="R183" s="5">
        <f>M183</f>
        <v>13.59</v>
      </c>
      <c r="S183" s="5">
        <f t="shared" si="44"/>
        <v>12.23</v>
      </c>
      <c r="T183" s="5">
        <f t="shared" si="45"/>
        <v>1.3599999999999994</v>
      </c>
      <c r="U183" s="5">
        <v>90</v>
      </c>
      <c r="V183" s="5">
        <f t="shared" si="46"/>
        <v>11.19</v>
      </c>
      <c r="W183" s="5">
        <f t="shared" si="70"/>
        <v>10.63</v>
      </c>
      <c r="X183" s="5">
        <f t="shared" si="71"/>
        <v>0.55999999999999872</v>
      </c>
      <c r="Y183" s="5">
        <v>95</v>
      </c>
      <c r="Z183" s="5">
        <f t="shared" si="72"/>
        <v>9.59</v>
      </c>
      <c r="AA183" s="5">
        <f t="shared" si="73"/>
        <v>9.11</v>
      </c>
      <c r="AB183" s="5">
        <f t="shared" si="74"/>
        <v>0.48000000000000043</v>
      </c>
      <c r="AC183" s="5">
        <v>95</v>
      </c>
      <c r="AD183" s="5"/>
      <c r="AE183" s="5"/>
      <c r="AF183" s="5"/>
      <c r="AG183" s="14">
        <f t="shared" si="78"/>
        <v>2.72</v>
      </c>
      <c r="AH183" s="14">
        <f>ROUND(AG183*U183/100,2)</f>
        <v>2.4500000000000002</v>
      </c>
      <c r="AI183" s="14">
        <f t="shared" si="79"/>
        <v>0.27</v>
      </c>
      <c r="AJ183" s="14">
        <f t="shared" si="80"/>
        <v>2.2400000000000002</v>
      </c>
      <c r="AK183" s="14">
        <f>ROUND(AJ183*Y183/100,2)</f>
        <v>2.13</v>
      </c>
      <c r="AL183" s="14">
        <f t="shared" si="81"/>
        <v>0.11000000000000032</v>
      </c>
      <c r="AM183" s="14">
        <f t="shared" si="82"/>
        <v>1.92</v>
      </c>
      <c r="AN183" s="14">
        <f>ROUND(AM183*AC183/100,2)</f>
        <v>1.82</v>
      </c>
      <c r="AO183" s="14">
        <f t="shared" si="83"/>
        <v>9.9999999999999867E-2</v>
      </c>
      <c r="AP183" s="14"/>
      <c r="AQ183" s="14"/>
      <c r="AR183" s="14"/>
      <c r="AS183" s="14">
        <f>ROUND($R183*0.6,2)</f>
        <v>8.15</v>
      </c>
      <c r="AT183" s="14">
        <f>ROUND(AS183*U183/100,2)</f>
        <v>7.34</v>
      </c>
      <c r="AU183" s="14">
        <f t="shared" si="50"/>
        <v>0.8100000000000005</v>
      </c>
      <c r="AV183" s="14">
        <f t="shared" si="51"/>
        <v>6.71</v>
      </c>
      <c r="AW183" s="14">
        <f>ROUND(AV183*Y183/100,2)</f>
        <v>6.37</v>
      </c>
      <c r="AX183" s="14">
        <f t="shared" si="52"/>
        <v>0.33999999999999986</v>
      </c>
      <c r="AY183" s="14">
        <f t="shared" si="53"/>
        <v>5.75</v>
      </c>
      <c r="AZ183" s="14">
        <f>ROUND(AY183*AC183/100,2)</f>
        <v>5.46</v>
      </c>
      <c r="BA183" s="14">
        <f t="shared" si="54"/>
        <v>0.29000000000000004</v>
      </c>
      <c r="BB183" s="5"/>
      <c r="BC183" s="5"/>
      <c r="BD183" s="5"/>
      <c r="BE183" s="14">
        <f t="shared" si="84"/>
        <v>4.08</v>
      </c>
      <c r="BF183" s="14">
        <f t="shared" si="85"/>
        <v>3.67</v>
      </c>
      <c r="BG183" s="14">
        <f t="shared" si="86"/>
        <v>0.41000000000000014</v>
      </c>
      <c r="BH183" s="14">
        <f t="shared" si="87"/>
        <v>3.36</v>
      </c>
      <c r="BI183" s="14">
        <f t="shared" si="88"/>
        <v>3.19</v>
      </c>
      <c r="BJ183" s="14">
        <f t="shared" si="89"/>
        <v>0.16999999999999993</v>
      </c>
      <c r="BK183" s="14">
        <f t="shared" si="90"/>
        <v>2.88</v>
      </c>
      <c r="BL183" s="14">
        <f t="shared" si="91"/>
        <v>2.74</v>
      </c>
      <c r="BM183" s="14">
        <f t="shared" si="92"/>
        <v>0.13999999999999968</v>
      </c>
    </row>
    <row r="184" spans="1:65" x14ac:dyDescent="0.25">
      <c r="A184" s="1" t="str">
        <f>CONCATENATE(H184,E184)</f>
        <v>087040011</v>
      </c>
      <c r="B184" s="1" t="s">
        <v>69</v>
      </c>
      <c r="C184" s="2" t="s">
        <v>71</v>
      </c>
      <c r="D184" s="2" t="s">
        <v>72</v>
      </c>
      <c r="E184" s="2" t="s">
        <v>130</v>
      </c>
      <c r="F184" s="2" t="s">
        <v>131</v>
      </c>
      <c r="G184" s="3" t="s">
        <v>264</v>
      </c>
      <c r="H184" s="4" t="s">
        <v>265</v>
      </c>
      <c r="I184" s="2" t="s">
        <v>266</v>
      </c>
      <c r="J184" s="4" t="s">
        <v>128</v>
      </c>
      <c r="K184" s="1" t="s">
        <v>251</v>
      </c>
      <c r="L184" s="6" t="s">
        <v>142</v>
      </c>
      <c r="M184" s="7">
        <v>9.7799999999999994</v>
      </c>
      <c r="N184" s="12">
        <f t="shared" ref="N184:N198" si="93">ROUND(R184/0.85,2)</f>
        <v>11.51</v>
      </c>
      <c r="O184" s="12"/>
      <c r="P184" s="12"/>
      <c r="Q184" s="12"/>
      <c r="R184" s="5">
        <f>M184</f>
        <v>9.7799999999999994</v>
      </c>
      <c r="S184" s="5">
        <f t="shared" ref="S184:S198" si="94">ROUND(R184*U184/100,2)</f>
        <v>8.8000000000000007</v>
      </c>
      <c r="T184" s="5">
        <f t="shared" ref="T184:T198" si="95">R184-S184</f>
        <v>0.97999999999999865</v>
      </c>
      <c r="U184" s="5">
        <v>90</v>
      </c>
      <c r="V184" s="5">
        <f t="shared" ref="V184:V198" si="96">ROUND(N184*0.7,2)</f>
        <v>8.06</v>
      </c>
      <c r="W184" s="5">
        <f t="shared" si="70"/>
        <v>7.66</v>
      </c>
      <c r="X184" s="5">
        <f t="shared" si="71"/>
        <v>0.40000000000000036</v>
      </c>
      <c r="Y184" s="5">
        <v>95</v>
      </c>
      <c r="Z184" s="5">
        <f t="shared" si="72"/>
        <v>6.91</v>
      </c>
      <c r="AA184" s="5">
        <f t="shared" si="73"/>
        <v>6.56</v>
      </c>
      <c r="AB184" s="5">
        <f t="shared" si="74"/>
        <v>0.35000000000000053</v>
      </c>
      <c r="AC184" s="5">
        <v>95</v>
      </c>
      <c r="AD184" s="5"/>
      <c r="AE184" s="5"/>
      <c r="AF184" s="5"/>
      <c r="AG184" s="14">
        <f t="shared" si="78"/>
        <v>1.96</v>
      </c>
      <c r="AH184" s="14">
        <f>ROUND(AG184*U184/100,2)</f>
        <v>1.76</v>
      </c>
      <c r="AI184" s="14">
        <f t="shared" si="79"/>
        <v>0.19999999999999996</v>
      </c>
      <c r="AJ184" s="14">
        <f t="shared" si="80"/>
        <v>1.61</v>
      </c>
      <c r="AK184" s="14">
        <f>ROUND(AJ184*Y184/100,2)</f>
        <v>1.53</v>
      </c>
      <c r="AL184" s="14">
        <f t="shared" si="81"/>
        <v>8.0000000000000071E-2</v>
      </c>
      <c r="AM184" s="14">
        <f t="shared" si="82"/>
        <v>1.38</v>
      </c>
      <c r="AN184" s="14">
        <f>ROUND(AM184*AC184/100,2)</f>
        <v>1.31</v>
      </c>
      <c r="AO184" s="14">
        <f t="shared" si="83"/>
        <v>6.999999999999984E-2</v>
      </c>
      <c r="AP184" s="14"/>
      <c r="AQ184" s="14"/>
      <c r="AR184" s="14"/>
      <c r="AS184" s="14">
        <f>ROUND($R184*0.6,2)</f>
        <v>5.87</v>
      </c>
      <c r="AT184" s="14">
        <f>ROUND(AS184*U184/100,2)</f>
        <v>5.28</v>
      </c>
      <c r="AU184" s="14">
        <f t="shared" si="50"/>
        <v>0.58999999999999986</v>
      </c>
      <c r="AV184" s="14">
        <f t="shared" si="51"/>
        <v>4.84</v>
      </c>
      <c r="AW184" s="14">
        <f>ROUND(AV184*Y184/100,2)</f>
        <v>4.5999999999999996</v>
      </c>
      <c r="AX184" s="14">
        <f t="shared" si="52"/>
        <v>0.24000000000000021</v>
      </c>
      <c r="AY184" s="14">
        <f t="shared" si="53"/>
        <v>4.1500000000000004</v>
      </c>
      <c r="AZ184" s="14">
        <f>ROUND(AY184*AC184/100,2)</f>
        <v>3.94</v>
      </c>
      <c r="BA184" s="14">
        <f t="shared" si="54"/>
        <v>0.21000000000000041</v>
      </c>
      <c r="BB184" s="5"/>
      <c r="BC184" s="5"/>
      <c r="BD184" s="5"/>
      <c r="BE184" s="14">
        <f t="shared" si="84"/>
        <v>2.93</v>
      </c>
      <c r="BF184" s="14">
        <f t="shared" si="85"/>
        <v>2.64</v>
      </c>
      <c r="BG184" s="14">
        <f t="shared" si="86"/>
        <v>0.29000000000000004</v>
      </c>
      <c r="BH184" s="14">
        <f t="shared" si="87"/>
        <v>2.42</v>
      </c>
      <c r="BI184" s="14">
        <f t="shared" si="88"/>
        <v>2.2999999999999998</v>
      </c>
      <c r="BJ184" s="14">
        <f t="shared" si="89"/>
        <v>0.12000000000000011</v>
      </c>
      <c r="BK184" s="14">
        <f t="shared" si="90"/>
        <v>2.0699999999999998</v>
      </c>
      <c r="BL184" s="14">
        <f t="shared" si="91"/>
        <v>1.97</v>
      </c>
      <c r="BM184" s="14">
        <f t="shared" si="92"/>
        <v>9.9999999999999867E-2</v>
      </c>
    </row>
    <row r="185" spans="1:65" x14ac:dyDescent="0.25">
      <c r="A185" s="1" t="str">
        <f>CONCATENATE(H185,E185)</f>
        <v>087040012</v>
      </c>
      <c r="B185" s="1" t="s">
        <v>69</v>
      </c>
      <c r="C185" s="2" t="s">
        <v>71</v>
      </c>
      <c r="D185" s="2" t="s">
        <v>72</v>
      </c>
      <c r="E185" s="2" t="s">
        <v>93</v>
      </c>
      <c r="F185" s="2" t="s">
        <v>94</v>
      </c>
      <c r="G185" s="3" t="s">
        <v>264</v>
      </c>
      <c r="H185" s="4" t="s">
        <v>265</v>
      </c>
      <c r="I185" s="2" t="s">
        <v>266</v>
      </c>
      <c r="J185" s="4" t="s">
        <v>128</v>
      </c>
      <c r="K185" s="1" t="s">
        <v>251</v>
      </c>
      <c r="L185" s="6" t="s">
        <v>142</v>
      </c>
      <c r="M185" s="7">
        <v>8.9700000000000006</v>
      </c>
      <c r="N185" s="12">
        <f t="shared" si="93"/>
        <v>10.55</v>
      </c>
      <c r="O185" s="12"/>
      <c r="P185" s="12"/>
      <c r="Q185" s="12"/>
      <c r="R185" s="5">
        <f>M185</f>
        <v>8.9700000000000006</v>
      </c>
      <c r="S185" s="5">
        <f t="shared" si="94"/>
        <v>8.07</v>
      </c>
      <c r="T185" s="5">
        <f t="shared" si="95"/>
        <v>0.90000000000000036</v>
      </c>
      <c r="U185" s="5">
        <v>90</v>
      </c>
      <c r="V185" s="5">
        <f t="shared" si="96"/>
        <v>7.39</v>
      </c>
      <c r="W185" s="5">
        <f t="shared" si="70"/>
        <v>7.02</v>
      </c>
      <c r="X185" s="5">
        <f t="shared" si="71"/>
        <v>0.37000000000000011</v>
      </c>
      <c r="Y185" s="5">
        <v>95</v>
      </c>
      <c r="Z185" s="5">
        <f t="shared" si="72"/>
        <v>6.33</v>
      </c>
      <c r="AA185" s="5">
        <f t="shared" si="73"/>
        <v>6.01</v>
      </c>
      <c r="AB185" s="5">
        <f t="shared" si="74"/>
        <v>0.32000000000000028</v>
      </c>
      <c r="AC185" s="5">
        <v>95</v>
      </c>
      <c r="AD185" s="5"/>
      <c r="AE185" s="5"/>
      <c r="AF185" s="5"/>
      <c r="AG185" s="14">
        <f t="shared" si="78"/>
        <v>1.79</v>
      </c>
      <c r="AH185" s="14">
        <f>ROUND(AG185*U185/100,2)</f>
        <v>1.61</v>
      </c>
      <c r="AI185" s="14">
        <f t="shared" si="79"/>
        <v>0.17999999999999994</v>
      </c>
      <c r="AJ185" s="14">
        <f t="shared" si="80"/>
        <v>1.48</v>
      </c>
      <c r="AK185" s="14">
        <f>ROUND(AJ185*Y185/100,2)</f>
        <v>1.41</v>
      </c>
      <c r="AL185" s="14">
        <f t="shared" si="81"/>
        <v>7.0000000000000062E-2</v>
      </c>
      <c r="AM185" s="14">
        <f t="shared" si="82"/>
        <v>1.27</v>
      </c>
      <c r="AN185" s="14">
        <f>ROUND(AM185*AC185/100,2)</f>
        <v>1.21</v>
      </c>
      <c r="AO185" s="14">
        <f t="shared" si="83"/>
        <v>6.0000000000000053E-2</v>
      </c>
      <c r="AP185" s="14"/>
      <c r="AQ185" s="14"/>
      <c r="AR185" s="14"/>
      <c r="AS185" s="14">
        <f>ROUND($R185*0.6,2)</f>
        <v>5.38</v>
      </c>
      <c r="AT185" s="14">
        <f>ROUND(AS185*U185/100,2)</f>
        <v>4.84</v>
      </c>
      <c r="AU185" s="14">
        <f t="shared" si="50"/>
        <v>0.54</v>
      </c>
      <c r="AV185" s="14">
        <f t="shared" si="51"/>
        <v>4.43</v>
      </c>
      <c r="AW185" s="14">
        <f>ROUND(AV185*Y185/100,2)</f>
        <v>4.21</v>
      </c>
      <c r="AX185" s="14">
        <f t="shared" si="52"/>
        <v>0.21999999999999975</v>
      </c>
      <c r="AY185" s="14">
        <f t="shared" si="53"/>
        <v>3.8</v>
      </c>
      <c r="AZ185" s="14">
        <f>ROUND(AY185*AC185/100,2)</f>
        <v>3.61</v>
      </c>
      <c r="BA185" s="14">
        <f t="shared" si="54"/>
        <v>0.18999999999999995</v>
      </c>
      <c r="BB185" s="5"/>
      <c r="BC185" s="5"/>
      <c r="BD185" s="5"/>
      <c r="BE185" s="14">
        <f t="shared" si="84"/>
        <v>2.69</v>
      </c>
      <c r="BF185" s="14">
        <f t="shared" si="85"/>
        <v>2.42</v>
      </c>
      <c r="BG185" s="14">
        <f t="shared" si="86"/>
        <v>0.27</v>
      </c>
      <c r="BH185" s="14">
        <f t="shared" si="87"/>
        <v>2.2200000000000002</v>
      </c>
      <c r="BI185" s="14">
        <f t="shared" si="88"/>
        <v>2.11</v>
      </c>
      <c r="BJ185" s="14">
        <f t="shared" si="89"/>
        <v>0.11000000000000032</v>
      </c>
      <c r="BK185" s="14">
        <f t="shared" si="90"/>
        <v>1.9</v>
      </c>
      <c r="BL185" s="14">
        <f t="shared" si="91"/>
        <v>1.81</v>
      </c>
      <c r="BM185" s="14">
        <f t="shared" si="92"/>
        <v>8.9999999999999858E-2</v>
      </c>
    </row>
    <row r="186" spans="1:65" x14ac:dyDescent="0.25">
      <c r="A186" s="1" t="str">
        <f>CONCATENATE(H186,E186)</f>
        <v>087040013</v>
      </c>
      <c r="B186" s="1" t="s">
        <v>69</v>
      </c>
      <c r="C186" s="2" t="s">
        <v>71</v>
      </c>
      <c r="D186" s="2" t="s">
        <v>72</v>
      </c>
      <c r="E186" s="2" t="s">
        <v>95</v>
      </c>
      <c r="F186" s="2" t="s">
        <v>96</v>
      </c>
      <c r="G186" s="3" t="s">
        <v>264</v>
      </c>
      <c r="H186" s="4" t="s">
        <v>265</v>
      </c>
      <c r="I186" s="2" t="s">
        <v>266</v>
      </c>
      <c r="J186" s="4" t="s">
        <v>128</v>
      </c>
      <c r="K186" s="1" t="s">
        <v>251</v>
      </c>
      <c r="L186" s="6" t="s">
        <v>142</v>
      </c>
      <c r="M186" s="7">
        <v>11.69</v>
      </c>
      <c r="N186" s="12">
        <f t="shared" si="93"/>
        <v>13.75</v>
      </c>
      <c r="O186" s="12"/>
      <c r="P186" s="12"/>
      <c r="Q186" s="12"/>
      <c r="R186" s="5">
        <f>M186</f>
        <v>11.69</v>
      </c>
      <c r="S186" s="5">
        <f t="shared" si="94"/>
        <v>10.52</v>
      </c>
      <c r="T186" s="5">
        <f t="shared" si="95"/>
        <v>1.17</v>
      </c>
      <c r="U186" s="5">
        <v>90</v>
      </c>
      <c r="V186" s="5">
        <f t="shared" si="96"/>
        <v>9.6300000000000008</v>
      </c>
      <c r="W186" s="5">
        <f t="shared" si="70"/>
        <v>9.15</v>
      </c>
      <c r="X186" s="5">
        <f t="shared" si="71"/>
        <v>0.48000000000000043</v>
      </c>
      <c r="Y186" s="5">
        <v>95</v>
      </c>
      <c r="Z186" s="5">
        <f t="shared" si="72"/>
        <v>8.25</v>
      </c>
      <c r="AA186" s="5">
        <f t="shared" si="73"/>
        <v>7.84</v>
      </c>
      <c r="AB186" s="5">
        <f t="shared" si="74"/>
        <v>0.41000000000000014</v>
      </c>
      <c r="AC186" s="5">
        <v>95</v>
      </c>
      <c r="AD186" s="5"/>
      <c r="AE186" s="5"/>
      <c r="AF186" s="5"/>
      <c r="AG186" s="14">
        <f t="shared" si="78"/>
        <v>2.34</v>
      </c>
      <c r="AH186" s="14">
        <f>ROUND(AG186*U186/100,2)</f>
        <v>2.11</v>
      </c>
      <c r="AI186" s="14">
        <f t="shared" si="79"/>
        <v>0.22999999999999998</v>
      </c>
      <c r="AJ186" s="14">
        <f t="shared" si="80"/>
        <v>1.93</v>
      </c>
      <c r="AK186" s="14">
        <f>ROUND(AJ186*Y186/100,2)</f>
        <v>1.83</v>
      </c>
      <c r="AL186" s="14">
        <f t="shared" si="81"/>
        <v>9.9999999999999867E-2</v>
      </c>
      <c r="AM186" s="14">
        <f t="shared" si="82"/>
        <v>1.65</v>
      </c>
      <c r="AN186" s="14">
        <f>ROUND(AM186*AC186/100,2)</f>
        <v>1.57</v>
      </c>
      <c r="AO186" s="14">
        <f t="shared" si="83"/>
        <v>7.9999999999999849E-2</v>
      </c>
      <c r="AP186" s="14"/>
      <c r="AQ186" s="14"/>
      <c r="AR186" s="14"/>
      <c r="AS186" s="14">
        <f>ROUND($R186*0.6,2)</f>
        <v>7.01</v>
      </c>
      <c r="AT186" s="14">
        <f>ROUND(AS186*U186/100,2)</f>
        <v>6.31</v>
      </c>
      <c r="AU186" s="14">
        <f t="shared" si="50"/>
        <v>0.70000000000000018</v>
      </c>
      <c r="AV186" s="14">
        <f t="shared" si="51"/>
        <v>5.78</v>
      </c>
      <c r="AW186" s="14">
        <f>ROUND(AV186*Y186/100,2)</f>
        <v>5.49</v>
      </c>
      <c r="AX186" s="14">
        <f t="shared" si="52"/>
        <v>0.29000000000000004</v>
      </c>
      <c r="AY186" s="14">
        <f t="shared" si="53"/>
        <v>4.95</v>
      </c>
      <c r="AZ186" s="14">
        <f>ROUND(AY186*AC186/100,2)</f>
        <v>4.7</v>
      </c>
      <c r="BA186" s="14">
        <f t="shared" si="54"/>
        <v>0.25</v>
      </c>
      <c r="BB186" s="5"/>
      <c r="BC186" s="5"/>
      <c r="BD186" s="5"/>
      <c r="BE186" s="14">
        <f t="shared" si="84"/>
        <v>3.51</v>
      </c>
      <c r="BF186" s="14">
        <f t="shared" si="85"/>
        <v>3.16</v>
      </c>
      <c r="BG186" s="14">
        <f t="shared" si="86"/>
        <v>0.34999999999999964</v>
      </c>
      <c r="BH186" s="14">
        <f t="shared" si="87"/>
        <v>2.89</v>
      </c>
      <c r="BI186" s="14">
        <f t="shared" si="88"/>
        <v>2.75</v>
      </c>
      <c r="BJ186" s="14">
        <f t="shared" si="89"/>
        <v>0.14000000000000012</v>
      </c>
      <c r="BK186" s="14">
        <f t="shared" si="90"/>
        <v>2.48</v>
      </c>
      <c r="BL186" s="14">
        <f t="shared" si="91"/>
        <v>2.36</v>
      </c>
      <c r="BM186" s="14">
        <f t="shared" si="92"/>
        <v>0.12000000000000011</v>
      </c>
    </row>
    <row r="187" spans="1:65" x14ac:dyDescent="0.25">
      <c r="A187" s="1" t="str">
        <f>CONCATENATE(H187,E187)</f>
        <v>087040015</v>
      </c>
      <c r="B187" s="1" t="s">
        <v>69</v>
      </c>
      <c r="C187" s="2" t="s">
        <v>71</v>
      </c>
      <c r="D187" s="2" t="s">
        <v>72</v>
      </c>
      <c r="E187" s="2" t="s">
        <v>99</v>
      </c>
      <c r="F187" s="2" t="s">
        <v>100</v>
      </c>
      <c r="G187" s="3" t="s">
        <v>264</v>
      </c>
      <c r="H187" s="4" t="s">
        <v>265</v>
      </c>
      <c r="I187" s="2" t="s">
        <v>266</v>
      </c>
      <c r="J187" s="4" t="s">
        <v>128</v>
      </c>
      <c r="K187" s="1" t="s">
        <v>251</v>
      </c>
      <c r="L187" s="6" t="s">
        <v>142</v>
      </c>
      <c r="M187" s="7">
        <v>8.86</v>
      </c>
      <c r="N187" s="12">
        <f t="shared" si="93"/>
        <v>10.42</v>
      </c>
      <c r="O187" s="12"/>
      <c r="P187" s="12"/>
      <c r="Q187" s="12"/>
      <c r="R187" s="5">
        <f>M187</f>
        <v>8.86</v>
      </c>
      <c r="S187" s="5">
        <f t="shared" si="94"/>
        <v>7.97</v>
      </c>
      <c r="T187" s="5">
        <f t="shared" si="95"/>
        <v>0.88999999999999968</v>
      </c>
      <c r="U187" s="5">
        <v>90</v>
      </c>
      <c r="V187" s="5">
        <f t="shared" si="96"/>
        <v>7.29</v>
      </c>
      <c r="W187" s="5">
        <f t="shared" si="70"/>
        <v>6.93</v>
      </c>
      <c r="X187" s="5">
        <f t="shared" si="71"/>
        <v>0.36000000000000032</v>
      </c>
      <c r="Y187" s="5">
        <v>95</v>
      </c>
      <c r="Z187" s="5">
        <f t="shared" si="72"/>
        <v>6.25</v>
      </c>
      <c r="AA187" s="5">
        <f t="shared" si="73"/>
        <v>5.94</v>
      </c>
      <c r="AB187" s="5">
        <f t="shared" si="74"/>
        <v>0.30999999999999961</v>
      </c>
      <c r="AC187" s="5">
        <v>95</v>
      </c>
      <c r="AD187" s="5"/>
      <c r="AE187" s="5"/>
      <c r="AF187" s="5"/>
      <c r="AG187" s="14">
        <f t="shared" si="78"/>
        <v>1.77</v>
      </c>
      <c r="AH187" s="14">
        <f>ROUND(AG187*U187/100,2)</f>
        <v>1.59</v>
      </c>
      <c r="AI187" s="14">
        <f t="shared" si="79"/>
        <v>0.17999999999999994</v>
      </c>
      <c r="AJ187" s="14">
        <f t="shared" si="80"/>
        <v>1.46</v>
      </c>
      <c r="AK187" s="14">
        <f>ROUND(AJ187*Y187/100,2)</f>
        <v>1.39</v>
      </c>
      <c r="AL187" s="14">
        <f t="shared" si="81"/>
        <v>7.0000000000000062E-2</v>
      </c>
      <c r="AM187" s="14">
        <f t="shared" si="82"/>
        <v>1.25</v>
      </c>
      <c r="AN187" s="14">
        <f>ROUND(AM187*AC187/100,2)</f>
        <v>1.19</v>
      </c>
      <c r="AO187" s="14">
        <f t="shared" si="83"/>
        <v>6.0000000000000053E-2</v>
      </c>
      <c r="AP187" s="14"/>
      <c r="AQ187" s="14"/>
      <c r="AR187" s="14"/>
      <c r="AS187" s="14">
        <f>ROUND($R187*0.6,2)</f>
        <v>5.32</v>
      </c>
      <c r="AT187" s="14">
        <f>ROUND(AS187*U187/100,2)</f>
        <v>4.79</v>
      </c>
      <c r="AU187" s="14">
        <f t="shared" si="50"/>
        <v>0.53000000000000025</v>
      </c>
      <c r="AV187" s="14">
        <f t="shared" si="51"/>
        <v>4.37</v>
      </c>
      <c r="AW187" s="14">
        <f>ROUND(AV187*Y187/100,2)</f>
        <v>4.1500000000000004</v>
      </c>
      <c r="AX187" s="14">
        <f t="shared" si="52"/>
        <v>0.21999999999999975</v>
      </c>
      <c r="AY187" s="14">
        <f t="shared" si="53"/>
        <v>3.75</v>
      </c>
      <c r="AZ187" s="14">
        <f>ROUND(AY187*AC187/100,2)</f>
        <v>3.56</v>
      </c>
      <c r="BA187" s="14">
        <f t="shared" si="54"/>
        <v>0.18999999999999995</v>
      </c>
      <c r="BB187" s="5"/>
      <c r="BC187" s="5"/>
      <c r="BD187" s="5"/>
      <c r="BE187" s="14">
        <f t="shared" si="84"/>
        <v>2.66</v>
      </c>
      <c r="BF187" s="14">
        <f t="shared" si="85"/>
        <v>2.39</v>
      </c>
      <c r="BG187" s="14">
        <f t="shared" si="86"/>
        <v>0.27</v>
      </c>
      <c r="BH187" s="14">
        <f t="shared" si="87"/>
        <v>2.19</v>
      </c>
      <c r="BI187" s="14">
        <f t="shared" si="88"/>
        <v>2.08</v>
      </c>
      <c r="BJ187" s="14">
        <f t="shared" si="89"/>
        <v>0.10999999999999988</v>
      </c>
      <c r="BK187" s="14">
        <f t="shared" si="90"/>
        <v>1.88</v>
      </c>
      <c r="BL187" s="14">
        <f t="shared" si="91"/>
        <v>1.79</v>
      </c>
      <c r="BM187" s="14">
        <f t="shared" si="92"/>
        <v>8.9999999999999858E-2</v>
      </c>
    </row>
    <row r="188" spans="1:65" x14ac:dyDescent="0.25">
      <c r="A188" s="1" t="str">
        <f>CONCATENATE(H188,E188)</f>
        <v>087040016</v>
      </c>
      <c r="B188" s="1" t="s">
        <v>69</v>
      </c>
      <c r="C188" s="2" t="s">
        <v>71</v>
      </c>
      <c r="D188" s="2" t="s">
        <v>72</v>
      </c>
      <c r="E188" s="2" t="s">
        <v>143</v>
      </c>
      <c r="F188" s="2" t="s">
        <v>144</v>
      </c>
      <c r="G188" s="3" t="s">
        <v>264</v>
      </c>
      <c r="H188" s="4" t="s">
        <v>265</v>
      </c>
      <c r="I188" s="2" t="s">
        <v>266</v>
      </c>
      <c r="J188" s="4" t="s">
        <v>128</v>
      </c>
      <c r="K188" s="1" t="s">
        <v>251</v>
      </c>
      <c r="L188" s="6" t="s">
        <v>142</v>
      </c>
      <c r="M188" s="7">
        <v>9.7799999999999994</v>
      </c>
      <c r="N188" s="12">
        <f t="shared" si="93"/>
        <v>11.51</v>
      </c>
      <c r="O188" s="12"/>
      <c r="P188" s="12"/>
      <c r="Q188" s="12"/>
      <c r="R188" s="5">
        <f>M188</f>
        <v>9.7799999999999994</v>
      </c>
      <c r="S188" s="5">
        <f t="shared" si="94"/>
        <v>8.8000000000000007</v>
      </c>
      <c r="T188" s="5">
        <f t="shared" si="95"/>
        <v>0.97999999999999865</v>
      </c>
      <c r="U188" s="5">
        <v>90</v>
      </c>
      <c r="V188" s="5">
        <f t="shared" si="96"/>
        <v>8.06</v>
      </c>
      <c r="W188" s="5">
        <f t="shared" si="70"/>
        <v>7.66</v>
      </c>
      <c r="X188" s="5">
        <f t="shared" si="71"/>
        <v>0.40000000000000036</v>
      </c>
      <c r="Y188" s="5">
        <v>95</v>
      </c>
      <c r="Z188" s="5">
        <f t="shared" si="72"/>
        <v>6.91</v>
      </c>
      <c r="AA188" s="5">
        <f t="shared" si="73"/>
        <v>6.56</v>
      </c>
      <c r="AB188" s="5">
        <f t="shared" si="74"/>
        <v>0.35000000000000053</v>
      </c>
      <c r="AC188" s="5">
        <v>95</v>
      </c>
      <c r="AD188" s="5"/>
      <c r="AE188" s="5"/>
      <c r="AF188" s="5"/>
      <c r="AG188" s="14">
        <f t="shared" si="78"/>
        <v>1.96</v>
      </c>
      <c r="AH188" s="14">
        <f>ROUND(AG188*U188/100,2)</f>
        <v>1.76</v>
      </c>
      <c r="AI188" s="14">
        <f t="shared" si="79"/>
        <v>0.19999999999999996</v>
      </c>
      <c r="AJ188" s="14">
        <f t="shared" si="80"/>
        <v>1.61</v>
      </c>
      <c r="AK188" s="14">
        <f>ROUND(AJ188*Y188/100,2)</f>
        <v>1.53</v>
      </c>
      <c r="AL188" s="14">
        <f t="shared" si="81"/>
        <v>8.0000000000000071E-2</v>
      </c>
      <c r="AM188" s="14">
        <f t="shared" si="82"/>
        <v>1.38</v>
      </c>
      <c r="AN188" s="14">
        <f>ROUND(AM188*AC188/100,2)</f>
        <v>1.31</v>
      </c>
      <c r="AO188" s="14">
        <f t="shared" si="83"/>
        <v>6.999999999999984E-2</v>
      </c>
      <c r="AP188" s="14"/>
      <c r="AQ188" s="14"/>
      <c r="AR188" s="14"/>
      <c r="AS188" s="14">
        <f t="shared" ref="AS188:AS228" si="97">ROUND($R188*0.6,2)</f>
        <v>5.87</v>
      </c>
      <c r="AT188" s="14">
        <f>ROUND(AS188*U188/100,2)</f>
        <v>5.28</v>
      </c>
      <c r="AU188" s="14">
        <f t="shared" ref="AU188:AU228" si="98">AS188-AT188</f>
        <v>0.58999999999999986</v>
      </c>
      <c r="AV188" s="14">
        <f t="shared" ref="AV188:AV228" si="99">ROUND($V188*0.6,2)</f>
        <v>4.84</v>
      </c>
      <c r="AW188" s="14">
        <f>ROUND(AV188*Y188/100,2)</f>
        <v>4.5999999999999996</v>
      </c>
      <c r="AX188" s="14">
        <f t="shared" ref="AX188:AX228" si="100">AV188-AW188</f>
        <v>0.24000000000000021</v>
      </c>
      <c r="AY188" s="14">
        <f t="shared" ref="AY188:AY228" si="101">ROUND($Z188*0.6,2)</f>
        <v>4.1500000000000004</v>
      </c>
      <c r="AZ188" s="14">
        <f>ROUND(AY188*AC188/100,2)</f>
        <v>3.94</v>
      </c>
      <c r="BA188" s="14">
        <f t="shared" ref="BA188:BA228" si="102">AY188-AZ188</f>
        <v>0.21000000000000041</v>
      </c>
      <c r="BB188" s="5"/>
      <c r="BC188" s="5"/>
      <c r="BD188" s="5"/>
      <c r="BE188" s="14">
        <f t="shared" si="84"/>
        <v>2.93</v>
      </c>
      <c r="BF188" s="14">
        <f t="shared" si="85"/>
        <v>2.64</v>
      </c>
      <c r="BG188" s="14">
        <f t="shared" si="86"/>
        <v>0.29000000000000004</v>
      </c>
      <c r="BH188" s="14">
        <f t="shared" si="87"/>
        <v>2.42</v>
      </c>
      <c r="BI188" s="14">
        <f t="shared" si="88"/>
        <v>2.2999999999999998</v>
      </c>
      <c r="BJ188" s="14">
        <f t="shared" si="89"/>
        <v>0.12000000000000011</v>
      </c>
      <c r="BK188" s="14">
        <f t="shared" si="90"/>
        <v>2.0699999999999998</v>
      </c>
      <c r="BL188" s="14">
        <f t="shared" si="91"/>
        <v>1.97</v>
      </c>
      <c r="BM188" s="14">
        <f t="shared" si="92"/>
        <v>9.9999999999999867E-2</v>
      </c>
    </row>
    <row r="189" spans="1:65" x14ac:dyDescent="0.25">
      <c r="A189" s="1" t="str">
        <f>CONCATENATE(H189,E189)</f>
        <v>087040018</v>
      </c>
      <c r="B189" s="1" t="s">
        <v>69</v>
      </c>
      <c r="C189" s="2" t="s">
        <v>71</v>
      </c>
      <c r="D189" s="2" t="s">
        <v>72</v>
      </c>
      <c r="E189" s="2" t="s">
        <v>101</v>
      </c>
      <c r="F189" s="2" t="s">
        <v>102</v>
      </c>
      <c r="G189" s="3" t="s">
        <v>264</v>
      </c>
      <c r="H189" s="4" t="s">
        <v>265</v>
      </c>
      <c r="I189" s="2" t="s">
        <v>266</v>
      </c>
      <c r="J189" s="4" t="s">
        <v>128</v>
      </c>
      <c r="K189" s="1" t="s">
        <v>251</v>
      </c>
      <c r="L189" s="6" t="s">
        <v>142</v>
      </c>
      <c r="M189" s="7">
        <v>9.33</v>
      </c>
      <c r="N189" s="12">
        <f t="shared" si="93"/>
        <v>10.98</v>
      </c>
      <c r="O189" s="12"/>
      <c r="P189" s="12"/>
      <c r="Q189" s="12"/>
      <c r="R189" s="5">
        <f>M189</f>
        <v>9.33</v>
      </c>
      <c r="S189" s="5">
        <f t="shared" si="94"/>
        <v>8.4</v>
      </c>
      <c r="T189" s="5">
        <f t="shared" si="95"/>
        <v>0.92999999999999972</v>
      </c>
      <c r="U189" s="5">
        <v>90</v>
      </c>
      <c r="V189" s="5">
        <f t="shared" si="96"/>
        <v>7.69</v>
      </c>
      <c r="W189" s="5">
        <f t="shared" si="70"/>
        <v>7.31</v>
      </c>
      <c r="X189" s="5">
        <f t="shared" si="71"/>
        <v>0.38000000000000078</v>
      </c>
      <c r="Y189" s="5">
        <v>95</v>
      </c>
      <c r="Z189" s="5">
        <f t="shared" si="72"/>
        <v>6.59</v>
      </c>
      <c r="AA189" s="5">
        <f t="shared" si="73"/>
        <v>6.26</v>
      </c>
      <c r="AB189" s="5">
        <f t="shared" si="74"/>
        <v>0.33000000000000007</v>
      </c>
      <c r="AC189" s="5">
        <v>95</v>
      </c>
      <c r="AD189" s="5"/>
      <c r="AE189" s="5"/>
      <c r="AF189" s="5"/>
      <c r="AG189" s="14">
        <f t="shared" si="78"/>
        <v>1.87</v>
      </c>
      <c r="AH189" s="14">
        <f>ROUND(AG189*U189/100,2)</f>
        <v>1.68</v>
      </c>
      <c r="AI189" s="14">
        <f t="shared" si="79"/>
        <v>0.19000000000000017</v>
      </c>
      <c r="AJ189" s="14">
        <f t="shared" si="80"/>
        <v>1.54</v>
      </c>
      <c r="AK189" s="14">
        <f>ROUND(AJ189*Y189/100,2)</f>
        <v>1.46</v>
      </c>
      <c r="AL189" s="14">
        <f t="shared" si="81"/>
        <v>8.0000000000000071E-2</v>
      </c>
      <c r="AM189" s="14">
        <f t="shared" si="82"/>
        <v>1.32</v>
      </c>
      <c r="AN189" s="14">
        <f>ROUND(AM189*AC189/100,2)</f>
        <v>1.25</v>
      </c>
      <c r="AO189" s="14">
        <f t="shared" si="83"/>
        <v>7.0000000000000062E-2</v>
      </c>
      <c r="AP189" s="14"/>
      <c r="AQ189" s="14"/>
      <c r="AR189" s="14"/>
      <c r="AS189" s="14">
        <f t="shared" si="97"/>
        <v>5.6</v>
      </c>
      <c r="AT189" s="14">
        <f>ROUND(AS189*U189/100,2)</f>
        <v>5.04</v>
      </c>
      <c r="AU189" s="14">
        <f t="shared" si="98"/>
        <v>0.55999999999999961</v>
      </c>
      <c r="AV189" s="14">
        <f t="shared" si="99"/>
        <v>4.6100000000000003</v>
      </c>
      <c r="AW189" s="14">
        <f>ROUND(AV189*Y189/100,2)</f>
        <v>4.38</v>
      </c>
      <c r="AX189" s="14">
        <f t="shared" si="100"/>
        <v>0.23000000000000043</v>
      </c>
      <c r="AY189" s="14">
        <f t="shared" si="101"/>
        <v>3.95</v>
      </c>
      <c r="AZ189" s="14">
        <f>ROUND(AY189*AC189/100,2)</f>
        <v>3.75</v>
      </c>
      <c r="BA189" s="14">
        <f t="shared" si="102"/>
        <v>0.20000000000000018</v>
      </c>
      <c r="BB189" s="5"/>
      <c r="BC189" s="5"/>
      <c r="BD189" s="5"/>
      <c r="BE189" s="14">
        <f t="shared" si="84"/>
        <v>2.8</v>
      </c>
      <c r="BF189" s="14">
        <f t="shared" si="85"/>
        <v>2.52</v>
      </c>
      <c r="BG189" s="14">
        <f t="shared" si="86"/>
        <v>0.2799999999999998</v>
      </c>
      <c r="BH189" s="14">
        <f t="shared" si="87"/>
        <v>2.31</v>
      </c>
      <c r="BI189" s="14">
        <f t="shared" si="88"/>
        <v>2.19</v>
      </c>
      <c r="BJ189" s="14">
        <f t="shared" si="89"/>
        <v>0.12000000000000011</v>
      </c>
      <c r="BK189" s="14">
        <f t="shared" si="90"/>
        <v>1.98</v>
      </c>
      <c r="BL189" s="14">
        <f t="shared" si="91"/>
        <v>1.88</v>
      </c>
      <c r="BM189" s="14">
        <f t="shared" si="92"/>
        <v>0.10000000000000009</v>
      </c>
    </row>
    <row r="190" spans="1:65" x14ac:dyDescent="0.25">
      <c r="A190" s="1" t="str">
        <f>CONCATENATE(H190,E190)</f>
        <v>087040019</v>
      </c>
      <c r="B190" s="1" t="s">
        <v>69</v>
      </c>
      <c r="C190" s="2" t="s">
        <v>71</v>
      </c>
      <c r="D190" s="2" t="s">
        <v>72</v>
      </c>
      <c r="E190" s="2" t="s">
        <v>103</v>
      </c>
      <c r="F190" s="2" t="s">
        <v>104</v>
      </c>
      <c r="G190" s="3" t="s">
        <v>264</v>
      </c>
      <c r="H190" s="4" t="s">
        <v>265</v>
      </c>
      <c r="I190" s="2" t="s">
        <v>266</v>
      </c>
      <c r="J190" s="4" t="s">
        <v>128</v>
      </c>
      <c r="K190" s="1" t="s">
        <v>251</v>
      </c>
      <c r="L190" s="6" t="s">
        <v>142</v>
      </c>
      <c r="M190" s="7">
        <v>8.86</v>
      </c>
      <c r="N190" s="12">
        <f t="shared" si="93"/>
        <v>10.42</v>
      </c>
      <c r="O190" s="12"/>
      <c r="P190" s="12"/>
      <c r="Q190" s="12"/>
      <c r="R190" s="5">
        <f>M190</f>
        <v>8.86</v>
      </c>
      <c r="S190" s="5">
        <f t="shared" si="94"/>
        <v>7.97</v>
      </c>
      <c r="T190" s="5">
        <f t="shared" si="95"/>
        <v>0.88999999999999968</v>
      </c>
      <c r="U190" s="5">
        <v>90</v>
      </c>
      <c r="V190" s="5">
        <f t="shared" si="96"/>
        <v>7.29</v>
      </c>
      <c r="W190" s="5">
        <f t="shared" si="70"/>
        <v>6.93</v>
      </c>
      <c r="X190" s="5">
        <f t="shared" si="71"/>
        <v>0.36000000000000032</v>
      </c>
      <c r="Y190" s="5">
        <v>95</v>
      </c>
      <c r="Z190" s="5">
        <f t="shared" si="72"/>
        <v>6.25</v>
      </c>
      <c r="AA190" s="5">
        <f t="shared" si="73"/>
        <v>5.94</v>
      </c>
      <c r="AB190" s="5">
        <f t="shared" si="74"/>
        <v>0.30999999999999961</v>
      </c>
      <c r="AC190" s="5">
        <v>95</v>
      </c>
      <c r="AD190" s="5"/>
      <c r="AE190" s="5"/>
      <c r="AF190" s="5"/>
      <c r="AG190" s="14">
        <f t="shared" si="78"/>
        <v>1.77</v>
      </c>
      <c r="AH190" s="14">
        <f>ROUND(AG190*U190/100,2)</f>
        <v>1.59</v>
      </c>
      <c r="AI190" s="14">
        <f t="shared" si="79"/>
        <v>0.17999999999999994</v>
      </c>
      <c r="AJ190" s="14">
        <f t="shared" si="80"/>
        <v>1.46</v>
      </c>
      <c r="AK190" s="14">
        <f>ROUND(AJ190*Y190/100,2)</f>
        <v>1.39</v>
      </c>
      <c r="AL190" s="14">
        <f t="shared" si="81"/>
        <v>7.0000000000000062E-2</v>
      </c>
      <c r="AM190" s="14">
        <f t="shared" si="82"/>
        <v>1.25</v>
      </c>
      <c r="AN190" s="14">
        <f>ROUND(AM190*AC190/100,2)</f>
        <v>1.19</v>
      </c>
      <c r="AO190" s="14">
        <f t="shared" si="83"/>
        <v>6.0000000000000053E-2</v>
      </c>
      <c r="AP190" s="14"/>
      <c r="AQ190" s="14"/>
      <c r="AR190" s="14"/>
      <c r="AS190" s="14">
        <f t="shared" si="97"/>
        <v>5.32</v>
      </c>
      <c r="AT190" s="14">
        <f>ROUND(AS190*U190/100,2)</f>
        <v>4.79</v>
      </c>
      <c r="AU190" s="14">
        <f t="shared" si="98"/>
        <v>0.53000000000000025</v>
      </c>
      <c r="AV190" s="14">
        <f t="shared" si="99"/>
        <v>4.37</v>
      </c>
      <c r="AW190" s="14">
        <f>ROUND(AV190*Y190/100,2)</f>
        <v>4.1500000000000004</v>
      </c>
      <c r="AX190" s="14">
        <f t="shared" si="100"/>
        <v>0.21999999999999975</v>
      </c>
      <c r="AY190" s="14">
        <f t="shared" si="101"/>
        <v>3.75</v>
      </c>
      <c r="AZ190" s="14">
        <f>ROUND(AY190*AC190/100,2)</f>
        <v>3.56</v>
      </c>
      <c r="BA190" s="14">
        <f t="shared" si="102"/>
        <v>0.18999999999999995</v>
      </c>
      <c r="BB190" s="5"/>
      <c r="BC190" s="5"/>
      <c r="BD190" s="5"/>
      <c r="BE190" s="14">
        <f t="shared" si="84"/>
        <v>2.66</v>
      </c>
      <c r="BF190" s="14">
        <f t="shared" si="85"/>
        <v>2.39</v>
      </c>
      <c r="BG190" s="14">
        <f t="shared" si="86"/>
        <v>0.27</v>
      </c>
      <c r="BH190" s="14">
        <f t="shared" si="87"/>
        <v>2.19</v>
      </c>
      <c r="BI190" s="14">
        <f t="shared" si="88"/>
        <v>2.08</v>
      </c>
      <c r="BJ190" s="14">
        <f t="shared" si="89"/>
        <v>0.10999999999999988</v>
      </c>
      <c r="BK190" s="14">
        <f t="shared" si="90"/>
        <v>1.88</v>
      </c>
      <c r="BL190" s="14">
        <f t="shared" si="91"/>
        <v>1.79</v>
      </c>
      <c r="BM190" s="14">
        <f t="shared" si="92"/>
        <v>8.9999999999999858E-2</v>
      </c>
    </row>
    <row r="191" spans="1:65" x14ac:dyDescent="0.25">
      <c r="A191" s="1" t="str">
        <f>CONCATENATE(H191,E191)</f>
        <v>087040022</v>
      </c>
      <c r="B191" s="1" t="s">
        <v>69</v>
      </c>
      <c r="C191" s="2" t="s">
        <v>71</v>
      </c>
      <c r="D191" s="2" t="s">
        <v>72</v>
      </c>
      <c r="E191" s="2" t="s">
        <v>107</v>
      </c>
      <c r="F191" s="2" t="s">
        <v>108</v>
      </c>
      <c r="G191" s="3" t="s">
        <v>264</v>
      </c>
      <c r="H191" s="4" t="s">
        <v>265</v>
      </c>
      <c r="I191" s="2" t="s">
        <v>266</v>
      </c>
      <c r="J191" s="4" t="s">
        <v>128</v>
      </c>
      <c r="K191" s="1" t="s">
        <v>251</v>
      </c>
      <c r="L191" s="6" t="s">
        <v>142</v>
      </c>
      <c r="M191" s="7">
        <v>9.02</v>
      </c>
      <c r="N191" s="12">
        <f t="shared" si="93"/>
        <v>10.61</v>
      </c>
      <c r="O191" s="12"/>
      <c r="P191" s="12"/>
      <c r="Q191" s="12"/>
      <c r="R191" s="5">
        <f>M191</f>
        <v>9.02</v>
      </c>
      <c r="S191" s="5">
        <f t="shared" si="94"/>
        <v>8.1199999999999992</v>
      </c>
      <c r="T191" s="5">
        <f t="shared" si="95"/>
        <v>0.90000000000000036</v>
      </c>
      <c r="U191" s="5">
        <v>90</v>
      </c>
      <c r="V191" s="5">
        <f t="shared" si="96"/>
        <v>7.43</v>
      </c>
      <c r="W191" s="5">
        <f t="shared" si="70"/>
        <v>7.06</v>
      </c>
      <c r="X191" s="5">
        <f t="shared" si="71"/>
        <v>0.37000000000000011</v>
      </c>
      <c r="Y191" s="5">
        <v>95</v>
      </c>
      <c r="Z191" s="5">
        <f t="shared" si="72"/>
        <v>6.37</v>
      </c>
      <c r="AA191" s="5">
        <f t="shared" si="73"/>
        <v>6.05</v>
      </c>
      <c r="AB191" s="5">
        <f t="shared" si="74"/>
        <v>0.32000000000000028</v>
      </c>
      <c r="AC191" s="5">
        <v>95</v>
      </c>
      <c r="AD191" s="5"/>
      <c r="AE191" s="5"/>
      <c r="AF191" s="5"/>
      <c r="AG191" s="14">
        <f t="shared" si="78"/>
        <v>1.8</v>
      </c>
      <c r="AH191" s="14">
        <f>ROUND(AG191*U191/100,2)</f>
        <v>1.62</v>
      </c>
      <c r="AI191" s="14">
        <f t="shared" si="79"/>
        <v>0.17999999999999994</v>
      </c>
      <c r="AJ191" s="14">
        <f t="shared" si="80"/>
        <v>1.49</v>
      </c>
      <c r="AK191" s="14">
        <f>ROUND(AJ191*Y191/100,2)</f>
        <v>1.42</v>
      </c>
      <c r="AL191" s="14">
        <f t="shared" si="81"/>
        <v>7.0000000000000062E-2</v>
      </c>
      <c r="AM191" s="14">
        <f t="shared" si="82"/>
        <v>1.27</v>
      </c>
      <c r="AN191" s="14">
        <f>ROUND(AM191*AC191/100,2)</f>
        <v>1.21</v>
      </c>
      <c r="AO191" s="14">
        <f t="shared" si="83"/>
        <v>6.0000000000000053E-2</v>
      </c>
      <c r="AP191" s="14"/>
      <c r="AQ191" s="14"/>
      <c r="AR191" s="14"/>
      <c r="AS191" s="14">
        <f t="shared" si="97"/>
        <v>5.41</v>
      </c>
      <c r="AT191" s="14">
        <f>ROUND(AS191*U191/100,2)</f>
        <v>4.87</v>
      </c>
      <c r="AU191" s="14">
        <f t="shared" si="98"/>
        <v>0.54</v>
      </c>
      <c r="AV191" s="14">
        <f t="shared" si="99"/>
        <v>4.46</v>
      </c>
      <c r="AW191" s="14">
        <f>ROUND(AV191*Y191/100,2)</f>
        <v>4.24</v>
      </c>
      <c r="AX191" s="14">
        <f t="shared" si="100"/>
        <v>0.21999999999999975</v>
      </c>
      <c r="AY191" s="14">
        <f t="shared" si="101"/>
        <v>3.82</v>
      </c>
      <c r="AZ191" s="14">
        <f>ROUND(AY191*AC191/100,2)</f>
        <v>3.63</v>
      </c>
      <c r="BA191" s="14">
        <f t="shared" si="102"/>
        <v>0.18999999999999995</v>
      </c>
      <c r="BB191" s="5"/>
      <c r="BC191" s="5"/>
      <c r="BD191" s="5"/>
      <c r="BE191" s="14">
        <f t="shared" si="84"/>
        <v>2.71</v>
      </c>
      <c r="BF191" s="14">
        <f t="shared" si="85"/>
        <v>2.44</v>
      </c>
      <c r="BG191" s="14">
        <f t="shared" si="86"/>
        <v>0.27</v>
      </c>
      <c r="BH191" s="14">
        <f t="shared" si="87"/>
        <v>2.23</v>
      </c>
      <c r="BI191" s="14">
        <f t="shared" si="88"/>
        <v>2.12</v>
      </c>
      <c r="BJ191" s="14">
        <f t="shared" si="89"/>
        <v>0.10999999999999988</v>
      </c>
      <c r="BK191" s="14">
        <f t="shared" si="90"/>
        <v>1.91</v>
      </c>
      <c r="BL191" s="14">
        <f t="shared" si="91"/>
        <v>1.81</v>
      </c>
      <c r="BM191" s="14">
        <f t="shared" si="92"/>
        <v>9.9999999999999867E-2</v>
      </c>
    </row>
    <row r="192" spans="1:65" x14ac:dyDescent="0.25">
      <c r="A192" s="1" t="str">
        <f>CONCATENATE(H192,E192)</f>
        <v>087040028</v>
      </c>
      <c r="B192" s="1" t="s">
        <v>69</v>
      </c>
      <c r="C192" s="2" t="s">
        <v>71</v>
      </c>
      <c r="D192" s="2" t="s">
        <v>72</v>
      </c>
      <c r="E192" s="2" t="s">
        <v>109</v>
      </c>
      <c r="F192" s="2" t="s">
        <v>110</v>
      </c>
      <c r="G192" s="3" t="s">
        <v>264</v>
      </c>
      <c r="H192" s="4" t="s">
        <v>265</v>
      </c>
      <c r="I192" s="2" t="s">
        <v>266</v>
      </c>
      <c r="J192" s="4" t="s">
        <v>128</v>
      </c>
      <c r="K192" s="1" t="s">
        <v>251</v>
      </c>
      <c r="L192" s="6" t="s">
        <v>142</v>
      </c>
      <c r="M192" s="7">
        <v>8.98</v>
      </c>
      <c r="N192" s="12">
        <f t="shared" si="93"/>
        <v>10.56</v>
      </c>
      <c r="O192" s="12"/>
      <c r="P192" s="12"/>
      <c r="Q192" s="12"/>
      <c r="R192" s="5">
        <f>M192</f>
        <v>8.98</v>
      </c>
      <c r="S192" s="5">
        <f t="shared" si="94"/>
        <v>8.08</v>
      </c>
      <c r="T192" s="5">
        <f t="shared" si="95"/>
        <v>0.90000000000000036</v>
      </c>
      <c r="U192" s="5">
        <v>90</v>
      </c>
      <c r="V192" s="5">
        <f t="shared" si="96"/>
        <v>7.39</v>
      </c>
      <c r="W192" s="5">
        <f t="shared" si="70"/>
        <v>7.02</v>
      </c>
      <c r="X192" s="5">
        <f t="shared" si="71"/>
        <v>0.37000000000000011</v>
      </c>
      <c r="Y192" s="5">
        <v>95</v>
      </c>
      <c r="Z192" s="5">
        <f t="shared" si="72"/>
        <v>6.34</v>
      </c>
      <c r="AA192" s="5">
        <f t="shared" si="73"/>
        <v>6.02</v>
      </c>
      <c r="AB192" s="5">
        <f t="shared" si="74"/>
        <v>0.32000000000000028</v>
      </c>
      <c r="AC192" s="5">
        <v>95</v>
      </c>
      <c r="AD192" s="5"/>
      <c r="AE192" s="5"/>
      <c r="AF192" s="5"/>
      <c r="AG192" s="14">
        <f t="shared" si="78"/>
        <v>1.8</v>
      </c>
      <c r="AH192" s="14">
        <f>ROUND(AG192*U192/100,2)</f>
        <v>1.62</v>
      </c>
      <c r="AI192" s="14">
        <f t="shared" si="79"/>
        <v>0.17999999999999994</v>
      </c>
      <c r="AJ192" s="14">
        <f t="shared" si="80"/>
        <v>1.48</v>
      </c>
      <c r="AK192" s="14">
        <f>ROUND(AJ192*Y192/100,2)</f>
        <v>1.41</v>
      </c>
      <c r="AL192" s="14">
        <f t="shared" si="81"/>
        <v>7.0000000000000062E-2</v>
      </c>
      <c r="AM192" s="14">
        <f t="shared" si="82"/>
        <v>1.27</v>
      </c>
      <c r="AN192" s="14">
        <f>ROUND(AM192*AC192/100,2)</f>
        <v>1.21</v>
      </c>
      <c r="AO192" s="14">
        <f t="shared" si="83"/>
        <v>6.0000000000000053E-2</v>
      </c>
      <c r="AP192" s="14"/>
      <c r="AQ192" s="14"/>
      <c r="AR192" s="14"/>
      <c r="AS192" s="14">
        <f t="shared" si="97"/>
        <v>5.39</v>
      </c>
      <c r="AT192" s="14">
        <f>ROUND(AS192*U192/100,2)</f>
        <v>4.8499999999999996</v>
      </c>
      <c r="AU192" s="14">
        <f t="shared" si="98"/>
        <v>0.54</v>
      </c>
      <c r="AV192" s="14">
        <f t="shared" si="99"/>
        <v>4.43</v>
      </c>
      <c r="AW192" s="14">
        <f>ROUND(AV192*Y192/100,2)</f>
        <v>4.21</v>
      </c>
      <c r="AX192" s="14">
        <f t="shared" si="100"/>
        <v>0.21999999999999975</v>
      </c>
      <c r="AY192" s="14">
        <f t="shared" si="101"/>
        <v>3.8</v>
      </c>
      <c r="AZ192" s="14">
        <f>ROUND(AY192*AC192/100,2)</f>
        <v>3.61</v>
      </c>
      <c r="BA192" s="14">
        <f t="shared" si="102"/>
        <v>0.18999999999999995</v>
      </c>
      <c r="BB192" s="5"/>
      <c r="BC192" s="5"/>
      <c r="BD192" s="5"/>
      <c r="BE192" s="14">
        <f t="shared" si="84"/>
        <v>2.69</v>
      </c>
      <c r="BF192" s="14">
        <f t="shared" si="85"/>
        <v>2.42</v>
      </c>
      <c r="BG192" s="14">
        <f t="shared" si="86"/>
        <v>0.27</v>
      </c>
      <c r="BH192" s="14">
        <f t="shared" si="87"/>
        <v>2.2200000000000002</v>
      </c>
      <c r="BI192" s="14">
        <f t="shared" si="88"/>
        <v>2.11</v>
      </c>
      <c r="BJ192" s="14">
        <f t="shared" si="89"/>
        <v>0.11000000000000032</v>
      </c>
      <c r="BK192" s="14">
        <f t="shared" si="90"/>
        <v>1.9</v>
      </c>
      <c r="BL192" s="14">
        <f t="shared" si="91"/>
        <v>1.81</v>
      </c>
      <c r="BM192" s="14">
        <f t="shared" si="92"/>
        <v>8.9999999999999858E-2</v>
      </c>
    </row>
    <row r="193" spans="1:65" x14ac:dyDescent="0.25">
      <c r="A193" s="1" t="str">
        <f>CONCATENATE(H193,E193)</f>
        <v>087040032</v>
      </c>
      <c r="B193" s="1" t="s">
        <v>69</v>
      </c>
      <c r="C193" s="2" t="s">
        <v>71</v>
      </c>
      <c r="D193" s="2" t="s">
        <v>72</v>
      </c>
      <c r="E193" s="2" t="s">
        <v>111</v>
      </c>
      <c r="F193" s="2" t="s">
        <v>112</v>
      </c>
      <c r="G193" s="3" t="s">
        <v>264</v>
      </c>
      <c r="H193" s="4" t="s">
        <v>265</v>
      </c>
      <c r="I193" s="2" t="s">
        <v>266</v>
      </c>
      <c r="J193" s="4" t="s">
        <v>128</v>
      </c>
      <c r="K193" s="1" t="s">
        <v>251</v>
      </c>
      <c r="L193" s="6" t="s">
        <v>142</v>
      </c>
      <c r="M193" s="7">
        <v>11.2</v>
      </c>
      <c r="N193" s="12">
        <f t="shared" si="93"/>
        <v>13.18</v>
      </c>
      <c r="O193" s="12"/>
      <c r="P193" s="12"/>
      <c r="Q193" s="12"/>
      <c r="R193" s="5">
        <f>M193</f>
        <v>11.2</v>
      </c>
      <c r="S193" s="5">
        <f t="shared" si="94"/>
        <v>10.08</v>
      </c>
      <c r="T193" s="5">
        <f t="shared" si="95"/>
        <v>1.1199999999999992</v>
      </c>
      <c r="U193" s="5">
        <v>90</v>
      </c>
      <c r="V193" s="5">
        <f t="shared" si="96"/>
        <v>9.23</v>
      </c>
      <c r="W193" s="5">
        <f t="shared" si="70"/>
        <v>8.77</v>
      </c>
      <c r="X193" s="5">
        <f t="shared" si="71"/>
        <v>0.46000000000000085</v>
      </c>
      <c r="Y193" s="5">
        <v>95</v>
      </c>
      <c r="Z193" s="5">
        <f t="shared" si="72"/>
        <v>7.91</v>
      </c>
      <c r="AA193" s="5">
        <f t="shared" si="73"/>
        <v>7.51</v>
      </c>
      <c r="AB193" s="5">
        <f t="shared" si="74"/>
        <v>0.40000000000000036</v>
      </c>
      <c r="AC193" s="5">
        <v>95</v>
      </c>
      <c r="AD193" s="5"/>
      <c r="AE193" s="5"/>
      <c r="AF193" s="5"/>
      <c r="AG193" s="14">
        <f t="shared" si="78"/>
        <v>2.2400000000000002</v>
      </c>
      <c r="AH193" s="14">
        <f>ROUND(AG193*U193/100,2)</f>
        <v>2.02</v>
      </c>
      <c r="AI193" s="14">
        <f t="shared" si="79"/>
        <v>0.2200000000000002</v>
      </c>
      <c r="AJ193" s="14">
        <f t="shared" si="80"/>
        <v>1.85</v>
      </c>
      <c r="AK193" s="14">
        <f>ROUND(AJ193*Y193/100,2)</f>
        <v>1.76</v>
      </c>
      <c r="AL193" s="14">
        <f t="shared" si="81"/>
        <v>9.000000000000008E-2</v>
      </c>
      <c r="AM193" s="14">
        <f t="shared" si="82"/>
        <v>1.58</v>
      </c>
      <c r="AN193" s="14">
        <f>ROUND(AM193*AC193/100,2)</f>
        <v>1.5</v>
      </c>
      <c r="AO193" s="14">
        <f t="shared" si="83"/>
        <v>8.0000000000000071E-2</v>
      </c>
      <c r="AP193" s="14"/>
      <c r="AQ193" s="14"/>
      <c r="AR193" s="14"/>
      <c r="AS193" s="14">
        <f t="shared" si="97"/>
        <v>6.72</v>
      </c>
      <c r="AT193" s="14">
        <f>ROUND(AS193*U193/100,2)</f>
        <v>6.05</v>
      </c>
      <c r="AU193" s="14">
        <f t="shared" si="98"/>
        <v>0.66999999999999993</v>
      </c>
      <c r="AV193" s="14">
        <f t="shared" si="99"/>
        <v>5.54</v>
      </c>
      <c r="AW193" s="14">
        <f>ROUND(AV193*Y193/100,2)</f>
        <v>5.26</v>
      </c>
      <c r="AX193" s="14">
        <f t="shared" si="100"/>
        <v>0.28000000000000025</v>
      </c>
      <c r="AY193" s="14">
        <f t="shared" si="101"/>
        <v>4.75</v>
      </c>
      <c r="AZ193" s="14">
        <f>ROUND(AY193*AC193/100,2)</f>
        <v>4.51</v>
      </c>
      <c r="BA193" s="14">
        <f t="shared" si="102"/>
        <v>0.24000000000000021</v>
      </c>
      <c r="BB193" s="5"/>
      <c r="BC193" s="5"/>
      <c r="BD193" s="5"/>
      <c r="BE193" s="14">
        <f t="shared" si="84"/>
        <v>3.36</v>
      </c>
      <c r="BF193" s="14">
        <f t="shared" si="85"/>
        <v>3.02</v>
      </c>
      <c r="BG193" s="14">
        <f t="shared" si="86"/>
        <v>0.33999999999999986</v>
      </c>
      <c r="BH193" s="14">
        <f t="shared" si="87"/>
        <v>2.77</v>
      </c>
      <c r="BI193" s="14">
        <f t="shared" si="88"/>
        <v>2.63</v>
      </c>
      <c r="BJ193" s="14">
        <f t="shared" si="89"/>
        <v>0.14000000000000012</v>
      </c>
      <c r="BK193" s="14">
        <f t="shared" si="90"/>
        <v>2.37</v>
      </c>
      <c r="BL193" s="14">
        <f t="shared" si="91"/>
        <v>2.25</v>
      </c>
      <c r="BM193" s="14">
        <f t="shared" si="92"/>
        <v>0.12000000000000011</v>
      </c>
    </row>
    <row r="194" spans="1:65" x14ac:dyDescent="0.25">
      <c r="A194" s="1" t="str">
        <f>CONCATENATE(H194,E194)</f>
        <v>087040036</v>
      </c>
      <c r="B194" s="1" t="s">
        <v>69</v>
      </c>
      <c r="C194" s="2" t="s">
        <v>71</v>
      </c>
      <c r="D194" s="2" t="s">
        <v>72</v>
      </c>
      <c r="E194" s="2" t="s">
        <v>267</v>
      </c>
      <c r="F194" s="2" t="s">
        <v>268</v>
      </c>
      <c r="G194" s="3" t="s">
        <v>264</v>
      </c>
      <c r="H194" s="4" t="s">
        <v>265</v>
      </c>
      <c r="I194" s="2" t="s">
        <v>266</v>
      </c>
      <c r="J194" s="4" t="s">
        <v>128</v>
      </c>
      <c r="K194" s="1" t="s">
        <v>251</v>
      </c>
      <c r="L194" s="6" t="s">
        <v>142</v>
      </c>
      <c r="M194" s="7">
        <v>9.15</v>
      </c>
      <c r="N194" s="12">
        <f t="shared" si="93"/>
        <v>10.76</v>
      </c>
      <c r="O194" s="12"/>
      <c r="P194" s="12"/>
      <c r="Q194" s="12"/>
      <c r="R194" s="5">
        <f>M194</f>
        <v>9.15</v>
      </c>
      <c r="S194" s="5">
        <f t="shared" si="94"/>
        <v>8.24</v>
      </c>
      <c r="T194" s="5">
        <f t="shared" si="95"/>
        <v>0.91000000000000014</v>
      </c>
      <c r="U194" s="5">
        <v>90</v>
      </c>
      <c r="V194" s="5">
        <f t="shared" si="96"/>
        <v>7.53</v>
      </c>
      <c r="W194" s="5">
        <f t="shared" si="70"/>
        <v>7.15</v>
      </c>
      <c r="X194" s="5">
        <f t="shared" si="71"/>
        <v>0.37999999999999989</v>
      </c>
      <c r="Y194" s="5">
        <v>95</v>
      </c>
      <c r="Z194" s="5">
        <f t="shared" si="72"/>
        <v>6.46</v>
      </c>
      <c r="AA194" s="5">
        <f t="shared" si="73"/>
        <v>6.14</v>
      </c>
      <c r="AB194" s="5">
        <f t="shared" si="74"/>
        <v>0.32000000000000028</v>
      </c>
      <c r="AC194" s="5">
        <v>95</v>
      </c>
      <c r="AD194" s="5"/>
      <c r="AE194" s="5"/>
      <c r="AF194" s="5"/>
      <c r="AG194" s="14">
        <f t="shared" si="78"/>
        <v>1.83</v>
      </c>
      <c r="AH194" s="14">
        <f>ROUND(AG194*U194/100,2)</f>
        <v>1.65</v>
      </c>
      <c r="AI194" s="14">
        <f t="shared" si="79"/>
        <v>0.18000000000000016</v>
      </c>
      <c r="AJ194" s="14">
        <f t="shared" si="80"/>
        <v>1.51</v>
      </c>
      <c r="AK194" s="14">
        <f>ROUND(AJ194*Y194/100,2)</f>
        <v>1.43</v>
      </c>
      <c r="AL194" s="14">
        <f t="shared" si="81"/>
        <v>8.0000000000000071E-2</v>
      </c>
      <c r="AM194" s="14">
        <f t="shared" si="82"/>
        <v>1.29</v>
      </c>
      <c r="AN194" s="14">
        <f>ROUND(AM194*AC194/100,2)</f>
        <v>1.23</v>
      </c>
      <c r="AO194" s="14">
        <f t="shared" si="83"/>
        <v>6.0000000000000053E-2</v>
      </c>
      <c r="AP194" s="14"/>
      <c r="AQ194" s="14"/>
      <c r="AR194" s="14"/>
      <c r="AS194" s="14">
        <f t="shared" si="97"/>
        <v>5.49</v>
      </c>
      <c r="AT194" s="14">
        <f>ROUND(AS194*U194/100,2)</f>
        <v>4.9400000000000004</v>
      </c>
      <c r="AU194" s="14">
        <f t="shared" si="98"/>
        <v>0.54999999999999982</v>
      </c>
      <c r="AV194" s="14">
        <f t="shared" si="99"/>
        <v>4.5199999999999996</v>
      </c>
      <c r="AW194" s="14">
        <f>ROUND(AV194*Y194/100,2)</f>
        <v>4.29</v>
      </c>
      <c r="AX194" s="14">
        <f t="shared" si="100"/>
        <v>0.22999999999999954</v>
      </c>
      <c r="AY194" s="14">
        <f t="shared" si="101"/>
        <v>3.88</v>
      </c>
      <c r="AZ194" s="14">
        <f>ROUND(AY194*AC194/100,2)</f>
        <v>3.69</v>
      </c>
      <c r="BA194" s="14">
        <f t="shared" si="102"/>
        <v>0.18999999999999995</v>
      </c>
      <c r="BB194" s="5"/>
      <c r="BC194" s="5"/>
      <c r="BD194" s="5"/>
      <c r="BE194" s="14">
        <f t="shared" si="84"/>
        <v>2.75</v>
      </c>
      <c r="BF194" s="14">
        <f t="shared" si="85"/>
        <v>2.48</v>
      </c>
      <c r="BG194" s="14">
        <f t="shared" si="86"/>
        <v>0.27</v>
      </c>
      <c r="BH194" s="14">
        <f t="shared" si="87"/>
        <v>2.2599999999999998</v>
      </c>
      <c r="BI194" s="14">
        <f t="shared" si="88"/>
        <v>2.15</v>
      </c>
      <c r="BJ194" s="14">
        <f t="shared" si="89"/>
        <v>0.10999999999999988</v>
      </c>
      <c r="BK194" s="14">
        <f t="shared" si="90"/>
        <v>1.94</v>
      </c>
      <c r="BL194" s="14">
        <f t="shared" si="91"/>
        <v>1.84</v>
      </c>
      <c r="BM194" s="14">
        <f t="shared" si="92"/>
        <v>9.9999999999999867E-2</v>
      </c>
    </row>
    <row r="195" spans="1:65" x14ac:dyDescent="0.25">
      <c r="A195" s="1" t="str">
        <f>CONCATENATE(H195,E195)</f>
        <v>087040037</v>
      </c>
      <c r="B195" s="1" t="s">
        <v>69</v>
      </c>
      <c r="C195" s="2" t="s">
        <v>71</v>
      </c>
      <c r="D195" s="2" t="s">
        <v>72</v>
      </c>
      <c r="E195" s="2" t="s">
        <v>113</v>
      </c>
      <c r="F195" s="2" t="s">
        <v>114</v>
      </c>
      <c r="G195" s="3" t="s">
        <v>264</v>
      </c>
      <c r="H195" s="4" t="s">
        <v>265</v>
      </c>
      <c r="I195" s="2" t="s">
        <v>266</v>
      </c>
      <c r="J195" s="4" t="s">
        <v>128</v>
      </c>
      <c r="K195" s="1" t="s">
        <v>251</v>
      </c>
      <c r="L195" s="6" t="s">
        <v>142</v>
      </c>
      <c r="M195" s="7">
        <v>10</v>
      </c>
      <c r="N195" s="12">
        <f t="shared" si="93"/>
        <v>11.76</v>
      </c>
      <c r="O195" s="12"/>
      <c r="P195" s="12"/>
      <c r="Q195" s="12"/>
      <c r="R195" s="5">
        <f>M195</f>
        <v>10</v>
      </c>
      <c r="S195" s="5">
        <f t="shared" si="94"/>
        <v>9</v>
      </c>
      <c r="T195" s="5">
        <f t="shared" si="95"/>
        <v>1</v>
      </c>
      <c r="U195" s="5">
        <v>90</v>
      </c>
      <c r="V195" s="5">
        <f t="shared" si="96"/>
        <v>8.23</v>
      </c>
      <c r="W195" s="5">
        <f t="shared" si="70"/>
        <v>7.82</v>
      </c>
      <c r="X195" s="5">
        <f t="shared" si="71"/>
        <v>0.41000000000000014</v>
      </c>
      <c r="Y195" s="5">
        <v>95</v>
      </c>
      <c r="Z195" s="5">
        <f t="shared" si="72"/>
        <v>7.06</v>
      </c>
      <c r="AA195" s="5">
        <f t="shared" si="73"/>
        <v>6.71</v>
      </c>
      <c r="AB195" s="5">
        <f t="shared" si="74"/>
        <v>0.34999999999999964</v>
      </c>
      <c r="AC195" s="5">
        <v>95</v>
      </c>
      <c r="AD195" s="5"/>
      <c r="AE195" s="5"/>
      <c r="AF195" s="5"/>
      <c r="AG195" s="14">
        <f t="shared" si="78"/>
        <v>2</v>
      </c>
      <c r="AH195" s="14">
        <f>ROUND(AG195*U195/100,2)</f>
        <v>1.8</v>
      </c>
      <c r="AI195" s="14">
        <f t="shared" si="79"/>
        <v>0.19999999999999996</v>
      </c>
      <c r="AJ195" s="14">
        <f t="shared" si="80"/>
        <v>1.65</v>
      </c>
      <c r="AK195" s="14">
        <f>ROUND(AJ195*Y195/100,2)</f>
        <v>1.57</v>
      </c>
      <c r="AL195" s="14">
        <f t="shared" si="81"/>
        <v>7.9999999999999849E-2</v>
      </c>
      <c r="AM195" s="14">
        <f t="shared" si="82"/>
        <v>1.41</v>
      </c>
      <c r="AN195" s="14">
        <f>ROUND(AM195*AC195/100,2)</f>
        <v>1.34</v>
      </c>
      <c r="AO195" s="14">
        <f t="shared" si="83"/>
        <v>6.999999999999984E-2</v>
      </c>
      <c r="AP195" s="14"/>
      <c r="AQ195" s="14"/>
      <c r="AR195" s="14"/>
      <c r="AS195" s="14">
        <f t="shared" si="97"/>
        <v>6</v>
      </c>
      <c r="AT195" s="14">
        <f>ROUND(AS195*U195/100,2)</f>
        <v>5.4</v>
      </c>
      <c r="AU195" s="14">
        <f t="shared" si="98"/>
        <v>0.59999999999999964</v>
      </c>
      <c r="AV195" s="14">
        <f t="shared" si="99"/>
        <v>4.9400000000000004</v>
      </c>
      <c r="AW195" s="14">
        <f>ROUND(AV195*Y195/100,2)</f>
        <v>4.6900000000000004</v>
      </c>
      <c r="AX195" s="14">
        <f t="shared" si="100"/>
        <v>0.25</v>
      </c>
      <c r="AY195" s="14">
        <f t="shared" si="101"/>
        <v>4.24</v>
      </c>
      <c r="AZ195" s="14">
        <f>ROUND(AY195*AC195/100,2)</f>
        <v>4.03</v>
      </c>
      <c r="BA195" s="14">
        <f t="shared" si="102"/>
        <v>0.20999999999999996</v>
      </c>
      <c r="BB195" s="5"/>
      <c r="BC195" s="5"/>
      <c r="BD195" s="5"/>
      <c r="BE195" s="14">
        <f t="shared" si="84"/>
        <v>3</v>
      </c>
      <c r="BF195" s="14">
        <f t="shared" si="85"/>
        <v>2.7</v>
      </c>
      <c r="BG195" s="14">
        <f t="shared" si="86"/>
        <v>0.29999999999999982</v>
      </c>
      <c r="BH195" s="14">
        <f t="shared" si="87"/>
        <v>2.4700000000000002</v>
      </c>
      <c r="BI195" s="14">
        <f t="shared" si="88"/>
        <v>2.35</v>
      </c>
      <c r="BJ195" s="14">
        <f t="shared" si="89"/>
        <v>0.12000000000000011</v>
      </c>
      <c r="BK195" s="14">
        <f t="shared" si="90"/>
        <v>2.12</v>
      </c>
      <c r="BL195" s="14">
        <f t="shared" si="91"/>
        <v>2.0099999999999998</v>
      </c>
      <c r="BM195" s="14">
        <f t="shared" si="92"/>
        <v>0.11000000000000032</v>
      </c>
    </row>
    <row r="196" spans="1:65" x14ac:dyDescent="0.25">
      <c r="A196" s="1" t="str">
        <f>CONCATENATE(H196,E196)</f>
        <v>087040041</v>
      </c>
      <c r="B196" s="1" t="s">
        <v>69</v>
      </c>
      <c r="C196" s="2" t="s">
        <v>71</v>
      </c>
      <c r="D196" s="2" t="s">
        <v>72</v>
      </c>
      <c r="E196" s="2" t="s">
        <v>211</v>
      </c>
      <c r="F196" s="2" t="s">
        <v>212</v>
      </c>
      <c r="G196" s="3" t="s">
        <v>264</v>
      </c>
      <c r="H196" s="4" t="s">
        <v>265</v>
      </c>
      <c r="I196" s="2" t="s">
        <v>266</v>
      </c>
      <c r="J196" s="4" t="s">
        <v>128</v>
      </c>
      <c r="K196" s="1" t="s">
        <v>251</v>
      </c>
      <c r="L196" s="6" t="s">
        <v>142</v>
      </c>
      <c r="M196" s="7">
        <v>9.02</v>
      </c>
      <c r="N196" s="12">
        <f t="shared" si="93"/>
        <v>10.61</v>
      </c>
      <c r="O196" s="12"/>
      <c r="P196" s="12"/>
      <c r="Q196" s="12"/>
      <c r="R196" s="5">
        <f>M196</f>
        <v>9.02</v>
      </c>
      <c r="S196" s="5">
        <f t="shared" si="94"/>
        <v>8.1199999999999992</v>
      </c>
      <c r="T196" s="5">
        <f t="shared" si="95"/>
        <v>0.90000000000000036</v>
      </c>
      <c r="U196" s="5">
        <v>90</v>
      </c>
      <c r="V196" s="5">
        <f t="shared" si="96"/>
        <v>7.43</v>
      </c>
      <c r="W196" s="5">
        <f t="shared" si="70"/>
        <v>7.06</v>
      </c>
      <c r="X196" s="5">
        <f t="shared" si="71"/>
        <v>0.37000000000000011</v>
      </c>
      <c r="Y196" s="5">
        <v>95</v>
      </c>
      <c r="Z196" s="5">
        <f t="shared" si="72"/>
        <v>6.37</v>
      </c>
      <c r="AA196" s="5">
        <f t="shared" si="73"/>
        <v>6.05</v>
      </c>
      <c r="AB196" s="5">
        <f t="shared" si="74"/>
        <v>0.32000000000000028</v>
      </c>
      <c r="AC196" s="5">
        <v>95</v>
      </c>
      <c r="AD196" s="5"/>
      <c r="AE196" s="5"/>
      <c r="AF196" s="5"/>
      <c r="AG196" s="14">
        <f t="shared" si="78"/>
        <v>1.8</v>
      </c>
      <c r="AH196" s="14">
        <f>ROUND(AG196*U196/100,2)</f>
        <v>1.62</v>
      </c>
      <c r="AI196" s="14">
        <f t="shared" si="79"/>
        <v>0.17999999999999994</v>
      </c>
      <c r="AJ196" s="14">
        <f t="shared" si="80"/>
        <v>1.49</v>
      </c>
      <c r="AK196" s="14">
        <f>ROUND(AJ196*Y196/100,2)</f>
        <v>1.42</v>
      </c>
      <c r="AL196" s="14">
        <f t="shared" si="81"/>
        <v>7.0000000000000062E-2</v>
      </c>
      <c r="AM196" s="14">
        <f t="shared" si="82"/>
        <v>1.27</v>
      </c>
      <c r="AN196" s="14">
        <f>ROUND(AM196*AC196/100,2)</f>
        <v>1.21</v>
      </c>
      <c r="AO196" s="14">
        <f t="shared" si="83"/>
        <v>6.0000000000000053E-2</v>
      </c>
      <c r="AP196" s="14"/>
      <c r="AQ196" s="14"/>
      <c r="AR196" s="14"/>
      <c r="AS196" s="14">
        <f t="shared" si="97"/>
        <v>5.41</v>
      </c>
      <c r="AT196" s="14">
        <f>ROUND(AS196*U196/100,2)</f>
        <v>4.87</v>
      </c>
      <c r="AU196" s="14">
        <f t="shared" si="98"/>
        <v>0.54</v>
      </c>
      <c r="AV196" s="14">
        <f t="shared" si="99"/>
        <v>4.46</v>
      </c>
      <c r="AW196" s="14">
        <f>ROUND(AV196*Y196/100,2)</f>
        <v>4.24</v>
      </c>
      <c r="AX196" s="14">
        <f t="shared" si="100"/>
        <v>0.21999999999999975</v>
      </c>
      <c r="AY196" s="14">
        <f t="shared" si="101"/>
        <v>3.82</v>
      </c>
      <c r="AZ196" s="14">
        <f>ROUND(AY196*AC196/100,2)</f>
        <v>3.63</v>
      </c>
      <c r="BA196" s="14">
        <f t="shared" si="102"/>
        <v>0.18999999999999995</v>
      </c>
      <c r="BB196" s="5"/>
      <c r="BC196" s="5"/>
      <c r="BD196" s="5"/>
      <c r="BE196" s="14">
        <f t="shared" si="84"/>
        <v>2.71</v>
      </c>
      <c r="BF196" s="14">
        <f t="shared" si="85"/>
        <v>2.44</v>
      </c>
      <c r="BG196" s="14">
        <f t="shared" si="86"/>
        <v>0.27</v>
      </c>
      <c r="BH196" s="14">
        <f t="shared" si="87"/>
        <v>2.23</v>
      </c>
      <c r="BI196" s="14">
        <f t="shared" si="88"/>
        <v>2.12</v>
      </c>
      <c r="BJ196" s="14">
        <f t="shared" si="89"/>
        <v>0.10999999999999988</v>
      </c>
      <c r="BK196" s="14">
        <f t="shared" si="90"/>
        <v>1.91</v>
      </c>
      <c r="BL196" s="14">
        <f t="shared" si="91"/>
        <v>1.81</v>
      </c>
      <c r="BM196" s="14">
        <f t="shared" si="92"/>
        <v>9.9999999999999867E-2</v>
      </c>
    </row>
    <row r="197" spans="1:65" x14ac:dyDescent="0.25">
      <c r="A197" s="1" t="str">
        <f>CONCATENATE(H197,E197)</f>
        <v>087040045</v>
      </c>
      <c r="B197" s="1" t="s">
        <v>69</v>
      </c>
      <c r="C197" s="2" t="s">
        <v>71</v>
      </c>
      <c r="D197" s="2" t="s">
        <v>72</v>
      </c>
      <c r="E197" s="2" t="s">
        <v>145</v>
      </c>
      <c r="F197" s="2" t="s">
        <v>146</v>
      </c>
      <c r="G197" s="3" t="s">
        <v>264</v>
      </c>
      <c r="H197" s="4" t="s">
        <v>265</v>
      </c>
      <c r="I197" s="2" t="s">
        <v>266</v>
      </c>
      <c r="J197" s="4" t="s">
        <v>128</v>
      </c>
      <c r="K197" s="1" t="s">
        <v>251</v>
      </c>
      <c r="L197" s="6" t="s">
        <v>142</v>
      </c>
      <c r="M197" s="7">
        <v>8.86</v>
      </c>
      <c r="N197" s="12">
        <f t="shared" si="93"/>
        <v>10.42</v>
      </c>
      <c r="O197" s="12"/>
      <c r="P197" s="12"/>
      <c r="Q197" s="12"/>
      <c r="R197" s="5">
        <f>M197</f>
        <v>8.86</v>
      </c>
      <c r="S197" s="5">
        <f t="shared" si="94"/>
        <v>7.97</v>
      </c>
      <c r="T197" s="5">
        <f t="shared" si="95"/>
        <v>0.88999999999999968</v>
      </c>
      <c r="U197" s="5">
        <v>90</v>
      </c>
      <c r="V197" s="5">
        <f t="shared" si="96"/>
        <v>7.29</v>
      </c>
      <c r="W197" s="5">
        <f t="shared" si="70"/>
        <v>6.93</v>
      </c>
      <c r="X197" s="5">
        <f t="shared" si="71"/>
        <v>0.36000000000000032</v>
      </c>
      <c r="Y197" s="5">
        <v>95</v>
      </c>
      <c r="Z197" s="5">
        <f t="shared" si="72"/>
        <v>6.25</v>
      </c>
      <c r="AA197" s="5">
        <f t="shared" si="73"/>
        <v>5.94</v>
      </c>
      <c r="AB197" s="5">
        <f t="shared" si="74"/>
        <v>0.30999999999999961</v>
      </c>
      <c r="AC197" s="5">
        <v>95</v>
      </c>
      <c r="AD197" s="5"/>
      <c r="AE197" s="5"/>
      <c r="AF197" s="5"/>
      <c r="AG197" s="14">
        <f t="shared" si="78"/>
        <v>1.77</v>
      </c>
      <c r="AH197" s="14">
        <f>ROUND(AG197*U197/100,2)</f>
        <v>1.59</v>
      </c>
      <c r="AI197" s="14">
        <f t="shared" si="79"/>
        <v>0.17999999999999994</v>
      </c>
      <c r="AJ197" s="14">
        <f t="shared" si="80"/>
        <v>1.46</v>
      </c>
      <c r="AK197" s="14">
        <f>ROUND(AJ197*Y197/100,2)</f>
        <v>1.39</v>
      </c>
      <c r="AL197" s="14">
        <f t="shared" si="81"/>
        <v>7.0000000000000062E-2</v>
      </c>
      <c r="AM197" s="14">
        <f t="shared" si="82"/>
        <v>1.25</v>
      </c>
      <c r="AN197" s="14">
        <f>ROUND(AM197*AC197/100,2)</f>
        <v>1.19</v>
      </c>
      <c r="AO197" s="14">
        <f t="shared" si="83"/>
        <v>6.0000000000000053E-2</v>
      </c>
      <c r="AP197" s="14"/>
      <c r="AQ197" s="14"/>
      <c r="AR197" s="14"/>
      <c r="AS197" s="14">
        <f t="shared" si="97"/>
        <v>5.32</v>
      </c>
      <c r="AT197" s="14">
        <f>ROUND(AS197*U197/100,2)</f>
        <v>4.79</v>
      </c>
      <c r="AU197" s="14">
        <f t="shared" si="98"/>
        <v>0.53000000000000025</v>
      </c>
      <c r="AV197" s="14">
        <f t="shared" si="99"/>
        <v>4.37</v>
      </c>
      <c r="AW197" s="14">
        <f>ROUND(AV197*Y197/100,2)</f>
        <v>4.1500000000000004</v>
      </c>
      <c r="AX197" s="14">
        <f t="shared" si="100"/>
        <v>0.21999999999999975</v>
      </c>
      <c r="AY197" s="14">
        <f t="shared" si="101"/>
        <v>3.75</v>
      </c>
      <c r="AZ197" s="14">
        <f>ROUND(AY197*AC197/100,2)</f>
        <v>3.56</v>
      </c>
      <c r="BA197" s="14">
        <f t="shared" si="102"/>
        <v>0.18999999999999995</v>
      </c>
      <c r="BB197" s="5"/>
      <c r="BC197" s="5"/>
      <c r="BD197" s="5"/>
      <c r="BE197" s="14">
        <f t="shared" si="84"/>
        <v>2.66</v>
      </c>
      <c r="BF197" s="14">
        <f t="shared" si="85"/>
        <v>2.39</v>
      </c>
      <c r="BG197" s="14">
        <f t="shared" si="86"/>
        <v>0.27</v>
      </c>
      <c r="BH197" s="14">
        <f t="shared" si="87"/>
        <v>2.19</v>
      </c>
      <c r="BI197" s="14">
        <f t="shared" si="88"/>
        <v>2.08</v>
      </c>
      <c r="BJ197" s="14">
        <f t="shared" si="89"/>
        <v>0.10999999999999988</v>
      </c>
      <c r="BK197" s="14">
        <f t="shared" si="90"/>
        <v>1.88</v>
      </c>
      <c r="BL197" s="14">
        <f t="shared" si="91"/>
        <v>1.79</v>
      </c>
      <c r="BM197" s="14">
        <f t="shared" si="92"/>
        <v>8.9999999999999858E-2</v>
      </c>
    </row>
    <row r="198" spans="1:65" x14ac:dyDescent="0.25">
      <c r="A198" s="1" t="str">
        <f>CONCATENATE(H198,E198)</f>
        <v>087040046</v>
      </c>
      <c r="B198" s="1" t="s">
        <v>69</v>
      </c>
      <c r="C198" s="2" t="s">
        <v>71</v>
      </c>
      <c r="D198" s="2" t="s">
        <v>72</v>
      </c>
      <c r="E198" s="2" t="s">
        <v>119</v>
      </c>
      <c r="F198" s="2" t="s">
        <v>120</v>
      </c>
      <c r="G198" s="3" t="s">
        <v>264</v>
      </c>
      <c r="H198" s="4" t="s">
        <v>265</v>
      </c>
      <c r="I198" s="2" t="s">
        <v>266</v>
      </c>
      <c r="J198" s="4" t="s">
        <v>128</v>
      </c>
      <c r="K198" s="1" t="s">
        <v>251</v>
      </c>
      <c r="L198" s="6" t="s">
        <v>142</v>
      </c>
      <c r="M198" s="7">
        <v>9.02</v>
      </c>
      <c r="N198" s="12">
        <f t="shared" si="93"/>
        <v>10.61</v>
      </c>
      <c r="O198" s="12"/>
      <c r="P198" s="12"/>
      <c r="Q198" s="12"/>
      <c r="R198" s="5">
        <f>M198</f>
        <v>9.02</v>
      </c>
      <c r="S198" s="5">
        <f t="shared" si="94"/>
        <v>8.1199999999999992</v>
      </c>
      <c r="T198" s="5">
        <f t="shared" si="95"/>
        <v>0.90000000000000036</v>
      </c>
      <c r="U198" s="5">
        <v>90</v>
      </c>
      <c r="V198" s="5">
        <f t="shared" si="96"/>
        <v>7.43</v>
      </c>
      <c r="W198" s="5">
        <f t="shared" si="70"/>
        <v>7.06</v>
      </c>
      <c r="X198" s="5">
        <f t="shared" si="71"/>
        <v>0.37000000000000011</v>
      </c>
      <c r="Y198" s="5">
        <v>95</v>
      </c>
      <c r="Z198" s="5">
        <f t="shared" si="72"/>
        <v>6.37</v>
      </c>
      <c r="AA198" s="5">
        <f t="shared" si="73"/>
        <v>6.05</v>
      </c>
      <c r="AB198" s="5">
        <f t="shared" si="74"/>
        <v>0.32000000000000028</v>
      </c>
      <c r="AC198" s="5">
        <v>95</v>
      </c>
      <c r="AD198" s="5"/>
      <c r="AE198" s="5"/>
      <c r="AF198" s="5"/>
      <c r="AG198" s="14">
        <f t="shared" si="78"/>
        <v>1.8</v>
      </c>
      <c r="AH198" s="14">
        <f>ROUND(AG198*U198/100,2)</f>
        <v>1.62</v>
      </c>
      <c r="AI198" s="14">
        <f t="shared" si="79"/>
        <v>0.17999999999999994</v>
      </c>
      <c r="AJ198" s="14">
        <f t="shared" si="80"/>
        <v>1.49</v>
      </c>
      <c r="AK198" s="14">
        <f>ROUND(AJ198*Y198/100,2)</f>
        <v>1.42</v>
      </c>
      <c r="AL198" s="14">
        <f t="shared" si="81"/>
        <v>7.0000000000000062E-2</v>
      </c>
      <c r="AM198" s="14">
        <f t="shared" si="82"/>
        <v>1.27</v>
      </c>
      <c r="AN198" s="14">
        <f>ROUND(AM198*AC198/100,2)</f>
        <v>1.21</v>
      </c>
      <c r="AO198" s="14">
        <f t="shared" si="83"/>
        <v>6.0000000000000053E-2</v>
      </c>
      <c r="AP198" s="14"/>
      <c r="AQ198" s="14"/>
      <c r="AR198" s="14"/>
      <c r="AS198" s="14">
        <f t="shared" si="97"/>
        <v>5.41</v>
      </c>
      <c r="AT198" s="14">
        <f>ROUND(AS198*U198/100,2)</f>
        <v>4.87</v>
      </c>
      <c r="AU198" s="14">
        <f t="shared" si="98"/>
        <v>0.54</v>
      </c>
      <c r="AV198" s="14">
        <f t="shared" si="99"/>
        <v>4.46</v>
      </c>
      <c r="AW198" s="14">
        <f>ROUND(AV198*Y198/100,2)</f>
        <v>4.24</v>
      </c>
      <c r="AX198" s="14">
        <f t="shared" si="100"/>
        <v>0.21999999999999975</v>
      </c>
      <c r="AY198" s="14">
        <f t="shared" si="101"/>
        <v>3.82</v>
      </c>
      <c r="AZ198" s="14">
        <f>ROUND(AY198*AC198/100,2)</f>
        <v>3.63</v>
      </c>
      <c r="BA198" s="14">
        <f t="shared" si="102"/>
        <v>0.18999999999999995</v>
      </c>
      <c r="BB198" s="5"/>
      <c r="BC198" s="5"/>
      <c r="BD198" s="5"/>
      <c r="BE198" s="14">
        <f t="shared" si="84"/>
        <v>2.71</v>
      </c>
      <c r="BF198" s="14">
        <f t="shared" si="85"/>
        <v>2.44</v>
      </c>
      <c r="BG198" s="14">
        <f t="shared" si="86"/>
        <v>0.27</v>
      </c>
      <c r="BH198" s="14">
        <f t="shared" si="87"/>
        <v>2.23</v>
      </c>
      <c r="BI198" s="14">
        <f t="shared" si="88"/>
        <v>2.12</v>
      </c>
      <c r="BJ198" s="14">
        <f t="shared" si="89"/>
        <v>0.10999999999999988</v>
      </c>
      <c r="BK198" s="14">
        <f t="shared" si="90"/>
        <v>1.91</v>
      </c>
      <c r="BL198" s="14">
        <f t="shared" si="91"/>
        <v>1.81</v>
      </c>
      <c r="BM198" s="14">
        <f t="shared" si="92"/>
        <v>9.9999999999999867E-2</v>
      </c>
    </row>
    <row r="199" spans="1:65" x14ac:dyDescent="0.25">
      <c r="A199" s="1" t="str">
        <f>CONCATENATE(H199,E199)</f>
        <v>089040001</v>
      </c>
      <c r="B199" s="1" t="s">
        <v>69</v>
      </c>
      <c r="C199" s="2" t="s">
        <v>71</v>
      </c>
      <c r="D199" s="2" t="s">
        <v>72</v>
      </c>
      <c r="E199" s="2" t="s">
        <v>73</v>
      </c>
      <c r="F199" s="2" t="s">
        <v>74</v>
      </c>
      <c r="G199" s="3" t="s">
        <v>269</v>
      </c>
      <c r="H199" s="4" t="s">
        <v>270</v>
      </c>
      <c r="I199" s="2" t="s">
        <v>271</v>
      </c>
      <c r="J199" s="4" t="s">
        <v>139</v>
      </c>
      <c r="K199" s="1" t="s">
        <v>251</v>
      </c>
      <c r="L199" s="6" t="s">
        <v>80</v>
      </c>
      <c r="M199" s="7">
        <v>11.35</v>
      </c>
      <c r="N199" s="12">
        <f t="shared" ref="N199:N216" si="103">ROUND(V199*0.7,2)</f>
        <v>7.95</v>
      </c>
      <c r="O199" s="12"/>
      <c r="P199" s="12"/>
      <c r="Q199" s="12"/>
      <c r="R199" s="13"/>
      <c r="S199" s="13"/>
      <c r="T199" s="13"/>
      <c r="U199" s="13"/>
      <c r="V199" s="5">
        <f t="shared" ref="V199:V216" si="104">M199</f>
        <v>11.35</v>
      </c>
      <c r="W199" s="5">
        <f t="shared" si="70"/>
        <v>10.78</v>
      </c>
      <c r="X199" s="5">
        <f t="shared" si="71"/>
        <v>0.57000000000000028</v>
      </c>
      <c r="Y199" s="5">
        <v>95</v>
      </c>
      <c r="Z199" s="5">
        <f t="shared" si="72"/>
        <v>4.7699999999999996</v>
      </c>
      <c r="AA199" s="5">
        <f t="shared" si="73"/>
        <v>4.53</v>
      </c>
      <c r="AB199" s="5">
        <f t="shared" si="74"/>
        <v>0.23999999999999932</v>
      </c>
      <c r="AC199" s="5">
        <v>95</v>
      </c>
      <c r="AD199" s="5"/>
      <c r="AE199" s="5"/>
      <c r="AF199" s="5"/>
      <c r="AG199" s="14">
        <f t="shared" si="78"/>
        <v>0</v>
      </c>
      <c r="AH199" s="14">
        <f>ROUND(AG199*U199/100,2)</f>
        <v>0</v>
      </c>
      <c r="AI199" s="14">
        <f t="shared" si="79"/>
        <v>0</v>
      </c>
      <c r="AJ199" s="14">
        <f t="shared" si="80"/>
        <v>2.27</v>
      </c>
      <c r="AK199" s="14">
        <f>ROUND(AJ199*Y199/100,2)</f>
        <v>2.16</v>
      </c>
      <c r="AL199" s="14">
        <f t="shared" si="81"/>
        <v>0.10999999999999988</v>
      </c>
      <c r="AM199" s="14">
        <f t="shared" si="82"/>
        <v>0.95</v>
      </c>
      <c r="AN199" s="14">
        <f>ROUND(AM199*AC199/100,2)</f>
        <v>0.9</v>
      </c>
      <c r="AO199" s="14">
        <f t="shared" si="83"/>
        <v>4.9999999999999933E-2</v>
      </c>
      <c r="AP199" s="14"/>
      <c r="AQ199" s="14"/>
      <c r="AR199" s="14"/>
      <c r="AS199" s="14">
        <f t="shared" si="97"/>
        <v>0</v>
      </c>
      <c r="AT199" s="14">
        <f>ROUND(AS199*U199/100,2)</f>
        <v>0</v>
      </c>
      <c r="AU199" s="14">
        <f t="shared" si="98"/>
        <v>0</v>
      </c>
      <c r="AV199" s="14">
        <f t="shared" si="99"/>
        <v>6.81</v>
      </c>
      <c r="AW199" s="14">
        <f>ROUND(AV199*Y199/100,2)</f>
        <v>6.47</v>
      </c>
      <c r="AX199" s="14">
        <f t="shared" si="100"/>
        <v>0.33999999999999986</v>
      </c>
      <c r="AY199" s="14">
        <f t="shared" si="101"/>
        <v>2.86</v>
      </c>
      <c r="AZ199" s="14">
        <f>ROUND(AY199*AC199/100,2)</f>
        <v>2.72</v>
      </c>
      <c r="BA199" s="14">
        <f t="shared" si="102"/>
        <v>0.13999999999999968</v>
      </c>
      <c r="BB199" s="5"/>
      <c r="BC199" s="5"/>
      <c r="BD199" s="5"/>
      <c r="BE199" s="14">
        <f t="shared" si="84"/>
        <v>0</v>
      </c>
      <c r="BF199" s="14">
        <f t="shared" si="85"/>
        <v>0</v>
      </c>
      <c r="BG199" s="14">
        <f t="shared" si="86"/>
        <v>0</v>
      </c>
      <c r="BH199" s="14">
        <f t="shared" si="87"/>
        <v>3.41</v>
      </c>
      <c r="BI199" s="14">
        <f t="shared" si="88"/>
        <v>3.24</v>
      </c>
      <c r="BJ199" s="14">
        <f t="shared" si="89"/>
        <v>0.16999999999999993</v>
      </c>
      <c r="BK199" s="14">
        <f t="shared" si="90"/>
        <v>1.43</v>
      </c>
      <c r="BL199" s="14">
        <f t="shared" si="91"/>
        <v>1.36</v>
      </c>
      <c r="BM199" s="14">
        <f t="shared" si="92"/>
        <v>6.999999999999984E-2</v>
      </c>
    </row>
    <row r="200" spans="1:65" x14ac:dyDescent="0.25">
      <c r="A200" s="1" t="str">
        <f>CONCATENATE(H200,E200)</f>
        <v>089040003</v>
      </c>
      <c r="B200" s="1" t="s">
        <v>69</v>
      </c>
      <c r="C200" s="2" t="s">
        <v>71</v>
      </c>
      <c r="D200" s="2" t="s">
        <v>72</v>
      </c>
      <c r="E200" s="2" t="s">
        <v>81</v>
      </c>
      <c r="F200" s="2" t="s">
        <v>82</v>
      </c>
      <c r="G200" s="3" t="s">
        <v>269</v>
      </c>
      <c r="H200" s="4" t="s">
        <v>270</v>
      </c>
      <c r="I200" s="2" t="s">
        <v>271</v>
      </c>
      <c r="J200" s="4" t="s">
        <v>139</v>
      </c>
      <c r="K200" s="1" t="s">
        <v>251</v>
      </c>
      <c r="L200" s="6" t="s">
        <v>80</v>
      </c>
      <c r="M200" s="7">
        <v>8.57</v>
      </c>
      <c r="N200" s="12">
        <f t="shared" si="103"/>
        <v>6</v>
      </c>
      <c r="O200" s="12"/>
      <c r="P200" s="12"/>
      <c r="Q200" s="12"/>
      <c r="R200" s="13"/>
      <c r="S200" s="13"/>
      <c r="T200" s="13"/>
      <c r="U200" s="13"/>
      <c r="V200" s="5">
        <f t="shared" si="104"/>
        <v>8.57</v>
      </c>
      <c r="W200" s="5">
        <f t="shared" si="70"/>
        <v>8.14</v>
      </c>
      <c r="X200" s="5">
        <f t="shared" si="71"/>
        <v>0.42999999999999972</v>
      </c>
      <c r="Y200" s="5">
        <v>95</v>
      </c>
      <c r="Z200" s="5">
        <f t="shared" si="72"/>
        <v>3.6</v>
      </c>
      <c r="AA200" s="5">
        <f t="shared" si="73"/>
        <v>3.42</v>
      </c>
      <c r="AB200" s="5">
        <f t="shared" si="74"/>
        <v>0.18000000000000016</v>
      </c>
      <c r="AC200" s="5">
        <v>95</v>
      </c>
      <c r="AD200" s="5"/>
      <c r="AE200" s="5"/>
      <c r="AF200" s="5"/>
      <c r="AG200" s="14">
        <f t="shared" si="78"/>
        <v>0</v>
      </c>
      <c r="AH200" s="14">
        <f>ROUND(AG200*U200/100,2)</f>
        <v>0</v>
      </c>
      <c r="AI200" s="14">
        <f t="shared" si="79"/>
        <v>0</v>
      </c>
      <c r="AJ200" s="14">
        <f t="shared" si="80"/>
        <v>1.71</v>
      </c>
      <c r="AK200" s="14">
        <f>ROUND(AJ200*Y200/100,2)</f>
        <v>1.62</v>
      </c>
      <c r="AL200" s="14">
        <f t="shared" si="81"/>
        <v>8.9999999999999858E-2</v>
      </c>
      <c r="AM200" s="14">
        <f t="shared" si="82"/>
        <v>0.72</v>
      </c>
      <c r="AN200" s="14">
        <f>ROUND(AM200*AC200/100,2)</f>
        <v>0.68</v>
      </c>
      <c r="AO200" s="14">
        <f t="shared" si="83"/>
        <v>3.9999999999999925E-2</v>
      </c>
      <c r="AP200" s="14"/>
      <c r="AQ200" s="14"/>
      <c r="AR200" s="14"/>
      <c r="AS200" s="14">
        <f t="shared" si="97"/>
        <v>0</v>
      </c>
      <c r="AT200" s="14">
        <f>ROUND(AS200*U200/100,2)</f>
        <v>0</v>
      </c>
      <c r="AU200" s="14">
        <f t="shared" si="98"/>
        <v>0</v>
      </c>
      <c r="AV200" s="14">
        <f t="shared" si="99"/>
        <v>5.14</v>
      </c>
      <c r="AW200" s="14">
        <f>ROUND(AV200*Y200/100,2)</f>
        <v>4.88</v>
      </c>
      <c r="AX200" s="14">
        <f t="shared" si="100"/>
        <v>0.25999999999999979</v>
      </c>
      <c r="AY200" s="14">
        <f t="shared" si="101"/>
        <v>2.16</v>
      </c>
      <c r="AZ200" s="14">
        <f>ROUND(AY200*AC200/100,2)</f>
        <v>2.0499999999999998</v>
      </c>
      <c r="BA200" s="14">
        <f t="shared" si="102"/>
        <v>0.11000000000000032</v>
      </c>
      <c r="BB200" s="5"/>
      <c r="BC200" s="5"/>
      <c r="BD200" s="5"/>
      <c r="BE200" s="14">
        <f t="shared" si="84"/>
        <v>0</v>
      </c>
      <c r="BF200" s="14">
        <f t="shared" si="85"/>
        <v>0</v>
      </c>
      <c r="BG200" s="14">
        <f t="shared" si="86"/>
        <v>0</v>
      </c>
      <c r="BH200" s="14">
        <f t="shared" si="87"/>
        <v>2.57</v>
      </c>
      <c r="BI200" s="14">
        <f t="shared" si="88"/>
        <v>2.44</v>
      </c>
      <c r="BJ200" s="14">
        <f t="shared" si="89"/>
        <v>0.12999999999999989</v>
      </c>
      <c r="BK200" s="14">
        <f t="shared" si="90"/>
        <v>1.08</v>
      </c>
      <c r="BL200" s="14">
        <f t="shared" si="91"/>
        <v>1.03</v>
      </c>
      <c r="BM200" s="14">
        <f t="shared" si="92"/>
        <v>5.0000000000000044E-2</v>
      </c>
    </row>
    <row r="201" spans="1:65" x14ac:dyDescent="0.25">
      <c r="A201" s="1" t="str">
        <f>CONCATENATE(H201,E201)</f>
        <v>089040004</v>
      </c>
      <c r="B201" s="1" t="s">
        <v>69</v>
      </c>
      <c r="C201" s="2" t="s">
        <v>71</v>
      </c>
      <c r="D201" s="2" t="s">
        <v>72</v>
      </c>
      <c r="E201" s="2" t="s">
        <v>83</v>
      </c>
      <c r="F201" s="2" t="s">
        <v>84</v>
      </c>
      <c r="G201" s="3" t="s">
        <v>269</v>
      </c>
      <c r="H201" s="4" t="s">
        <v>270</v>
      </c>
      <c r="I201" s="2" t="s">
        <v>271</v>
      </c>
      <c r="J201" s="4" t="s">
        <v>139</v>
      </c>
      <c r="K201" s="1" t="s">
        <v>251</v>
      </c>
      <c r="L201" s="6" t="s">
        <v>80</v>
      </c>
      <c r="M201" s="7">
        <v>9.2100000000000009</v>
      </c>
      <c r="N201" s="12">
        <f t="shared" si="103"/>
        <v>6.45</v>
      </c>
      <c r="O201" s="12"/>
      <c r="P201" s="12"/>
      <c r="Q201" s="12"/>
      <c r="R201" s="13"/>
      <c r="S201" s="13"/>
      <c r="T201" s="13"/>
      <c r="U201" s="13"/>
      <c r="V201" s="5">
        <f t="shared" si="104"/>
        <v>9.2100000000000009</v>
      </c>
      <c r="W201" s="5">
        <f t="shared" si="70"/>
        <v>8.75</v>
      </c>
      <c r="X201" s="5">
        <f t="shared" si="71"/>
        <v>0.46000000000000085</v>
      </c>
      <c r="Y201" s="5">
        <v>95</v>
      </c>
      <c r="Z201" s="5">
        <f t="shared" si="72"/>
        <v>3.87</v>
      </c>
      <c r="AA201" s="5">
        <f t="shared" si="73"/>
        <v>3.68</v>
      </c>
      <c r="AB201" s="5">
        <f t="shared" si="74"/>
        <v>0.18999999999999995</v>
      </c>
      <c r="AC201" s="5">
        <v>95</v>
      </c>
      <c r="AD201" s="5"/>
      <c r="AE201" s="5"/>
      <c r="AF201" s="5"/>
      <c r="AG201" s="14">
        <f t="shared" si="78"/>
        <v>0</v>
      </c>
      <c r="AH201" s="14">
        <f>ROUND(AG201*U201/100,2)</f>
        <v>0</v>
      </c>
      <c r="AI201" s="14">
        <f t="shared" si="79"/>
        <v>0</v>
      </c>
      <c r="AJ201" s="14">
        <f t="shared" si="80"/>
        <v>1.84</v>
      </c>
      <c r="AK201" s="14">
        <f>ROUND(AJ201*Y201/100,2)</f>
        <v>1.75</v>
      </c>
      <c r="AL201" s="14">
        <f t="shared" si="81"/>
        <v>9.000000000000008E-2</v>
      </c>
      <c r="AM201" s="14">
        <f t="shared" si="82"/>
        <v>0.77</v>
      </c>
      <c r="AN201" s="14">
        <f>ROUND(AM201*AC201/100,2)</f>
        <v>0.73</v>
      </c>
      <c r="AO201" s="14">
        <f t="shared" si="83"/>
        <v>4.0000000000000036E-2</v>
      </c>
      <c r="AP201" s="14"/>
      <c r="AQ201" s="14"/>
      <c r="AR201" s="14"/>
      <c r="AS201" s="14">
        <f t="shared" si="97"/>
        <v>0</v>
      </c>
      <c r="AT201" s="14">
        <f>ROUND(AS201*U201/100,2)</f>
        <v>0</v>
      </c>
      <c r="AU201" s="14">
        <f t="shared" si="98"/>
        <v>0</v>
      </c>
      <c r="AV201" s="14">
        <f t="shared" si="99"/>
        <v>5.53</v>
      </c>
      <c r="AW201" s="14">
        <f>ROUND(AV201*Y201/100,2)</f>
        <v>5.25</v>
      </c>
      <c r="AX201" s="14">
        <f t="shared" si="100"/>
        <v>0.28000000000000025</v>
      </c>
      <c r="AY201" s="14">
        <f t="shared" si="101"/>
        <v>2.3199999999999998</v>
      </c>
      <c r="AZ201" s="14">
        <f>ROUND(AY201*AC201/100,2)</f>
        <v>2.2000000000000002</v>
      </c>
      <c r="BA201" s="14">
        <f t="shared" si="102"/>
        <v>0.11999999999999966</v>
      </c>
      <c r="BB201" s="5"/>
      <c r="BC201" s="5"/>
      <c r="BD201" s="5"/>
      <c r="BE201" s="14">
        <f t="shared" si="84"/>
        <v>0</v>
      </c>
      <c r="BF201" s="14">
        <f t="shared" si="85"/>
        <v>0</v>
      </c>
      <c r="BG201" s="14">
        <f t="shared" si="86"/>
        <v>0</v>
      </c>
      <c r="BH201" s="14">
        <f t="shared" si="87"/>
        <v>2.76</v>
      </c>
      <c r="BI201" s="14">
        <f t="shared" si="88"/>
        <v>2.62</v>
      </c>
      <c r="BJ201" s="14">
        <f t="shared" si="89"/>
        <v>0.13999999999999968</v>
      </c>
      <c r="BK201" s="14">
        <f t="shared" si="90"/>
        <v>1.1599999999999999</v>
      </c>
      <c r="BL201" s="14">
        <f t="shared" si="91"/>
        <v>1.1000000000000001</v>
      </c>
      <c r="BM201" s="14">
        <f t="shared" si="92"/>
        <v>5.9999999999999831E-2</v>
      </c>
    </row>
    <row r="202" spans="1:65" x14ac:dyDescent="0.25">
      <c r="A202" s="1" t="str">
        <f>CONCATENATE(H202,E202)</f>
        <v>089040005</v>
      </c>
      <c r="B202" s="1" t="s">
        <v>69</v>
      </c>
      <c r="C202" s="2" t="s">
        <v>71</v>
      </c>
      <c r="D202" s="2" t="s">
        <v>72</v>
      </c>
      <c r="E202" s="2" t="s">
        <v>85</v>
      </c>
      <c r="F202" s="2" t="s">
        <v>272</v>
      </c>
      <c r="G202" s="3" t="s">
        <v>269</v>
      </c>
      <c r="H202" s="4" t="s">
        <v>270</v>
      </c>
      <c r="I202" s="2" t="s">
        <v>271</v>
      </c>
      <c r="J202" s="4" t="s">
        <v>139</v>
      </c>
      <c r="K202" s="1" t="s">
        <v>251</v>
      </c>
      <c r="L202" s="6" t="s">
        <v>80</v>
      </c>
      <c r="M202" s="7">
        <v>8.57</v>
      </c>
      <c r="N202" s="12">
        <f t="shared" si="103"/>
        <v>6</v>
      </c>
      <c r="O202" s="12"/>
      <c r="P202" s="12"/>
      <c r="Q202" s="12"/>
      <c r="R202" s="13"/>
      <c r="S202" s="13"/>
      <c r="T202" s="13"/>
      <c r="U202" s="13"/>
      <c r="V202" s="5">
        <f t="shared" si="104"/>
        <v>8.57</v>
      </c>
      <c r="W202" s="5">
        <f t="shared" si="70"/>
        <v>8.14</v>
      </c>
      <c r="X202" s="5">
        <f t="shared" si="71"/>
        <v>0.42999999999999972</v>
      </c>
      <c r="Y202" s="5">
        <v>95</v>
      </c>
      <c r="Z202" s="5">
        <f t="shared" si="72"/>
        <v>3.6</v>
      </c>
      <c r="AA202" s="5">
        <f t="shared" si="73"/>
        <v>3.42</v>
      </c>
      <c r="AB202" s="5">
        <f t="shared" si="74"/>
        <v>0.18000000000000016</v>
      </c>
      <c r="AC202" s="5">
        <v>95</v>
      </c>
      <c r="AD202" s="5"/>
      <c r="AE202" s="5"/>
      <c r="AF202" s="5"/>
      <c r="AG202" s="14">
        <f t="shared" si="78"/>
        <v>0</v>
      </c>
      <c r="AH202" s="14">
        <f>ROUND(AG202*U202/100,2)</f>
        <v>0</v>
      </c>
      <c r="AI202" s="14">
        <f t="shared" si="79"/>
        <v>0</v>
      </c>
      <c r="AJ202" s="14">
        <f t="shared" si="80"/>
        <v>1.71</v>
      </c>
      <c r="AK202" s="14">
        <f>ROUND(AJ202*Y202/100,2)</f>
        <v>1.62</v>
      </c>
      <c r="AL202" s="14">
        <f t="shared" si="81"/>
        <v>8.9999999999999858E-2</v>
      </c>
      <c r="AM202" s="14">
        <f t="shared" si="82"/>
        <v>0.72</v>
      </c>
      <c r="AN202" s="14">
        <f>ROUND(AM202*AC202/100,2)</f>
        <v>0.68</v>
      </c>
      <c r="AO202" s="14">
        <f t="shared" si="83"/>
        <v>3.9999999999999925E-2</v>
      </c>
      <c r="AP202" s="14"/>
      <c r="AQ202" s="14"/>
      <c r="AR202" s="14"/>
      <c r="AS202" s="14">
        <f t="shared" si="97"/>
        <v>0</v>
      </c>
      <c r="AT202" s="14">
        <f>ROUND(AS202*U202/100,2)</f>
        <v>0</v>
      </c>
      <c r="AU202" s="14">
        <f t="shared" si="98"/>
        <v>0</v>
      </c>
      <c r="AV202" s="14">
        <f t="shared" si="99"/>
        <v>5.14</v>
      </c>
      <c r="AW202" s="14">
        <f>ROUND(AV202*Y202/100,2)</f>
        <v>4.88</v>
      </c>
      <c r="AX202" s="14">
        <f t="shared" si="100"/>
        <v>0.25999999999999979</v>
      </c>
      <c r="AY202" s="14">
        <f t="shared" si="101"/>
        <v>2.16</v>
      </c>
      <c r="AZ202" s="14">
        <f>ROUND(AY202*AC202/100,2)</f>
        <v>2.0499999999999998</v>
      </c>
      <c r="BA202" s="14">
        <f t="shared" si="102"/>
        <v>0.11000000000000032</v>
      </c>
      <c r="BB202" s="5"/>
      <c r="BC202" s="5"/>
      <c r="BD202" s="5"/>
      <c r="BE202" s="14">
        <f t="shared" si="84"/>
        <v>0</v>
      </c>
      <c r="BF202" s="14">
        <f t="shared" si="85"/>
        <v>0</v>
      </c>
      <c r="BG202" s="14">
        <f t="shared" si="86"/>
        <v>0</v>
      </c>
      <c r="BH202" s="14">
        <f t="shared" si="87"/>
        <v>2.57</v>
      </c>
      <c r="BI202" s="14">
        <f t="shared" si="88"/>
        <v>2.44</v>
      </c>
      <c r="BJ202" s="14">
        <f t="shared" si="89"/>
        <v>0.12999999999999989</v>
      </c>
      <c r="BK202" s="14">
        <f t="shared" si="90"/>
        <v>1.08</v>
      </c>
      <c r="BL202" s="14">
        <f t="shared" si="91"/>
        <v>1.03</v>
      </c>
      <c r="BM202" s="14">
        <f t="shared" si="92"/>
        <v>5.0000000000000044E-2</v>
      </c>
    </row>
    <row r="203" spans="1:65" x14ac:dyDescent="0.25">
      <c r="A203" s="1" t="str">
        <f>CONCATENATE(H203,E203)</f>
        <v>089040007</v>
      </c>
      <c r="B203" s="1" t="s">
        <v>69</v>
      </c>
      <c r="C203" s="2" t="s">
        <v>71</v>
      </c>
      <c r="D203" s="2" t="s">
        <v>72</v>
      </c>
      <c r="E203" s="2" t="s">
        <v>87</v>
      </c>
      <c r="F203" s="2" t="s">
        <v>88</v>
      </c>
      <c r="G203" s="3" t="s">
        <v>269</v>
      </c>
      <c r="H203" s="4" t="s">
        <v>270</v>
      </c>
      <c r="I203" s="2" t="s">
        <v>271</v>
      </c>
      <c r="J203" s="4" t="s">
        <v>139</v>
      </c>
      <c r="K203" s="1" t="s">
        <v>251</v>
      </c>
      <c r="L203" s="6" t="s">
        <v>80</v>
      </c>
      <c r="M203" s="7">
        <v>9.5500000000000007</v>
      </c>
      <c r="N203" s="12">
        <f t="shared" si="103"/>
        <v>6.69</v>
      </c>
      <c r="O203" s="12"/>
      <c r="P203" s="12"/>
      <c r="Q203" s="12"/>
      <c r="R203" s="13"/>
      <c r="S203" s="13"/>
      <c r="T203" s="13"/>
      <c r="U203" s="13"/>
      <c r="V203" s="5">
        <f t="shared" si="104"/>
        <v>9.5500000000000007</v>
      </c>
      <c r="W203" s="5">
        <f t="shared" si="70"/>
        <v>9.07</v>
      </c>
      <c r="X203" s="5">
        <f t="shared" si="71"/>
        <v>0.48000000000000043</v>
      </c>
      <c r="Y203" s="5">
        <v>95</v>
      </c>
      <c r="Z203" s="5">
        <f t="shared" si="72"/>
        <v>4.01</v>
      </c>
      <c r="AA203" s="5">
        <f t="shared" si="73"/>
        <v>3.81</v>
      </c>
      <c r="AB203" s="5">
        <f t="shared" si="74"/>
        <v>0.19999999999999973</v>
      </c>
      <c r="AC203" s="5">
        <v>95</v>
      </c>
      <c r="AD203" s="5"/>
      <c r="AE203" s="5"/>
      <c r="AF203" s="5"/>
      <c r="AG203" s="14">
        <f t="shared" si="78"/>
        <v>0</v>
      </c>
      <c r="AH203" s="14">
        <f>ROUND(AG203*U203/100,2)</f>
        <v>0</v>
      </c>
      <c r="AI203" s="14">
        <f t="shared" si="79"/>
        <v>0</v>
      </c>
      <c r="AJ203" s="14">
        <f t="shared" si="80"/>
        <v>1.91</v>
      </c>
      <c r="AK203" s="14">
        <f>ROUND(AJ203*Y203/100,2)</f>
        <v>1.81</v>
      </c>
      <c r="AL203" s="14">
        <f t="shared" si="81"/>
        <v>9.9999999999999867E-2</v>
      </c>
      <c r="AM203" s="14">
        <f t="shared" si="82"/>
        <v>0.8</v>
      </c>
      <c r="AN203" s="14">
        <f>ROUND(AM203*AC203/100,2)</f>
        <v>0.76</v>
      </c>
      <c r="AO203" s="14">
        <f t="shared" si="83"/>
        <v>4.0000000000000036E-2</v>
      </c>
      <c r="AP203" s="14"/>
      <c r="AQ203" s="14"/>
      <c r="AR203" s="14"/>
      <c r="AS203" s="14">
        <f t="shared" si="97"/>
        <v>0</v>
      </c>
      <c r="AT203" s="14">
        <f>ROUND(AS203*U203/100,2)</f>
        <v>0</v>
      </c>
      <c r="AU203" s="14">
        <f t="shared" si="98"/>
        <v>0</v>
      </c>
      <c r="AV203" s="14">
        <f t="shared" si="99"/>
        <v>5.73</v>
      </c>
      <c r="AW203" s="14">
        <f>ROUND(AV203*Y203/100,2)</f>
        <v>5.44</v>
      </c>
      <c r="AX203" s="14">
        <f t="shared" si="100"/>
        <v>0.29000000000000004</v>
      </c>
      <c r="AY203" s="14">
        <f t="shared" si="101"/>
        <v>2.41</v>
      </c>
      <c r="AZ203" s="14">
        <f>ROUND(AY203*AC203/100,2)</f>
        <v>2.29</v>
      </c>
      <c r="BA203" s="14">
        <f t="shared" si="102"/>
        <v>0.12000000000000011</v>
      </c>
      <c r="BB203" s="5"/>
      <c r="BC203" s="5"/>
      <c r="BD203" s="5"/>
      <c r="BE203" s="14">
        <f t="shared" si="84"/>
        <v>0</v>
      </c>
      <c r="BF203" s="14">
        <f t="shared" si="85"/>
        <v>0</v>
      </c>
      <c r="BG203" s="14">
        <f t="shared" si="86"/>
        <v>0</v>
      </c>
      <c r="BH203" s="14">
        <f t="shared" si="87"/>
        <v>2.87</v>
      </c>
      <c r="BI203" s="14">
        <f t="shared" si="88"/>
        <v>2.73</v>
      </c>
      <c r="BJ203" s="14">
        <f t="shared" si="89"/>
        <v>0.14000000000000012</v>
      </c>
      <c r="BK203" s="14">
        <f t="shared" si="90"/>
        <v>1.2</v>
      </c>
      <c r="BL203" s="14">
        <f t="shared" si="91"/>
        <v>1.1399999999999999</v>
      </c>
      <c r="BM203" s="14">
        <f t="shared" si="92"/>
        <v>6.0000000000000053E-2</v>
      </c>
    </row>
    <row r="204" spans="1:65" x14ac:dyDescent="0.25">
      <c r="A204" s="1" t="str">
        <f>CONCATENATE(H204,E204)</f>
        <v>089040008</v>
      </c>
      <c r="B204" s="1" t="s">
        <v>69</v>
      </c>
      <c r="C204" s="2" t="s">
        <v>71</v>
      </c>
      <c r="D204" s="2" t="s">
        <v>72</v>
      </c>
      <c r="E204" s="2" t="s">
        <v>89</v>
      </c>
      <c r="F204" s="2" t="s">
        <v>90</v>
      </c>
      <c r="G204" s="3" t="s">
        <v>269</v>
      </c>
      <c r="H204" s="4" t="s">
        <v>270</v>
      </c>
      <c r="I204" s="2" t="s">
        <v>271</v>
      </c>
      <c r="J204" s="4" t="s">
        <v>139</v>
      </c>
      <c r="K204" s="1" t="s">
        <v>251</v>
      </c>
      <c r="L204" s="6" t="s">
        <v>80</v>
      </c>
      <c r="M204" s="7">
        <v>8.65</v>
      </c>
      <c r="N204" s="12">
        <f t="shared" si="103"/>
        <v>6.06</v>
      </c>
      <c r="O204" s="12"/>
      <c r="P204" s="12"/>
      <c r="Q204" s="12"/>
      <c r="R204" s="13"/>
      <c r="S204" s="13"/>
      <c r="T204" s="13"/>
      <c r="U204" s="13"/>
      <c r="V204" s="5">
        <f t="shared" si="104"/>
        <v>8.65</v>
      </c>
      <c r="W204" s="5">
        <f t="shared" si="70"/>
        <v>8.2200000000000006</v>
      </c>
      <c r="X204" s="5">
        <f t="shared" si="71"/>
        <v>0.42999999999999972</v>
      </c>
      <c r="Y204" s="5">
        <v>95</v>
      </c>
      <c r="Z204" s="5">
        <f t="shared" si="72"/>
        <v>3.64</v>
      </c>
      <c r="AA204" s="5">
        <f t="shared" si="73"/>
        <v>3.46</v>
      </c>
      <c r="AB204" s="5">
        <f t="shared" si="74"/>
        <v>0.18000000000000016</v>
      </c>
      <c r="AC204" s="5">
        <v>95</v>
      </c>
      <c r="AD204" s="5"/>
      <c r="AE204" s="5"/>
      <c r="AF204" s="5"/>
      <c r="AG204" s="14">
        <f t="shared" si="78"/>
        <v>0</v>
      </c>
      <c r="AH204" s="14">
        <f>ROUND(AG204*U204/100,2)</f>
        <v>0</v>
      </c>
      <c r="AI204" s="14">
        <f t="shared" si="79"/>
        <v>0</v>
      </c>
      <c r="AJ204" s="14">
        <f t="shared" si="80"/>
        <v>1.73</v>
      </c>
      <c r="AK204" s="14">
        <f>ROUND(AJ204*Y204/100,2)</f>
        <v>1.64</v>
      </c>
      <c r="AL204" s="14">
        <f t="shared" si="81"/>
        <v>9.000000000000008E-2</v>
      </c>
      <c r="AM204" s="14">
        <f t="shared" si="82"/>
        <v>0.73</v>
      </c>
      <c r="AN204" s="14">
        <f>ROUND(AM204*AC204/100,2)</f>
        <v>0.69</v>
      </c>
      <c r="AO204" s="14">
        <f t="shared" si="83"/>
        <v>4.0000000000000036E-2</v>
      </c>
      <c r="AP204" s="14"/>
      <c r="AQ204" s="14"/>
      <c r="AR204" s="14"/>
      <c r="AS204" s="14">
        <f t="shared" si="97"/>
        <v>0</v>
      </c>
      <c r="AT204" s="14">
        <f>ROUND(AS204*U204/100,2)</f>
        <v>0</v>
      </c>
      <c r="AU204" s="14">
        <f t="shared" si="98"/>
        <v>0</v>
      </c>
      <c r="AV204" s="14">
        <f t="shared" si="99"/>
        <v>5.19</v>
      </c>
      <c r="AW204" s="14">
        <f>ROUND(AV204*Y204/100,2)</f>
        <v>4.93</v>
      </c>
      <c r="AX204" s="14">
        <f t="shared" si="100"/>
        <v>0.26000000000000068</v>
      </c>
      <c r="AY204" s="14">
        <f t="shared" si="101"/>
        <v>2.1800000000000002</v>
      </c>
      <c r="AZ204" s="14">
        <f>ROUND(AY204*AC204/100,2)</f>
        <v>2.0699999999999998</v>
      </c>
      <c r="BA204" s="14">
        <f t="shared" si="102"/>
        <v>0.11000000000000032</v>
      </c>
      <c r="BB204" s="5"/>
      <c r="BC204" s="5"/>
      <c r="BD204" s="5"/>
      <c r="BE204" s="14">
        <f t="shared" si="84"/>
        <v>0</v>
      </c>
      <c r="BF204" s="14">
        <f t="shared" si="85"/>
        <v>0</v>
      </c>
      <c r="BG204" s="14">
        <f t="shared" si="86"/>
        <v>0</v>
      </c>
      <c r="BH204" s="14">
        <f t="shared" si="87"/>
        <v>2.6</v>
      </c>
      <c r="BI204" s="14">
        <f t="shared" si="88"/>
        <v>2.4700000000000002</v>
      </c>
      <c r="BJ204" s="14">
        <f t="shared" si="89"/>
        <v>0.12999999999999989</v>
      </c>
      <c r="BK204" s="14">
        <f t="shared" si="90"/>
        <v>1.0900000000000001</v>
      </c>
      <c r="BL204" s="14">
        <f t="shared" si="91"/>
        <v>1.04</v>
      </c>
      <c r="BM204" s="14">
        <f t="shared" si="92"/>
        <v>5.0000000000000044E-2</v>
      </c>
    </row>
    <row r="205" spans="1:65" x14ac:dyDescent="0.25">
      <c r="A205" s="1" t="str">
        <f>CONCATENATE(H205,E205)</f>
        <v>089040009</v>
      </c>
      <c r="B205" s="1" t="s">
        <v>69</v>
      </c>
      <c r="C205" s="2" t="s">
        <v>71</v>
      </c>
      <c r="D205" s="2" t="s">
        <v>72</v>
      </c>
      <c r="E205" s="2" t="s">
        <v>91</v>
      </c>
      <c r="F205" s="2" t="s">
        <v>92</v>
      </c>
      <c r="G205" s="3" t="s">
        <v>269</v>
      </c>
      <c r="H205" s="4" t="s">
        <v>270</v>
      </c>
      <c r="I205" s="2" t="s">
        <v>271</v>
      </c>
      <c r="J205" s="4" t="s">
        <v>139</v>
      </c>
      <c r="K205" s="1" t="s">
        <v>251</v>
      </c>
      <c r="L205" s="6" t="s">
        <v>80</v>
      </c>
      <c r="M205" s="7">
        <v>9.91</v>
      </c>
      <c r="N205" s="12">
        <f t="shared" si="103"/>
        <v>6.94</v>
      </c>
      <c r="O205" s="12"/>
      <c r="P205" s="12"/>
      <c r="Q205" s="12"/>
      <c r="R205" s="13"/>
      <c r="S205" s="13"/>
      <c r="T205" s="13"/>
      <c r="U205" s="13"/>
      <c r="V205" s="5">
        <f t="shared" si="104"/>
        <v>9.91</v>
      </c>
      <c r="W205" s="5">
        <f t="shared" si="70"/>
        <v>9.41</v>
      </c>
      <c r="X205" s="5">
        <f t="shared" si="71"/>
        <v>0.5</v>
      </c>
      <c r="Y205" s="5">
        <v>95</v>
      </c>
      <c r="Z205" s="5">
        <f t="shared" si="72"/>
        <v>4.16</v>
      </c>
      <c r="AA205" s="5">
        <f t="shared" si="73"/>
        <v>3.95</v>
      </c>
      <c r="AB205" s="5">
        <f t="shared" si="74"/>
        <v>0.20999999999999996</v>
      </c>
      <c r="AC205" s="5">
        <v>95</v>
      </c>
      <c r="AD205" s="5"/>
      <c r="AE205" s="5"/>
      <c r="AF205" s="5"/>
      <c r="AG205" s="14">
        <f t="shared" si="78"/>
        <v>0</v>
      </c>
      <c r="AH205" s="14">
        <f>ROUND(AG205*U205/100,2)</f>
        <v>0</v>
      </c>
      <c r="AI205" s="14">
        <f t="shared" si="79"/>
        <v>0</v>
      </c>
      <c r="AJ205" s="14">
        <f t="shared" si="80"/>
        <v>1.98</v>
      </c>
      <c r="AK205" s="14">
        <f>ROUND(AJ205*Y205/100,2)</f>
        <v>1.88</v>
      </c>
      <c r="AL205" s="14">
        <f t="shared" si="81"/>
        <v>0.10000000000000009</v>
      </c>
      <c r="AM205" s="14">
        <f t="shared" si="82"/>
        <v>0.83</v>
      </c>
      <c r="AN205" s="14">
        <f>ROUND(AM205*AC205/100,2)</f>
        <v>0.79</v>
      </c>
      <c r="AO205" s="14">
        <f t="shared" si="83"/>
        <v>3.9999999999999925E-2</v>
      </c>
      <c r="AP205" s="14"/>
      <c r="AQ205" s="14"/>
      <c r="AR205" s="14"/>
      <c r="AS205" s="14">
        <f t="shared" si="97"/>
        <v>0</v>
      </c>
      <c r="AT205" s="14">
        <f>ROUND(AS205*U205/100,2)</f>
        <v>0</v>
      </c>
      <c r="AU205" s="14">
        <f t="shared" si="98"/>
        <v>0</v>
      </c>
      <c r="AV205" s="14">
        <f t="shared" si="99"/>
        <v>5.95</v>
      </c>
      <c r="AW205" s="14">
        <f>ROUND(AV205*Y205/100,2)</f>
        <v>5.65</v>
      </c>
      <c r="AX205" s="14">
        <f t="shared" si="100"/>
        <v>0.29999999999999982</v>
      </c>
      <c r="AY205" s="14">
        <f t="shared" si="101"/>
        <v>2.5</v>
      </c>
      <c r="AZ205" s="14">
        <f>ROUND(AY205*AC205/100,2)</f>
        <v>2.38</v>
      </c>
      <c r="BA205" s="14">
        <f t="shared" si="102"/>
        <v>0.12000000000000011</v>
      </c>
      <c r="BB205" s="5"/>
      <c r="BC205" s="5"/>
      <c r="BD205" s="5"/>
      <c r="BE205" s="14">
        <f t="shared" si="84"/>
        <v>0</v>
      </c>
      <c r="BF205" s="14">
        <f t="shared" si="85"/>
        <v>0</v>
      </c>
      <c r="BG205" s="14">
        <f t="shared" si="86"/>
        <v>0</v>
      </c>
      <c r="BH205" s="14">
        <f t="shared" si="87"/>
        <v>2.97</v>
      </c>
      <c r="BI205" s="14">
        <f t="shared" si="88"/>
        <v>2.82</v>
      </c>
      <c r="BJ205" s="14">
        <f t="shared" si="89"/>
        <v>0.15000000000000036</v>
      </c>
      <c r="BK205" s="14">
        <f t="shared" si="90"/>
        <v>1.25</v>
      </c>
      <c r="BL205" s="14">
        <f t="shared" si="91"/>
        <v>1.19</v>
      </c>
      <c r="BM205" s="14">
        <f t="shared" si="92"/>
        <v>6.0000000000000053E-2</v>
      </c>
    </row>
    <row r="206" spans="1:65" x14ac:dyDescent="0.25">
      <c r="A206" s="1" t="str">
        <f>CONCATENATE(H206,E206)</f>
        <v>089040011</v>
      </c>
      <c r="B206" s="1" t="s">
        <v>69</v>
      </c>
      <c r="C206" s="2" t="s">
        <v>71</v>
      </c>
      <c r="D206" s="2" t="s">
        <v>72</v>
      </c>
      <c r="E206" s="2" t="s">
        <v>130</v>
      </c>
      <c r="F206" s="2" t="s">
        <v>131</v>
      </c>
      <c r="G206" s="3" t="s">
        <v>269</v>
      </c>
      <c r="H206" s="4" t="s">
        <v>270</v>
      </c>
      <c r="I206" s="2" t="s">
        <v>271</v>
      </c>
      <c r="J206" s="4" t="s">
        <v>139</v>
      </c>
      <c r="K206" s="1" t="s">
        <v>251</v>
      </c>
      <c r="L206" s="6" t="s">
        <v>80</v>
      </c>
      <c r="M206" s="7">
        <v>8.65</v>
      </c>
      <c r="N206" s="12">
        <f t="shared" si="103"/>
        <v>6.06</v>
      </c>
      <c r="O206" s="12"/>
      <c r="P206" s="12"/>
      <c r="Q206" s="12"/>
      <c r="R206" s="13"/>
      <c r="S206" s="13"/>
      <c r="T206" s="13"/>
      <c r="U206" s="13"/>
      <c r="V206" s="5">
        <f t="shared" si="104"/>
        <v>8.65</v>
      </c>
      <c r="W206" s="5">
        <f t="shared" si="70"/>
        <v>8.2200000000000006</v>
      </c>
      <c r="X206" s="5">
        <f t="shared" si="71"/>
        <v>0.42999999999999972</v>
      </c>
      <c r="Y206" s="5">
        <v>95</v>
      </c>
      <c r="Z206" s="5">
        <f t="shared" si="72"/>
        <v>3.64</v>
      </c>
      <c r="AA206" s="5">
        <f t="shared" si="73"/>
        <v>3.46</v>
      </c>
      <c r="AB206" s="5">
        <f t="shared" si="74"/>
        <v>0.18000000000000016</v>
      </c>
      <c r="AC206" s="5">
        <v>95</v>
      </c>
      <c r="AD206" s="5"/>
      <c r="AE206" s="5"/>
      <c r="AF206" s="5"/>
      <c r="AG206" s="14">
        <f t="shared" si="78"/>
        <v>0</v>
      </c>
      <c r="AH206" s="14">
        <f>ROUND(AG206*U206/100,2)</f>
        <v>0</v>
      </c>
      <c r="AI206" s="14">
        <f t="shared" si="79"/>
        <v>0</v>
      </c>
      <c r="AJ206" s="14">
        <f t="shared" si="80"/>
        <v>1.73</v>
      </c>
      <c r="AK206" s="14">
        <f>ROUND(AJ206*Y206/100,2)</f>
        <v>1.64</v>
      </c>
      <c r="AL206" s="14">
        <f t="shared" si="81"/>
        <v>9.000000000000008E-2</v>
      </c>
      <c r="AM206" s="14">
        <f t="shared" si="82"/>
        <v>0.73</v>
      </c>
      <c r="AN206" s="14">
        <f>ROUND(AM206*AC206/100,2)</f>
        <v>0.69</v>
      </c>
      <c r="AO206" s="14">
        <f t="shared" si="83"/>
        <v>4.0000000000000036E-2</v>
      </c>
      <c r="AP206" s="14"/>
      <c r="AQ206" s="14"/>
      <c r="AR206" s="14"/>
      <c r="AS206" s="14">
        <f t="shared" si="97"/>
        <v>0</v>
      </c>
      <c r="AT206" s="14">
        <f>ROUND(AS206*U206/100,2)</f>
        <v>0</v>
      </c>
      <c r="AU206" s="14">
        <f t="shared" si="98"/>
        <v>0</v>
      </c>
      <c r="AV206" s="14">
        <f t="shared" si="99"/>
        <v>5.19</v>
      </c>
      <c r="AW206" s="14">
        <f>ROUND(AV206*Y206/100,2)</f>
        <v>4.93</v>
      </c>
      <c r="AX206" s="14">
        <f t="shared" si="100"/>
        <v>0.26000000000000068</v>
      </c>
      <c r="AY206" s="14">
        <f t="shared" si="101"/>
        <v>2.1800000000000002</v>
      </c>
      <c r="AZ206" s="14">
        <f>ROUND(AY206*AC206/100,2)</f>
        <v>2.0699999999999998</v>
      </c>
      <c r="BA206" s="14">
        <f t="shared" si="102"/>
        <v>0.11000000000000032</v>
      </c>
      <c r="BB206" s="5"/>
      <c r="BC206" s="5"/>
      <c r="BD206" s="5"/>
      <c r="BE206" s="14">
        <f t="shared" si="84"/>
        <v>0</v>
      </c>
      <c r="BF206" s="14">
        <f t="shared" si="85"/>
        <v>0</v>
      </c>
      <c r="BG206" s="14">
        <f t="shared" si="86"/>
        <v>0</v>
      </c>
      <c r="BH206" s="14">
        <f t="shared" si="87"/>
        <v>2.6</v>
      </c>
      <c r="BI206" s="14">
        <f t="shared" si="88"/>
        <v>2.4700000000000002</v>
      </c>
      <c r="BJ206" s="14">
        <f t="shared" si="89"/>
        <v>0.12999999999999989</v>
      </c>
      <c r="BK206" s="14">
        <f t="shared" si="90"/>
        <v>1.0900000000000001</v>
      </c>
      <c r="BL206" s="14">
        <f t="shared" si="91"/>
        <v>1.04</v>
      </c>
      <c r="BM206" s="14">
        <f t="shared" si="92"/>
        <v>5.0000000000000044E-2</v>
      </c>
    </row>
    <row r="207" spans="1:65" x14ac:dyDescent="0.25">
      <c r="A207" s="1" t="str">
        <f>CONCATENATE(H207,E207)</f>
        <v>089040012</v>
      </c>
      <c r="B207" s="1" t="s">
        <v>69</v>
      </c>
      <c r="C207" s="2" t="s">
        <v>71</v>
      </c>
      <c r="D207" s="2" t="s">
        <v>72</v>
      </c>
      <c r="E207" s="2" t="s">
        <v>93</v>
      </c>
      <c r="F207" s="2" t="s">
        <v>273</v>
      </c>
      <c r="G207" s="3" t="s">
        <v>269</v>
      </c>
      <c r="H207" s="4" t="s">
        <v>270</v>
      </c>
      <c r="I207" s="2" t="s">
        <v>271</v>
      </c>
      <c r="J207" s="4" t="s">
        <v>139</v>
      </c>
      <c r="K207" s="1" t="s">
        <v>251</v>
      </c>
      <c r="L207" s="6" t="s">
        <v>80</v>
      </c>
      <c r="M207" s="7">
        <v>8.57</v>
      </c>
      <c r="N207" s="12">
        <f t="shared" si="103"/>
        <v>6</v>
      </c>
      <c r="O207" s="12"/>
      <c r="P207" s="12"/>
      <c r="Q207" s="12"/>
      <c r="R207" s="13"/>
      <c r="S207" s="13"/>
      <c r="T207" s="13"/>
      <c r="U207" s="13"/>
      <c r="V207" s="5">
        <f t="shared" si="104"/>
        <v>8.57</v>
      </c>
      <c r="W207" s="5">
        <f t="shared" si="70"/>
        <v>8.14</v>
      </c>
      <c r="X207" s="5">
        <f t="shared" si="71"/>
        <v>0.42999999999999972</v>
      </c>
      <c r="Y207" s="5">
        <v>95</v>
      </c>
      <c r="Z207" s="5">
        <f t="shared" si="72"/>
        <v>3.6</v>
      </c>
      <c r="AA207" s="5">
        <f t="shared" si="73"/>
        <v>3.42</v>
      </c>
      <c r="AB207" s="5">
        <f t="shared" si="74"/>
        <v>0.18000000000000016</v>
      </c>
      <c r="AC207" s="5">
        <v>95</v>
      </c>
      <c r="AD207" s="5"/>
      <c r="AE207" s="5"/>
      <c r="AF207" s="5"/>
      <c r="AG207" s="14">
        <f t="shared" si="78"/>
        <v>0</v>
      </c>
      <c r="AH207" s="14">
        <f>ROUND(AG207*U207/100,2)</f>
        <v>0</v>
      </c>
      <c r="AI207" s="14">
        <f t="shared" si="79"/>
        <v>0</v>
      </c>
      <c r="AJ207" s="14">
        <f t="shared" si="80"/>
        <v>1.71</v>
      </c>
      <c r="AK207" s="14">
        <f>ROUND(AJ207*Y207/100,2)</f>
        <v>1.62</v>
      </c>
      <c r="AL207" s="14">
        <f t="shared" si="81"/>
        <v>8.9999999999999858E-2</v>
      </c>
      <c r="AM207" s="14">
        <f t="shared" si="82"/>
        <v>0.72</v>
      </c>
      <c r="AN207" s="14">
        <f>ROUND(AM207*AC207/100,2)</f>
        <v>0.68</v>
      </c>
      <c r="AO207" s="14">
        <f t="shared" si="83"/>
        <v>3.9999999999999925E-2</v>
      </c>
      <c r="AP207" s="14"/>
      <c r="AQ207" s="14"/>
      <c r="AR207" s="14"/>
      <c r="AS207" s="14">
        <f t="shared" si="97"/>
        <v>0</v>
      </c>
      <c r="AT207" s="14">
        <f>ROUND(AS207*U207/100,2)</f>
        <v>0</v>
      </c>
      <c r="AU207" s="14">
        <f t="shared" si="98"/>
        <v>0</v>
      </c>
      <c r="AV207" s="14">
        <f t="shared" si="99"/>
        <v>5.14</v>
      </c>
      <c r="AW207" s="14">
        <f>ROUND(AV207*Y207/100,2)</f>
        <v>4.88</v>
      </c>
      <c r="AX207" s="14">
        <f t="shared" si="100"/>
        <v>0.25999999999999979</v>
      </c>
      <c r="AY207" s="14">
        <f t="shared" si="101"/>
        <v>2.16</v>
      </c>
      <c r="AZ207" s="14">
        <f>ROUND(AY207*AC207/100,2)</f>
        <v>2.0499999999999998</v>
      </c>
      <c r="BA207" s="14">
        <f t="shared" si="102"/>
        <v>0.11000000000000032</v>
      </c>
      <c r="BB207" s="5"/>
      <c r="BC207" s="5"/>
      <c r="BD207" s="5"/>
      <c r="BE207" s="14">
        <f t="shared" si="84"/>
        <v>0</v>
      </c>
      <c r="BF207" s="14">
        <f t="shared" si="85"/>
        <v>0</v>
      </c>
      <c r="BG207" s="14">
        <f t="shared" si="86"/>
        <v>0</v>
      </c>
      <c r="BH207" s="14">
        <f t="shared" si="87"/>
        <v>2.57</v>
      </c>
      <c r="BI207" s="14">
        <f t="shared" si="88"/>
        <v>2.44</v>
      </c>
      <c r="BJ207" s="14">
        <f t="shared" si="89"/>
        <v>0.12999999999999989</v>
      </c>
      <c r="BK207" s="14">
        <f t="shared" si="90"/>
        <v>1.08</v>
      </c>
      <c r="BL207" s="14">
        <f t="shared" si="91"/>
        <v>1.03</v>
      </c>
      <c r="BM207" s="14">
        <f t="shared" si="92"/>
        <v>5.0000000000000044E-2</v>
      </c>
    </row>
    <row r="208" spans="1:65" x14ac:dyDescent="0.25">
      <c r="A208" s="1" t="str">
        <f>CONCATENATE(H208,E208)</f>
        <v>089040013</v>
      </c>
      <c r="B208" s="1" t="s">
        <v>69</v>
      </c>
      <c r="C208" s="2" t="s">
        <v>71</v>
      </c>
      <c r="D208" s="2" t="s">
        <v>72</v>
      </c>
      <c r="E208" s="2" t="s">
        <v>95</v>
      </c>
      <c r="F208" s="2" t="s">
        <v>96</v>
      </c>
      <c r="G208" s="3" t="s">
        <v>269</v>
      </c>
      <c r="H208" s="4" t="s">
        <v>270</v>
      </c>
      <c r="I208" s="2" t="s">
        <v>271</v>
      </c>
      <c r="J208" s="4" t="s">
        <v>139</v>
      </c>
      <c r="K208" s="1" t="s">
        <v>251</v>
      </c>
      <c r="L208" s="6" t="s">
        <v>80</v>
      </c>
      <c r="M208" s="7">
        <v>8.65</v>
      </c>
      <c r="N208" s="12">
        <f t="shared" si="103"/>
        <v>6.06</v>
      </c>
      <c r="O208" s="12"/>
      <c r="P208" s="12"/>
      <c r="Q208" s="12"/>
      <c r="R208" s="13"/>
      <c r="S208" s="13"/>
      <c r="T208" s="13"/>
      <c r="U208" s="13"/>
      <c r="V208" s="5">
        <f t="shared" si="104"/>
        <v>8.65</v>
      </c>
      <c r="W208" s="5">
        <f t="shared" ref="W208:W244" si="105">ROUND(V208*Y208/100,2)</f>
        <v>8.2200000000000006</v>
      </c>
      <c r="X208" s="5">
        <f t="shared" ref="X208:X244" si="106">V208-W208</f>
        <v>0.42999999999999972</v>
      </c>
      <c r="Y208" s="5">
        <v>95</v>
      </c>
      <c r="Z208" s="5">
        <f t="shared" ref="Z208:Z244" si="107">ROUND(N208*0.6,2)</f>
        <v>3.64</v>
      </c>
      <c r="AA208" s="5">
        <f t="shared" ref="AA208:AA244" si="108">ROUND(Z208*AC208/100,2)</f>
        <v>3.46</v>
      </c>
      <c r="AB208" s="5">
        <f t="shared" ref="AB208:AB244" si="109">Z208-AA208</f>
        <v>0.18000000000000016</v>
      </c>
      <c r="AC208" s="5">
        <v>95</v>
      </c>
      <c r="AD208" s="5"/>
      <c r="AE208" s="5"/>
      <c r="AF208" s="5"/>
      <c r="AG208" s="14">
        <f t="shared" si="78"/>
        <v>0</v>
      </c>
      <c r="AH208" s="14">
        <f>ROUND(AG208*U208/100,2)</f>
        <v>0</v>
      </c>
      <c r="AI208" s="14">
        <f t="shared" si="79"/>
        <v>0</v>
      </c>
      <c r="AJ208" s="14">
        <f t="shared" si="80"/>
        <v>1.73</v>
      </c>
      <c r="AK208" s="14">
        <f>ROUND(AJ208*Y208/100,2)</f>
        <v>1.64</v>
      </c>
      <c r="AL208" s="14">
        <f t="shared" si="81"/>
        <v>9.000000000000008E-2</v>
      </c>
      <c r="AM208" s="14">
        <f t="shared" si="82"/>
        <v>0.73</v>
      </c>
      <c r="AN208" s="14">
        <f>ROUND(AM208*AC208/100,2)</f>
        <v>0.69</v>
      </c>
      <c r="AO208" s="14">
        <f t="shared" si="83"/>
        <v>4.0000000000000036E-2</v>
      </c>
      <c r="AP208" s="14"/>
      <c r="AQ208" s="14"/>
      <c r="AR208" s="14"/>
      <c r="AS208" s="14">
        <f t="shared" si="97"/>
        <v>0</v>
      </c>
      <c r="AT208" s="14">
        <f>ROUND(AS208*U208/100,2)</f>
        <v>0</v>
      </c>
      <c r="AU208" s="14">
        <f t="shared" si="98"/>
        <v>0</v>
      </c>
      <c r="AV208" s="14">
        <f t="shared" si="99"/>
        <v>5.19</v>
      </c>
      <c r="AW208" s="14">
        <f>ROUND(AV208*Y208/100,2)</f>
        <v>4.93</v>
      </c>
      <c r="AX208" s="14">
        <f t="shared" si="100"/>
        <v>0.26000000000000068</v>
      </c>
      <c r="AY208" s="14">
        <f t="shared" si="101"/>
        <v>2.1800000000000002</v>
      </c>
      <c r="AZ208" s="14">
        <f>ROUND(AY208*AC208/100,2)</f>
        <v>2.0699999999999998</v>
      </c>
      <c r="BA208" s="14">
        <f t="shared" si="102"/>
        <v>0.11000000000000032</v>
      </c>
      <c r="BB208" s="5"/>
      <c r="BC208" s="5"/>
      <c r="BD208" s="5"/>
      <c r="BE208" s="14">
        <f t="shared" si="84"/>
        <v>0</v>
      </c>
      <c r="BF208" s="14">
        <f t="shared" si="85"/>
        <v>0</v>
      </c>
      <c r="BG208" s="14">
        <f t="shared" si="86"/>
        <v>0</v>
      </c>
      <c r="BH208" s="14">
        <f t="shared" si="87"/>
        <v>2.6</v>
      </c>
      <c r="BI208" s="14">
        <f t="shared" si="88"/>
        <v>2.4700000000000002</v>
      </c>
      <c r="BJ208" s="14">
        <f t="shared" si="89"/>
        <v>0.12999999999999989</v>
      </c>
      <c r="BK208" s="14">
        <f t="shared" si="90"/>
        <v>1.0900000000000001</v>
      </c>
      <c r="BL208" s="14">
        <f t="shared" si="91"/>
        <v>1.04</v>
      </c>
      <c r="BM208" s="14">
        <f t="shared" si="92"/>
        <v>5.0000000000000044E-2</v>
      </c>
    </row>
    <row r="209" spans="1:65" x14ac:dyDescent="0.25">
      <c r="A209" s="8" t="s">
        <v>274</v>
      </c>
      <c r="B209" s="8" t="s">
        <v>69</v>
      </c>
      <c r="C209" s="9" t="s">
        <v>71</v>
      </c>
      <c r="D209" s="9" t="s">
        <v>72</v>
      </c>
      <c r="E209" s="9" t="s">
        <v>97</v>
      </c>
      <c r="F209" s="9" t="s">
        <v>98</v>
      </c>
      <c r="G209" s="3" t="s">
        <v>269</v>
      </c>
      <c r="H209" s="10" t="s">
        <v>270</v>
      </c>
      <c r="I209" s="9" t="s">
        <v>271</v>
      </c>
      <c r="J209" s="11" t="s">
        <v>139</v>
      </c>
      <c r="K209" s="9" t="s">
        <v>251</v>
      </c>
      <c r="L209" s="6" t="s">
        <v>80</v>
      </c>
      <c r="M209" s="7">
        <v>9</v>
      </c>
      <c r="N209" s="12">
        <f t="shared" si="103"/>
        <v>6.3</v>
      </c>
      <c r="O209" s="12"/>
      <c r="P209" s="12"/>
      <c r="Q209" s="12"/>
      <c r="R209" s="13"/>
      <c r="S209" s="13"/>
      <c r="T209" s="13"/>
      <c r="U209" s="13"/>
      <c r="V209" s="5">
        <f t="shared" si="104"/>
        <v>9</v>
      </c>
      <c r="W209" s="5">
        <f t="shared" si="105"/>
        <v>8.5500000000000007</v>
      </c>
      <c r="X209" s="5">
        <f t="shared" si="106"/>
        <v>0.44999999999999929</v>
      </c>
      <c r="Y209" s="5">
        <v>95</v>
      </c>
      <c r="Z209" s="5">
        <f t="shared" si="107"/>
        <v>3.78</v>
      </c>
      <c r="AA209" s="5">
        <f t="shared" si="108"/>
        <v>3.59</v>
      </c>
      <c r="AB209" s="5">
        <f t="shared" si="109"/>
        <v>0.18999999999999995</v>
      </c>
      <c r="AC209" s="5">
        <v>95</v>
      </c>
      <c r="AD209" s="5"/>
      <c r="AE209" s="5"/>
      <c r="AF209" s="5"/>
      <c r="AG209" s="14">
        <f t="shared" si="78"/>
        <v>0</v>
      </c>
      <c r="AH209" s="14">
        <f>ROUND(AG209*U209/100,2)</f>
        <v>0</v>
      </c>
      <c r="AI209" s="14">
        <f t="shared" si="79"/>
        <v>0</v>
      </c>
      <c r="AJ209" s="14">
        <f t="shared" si="80"/>
        <v>1.8</v>
      </c>
      <c r="AK209" s="14">
        <f>ROUND(AJ209*Y209/100,2)</f>
        <v>1.71</v>
      </c>
      <c r="AL209" s="14">
        <f t="shared" si="81"/>
        <v>9.000000000000008E-2</v>
      </c>
      <c r="AM209" s="14">
        <f t="shared" si="82"/>
        <v>0.76</v>
      </c>
      <c r="AN209" s="14">
        <f>ROUND(AM209*AC209/100,2)</f>
        <v>0.72</v>
      </c>
      <c r="AO209" s="14">
        <f t="shared" si="83"/>
        <v>4.0000000000000036E-2</v>
      </c>
      <c r="AP209" s="14"/>
      <c r="AQ209" s="14"/>
      <c r="AR209" s="14"/>
      <c r="AS209" s="14">
        <f t="shared" si="97"/>
        <v>0</v>
      </c>
      <c r="AT209" s="14">
        <f>ROUND(AS209*U209/100,2)</f>
        <v>0</v>
      </c>
      <c r="AU209" s="14">
        <f t="shared" si="98"/>
        <v>0</v>
      </c>
      <c r="AV209" s="14">
        <f t="shared" si="99"/>
        <v>5.4</v>
      </c>
      <c r="AW209" s="14">
        <f>ROUND(AV209*Y209/100,2)</f>
        <v>5.13</v>
      </c>
      <c r="AX209" s="14">
        <f t="shared" si="100"/>
        <v>0.27000000000000046</v>
      </c>
      <c r="AY209" s="14">
        <f t="shared" si="101"/>
        <v>2.27</v>
      </c>
      <c r="AZ209" s="14">
        <f>ROUND(AY209*AC209/100,2)</f>
        <v>2.16</v>
      </c>
      <c r="BA209" s="14">
        <f t="shared" si="102"/>
        <v>0.10999999999999988</v>
      </c>
      <c r="BB209" s="5"/>
      <c r="BC209" s="5"/>
      <c r="BD209" s="5"/>
      <c r="BE209" s="14">
        <f t="shared" si="84"/>
        <v>0</v>
      </c>
      <c r="BF209" s="14">
        <f t="shared" si="85"/>
        <v>0</v>
      </c>
      <c r="BG209" s="14">
        <f t="shared" si="86"/>
        <v>0</v>
      </c>
      <c r="BH209" s="14">
        <f t="shared" si="87"/>
        <v>2.7</v>
      </c>
      <c r="BI209" s="14">
        <f t="shared" si="88"/>
        <v>2.57</v>
      </c>
      <c r="BJ209" s="14">
        <f t="shared" si="89"/>
        <v>0.13000000000000034</v>
      </c>
      <c r="BK209" s="14">
        <f t="shared" si="90"/>
        <v>1.1299999999999999</v>
      </c>
      <c r="BL209" s="14">
        <f t="shared" si="91"/>
        <v>1.07</v>
      </c>
      <c r="BM209" s="14">
        <f t="shared" si="92"/>
        <v>5.9999999999999831E-2</v>
      </c>
    </row>
    <row r="210" spans="1:65" x14ac:dyDescent="0.25">
      <c r="A210" s="1" t="str">
        <f>CONCATENATE(H210,E210)</f>
        <v>089040018</v>
      </c>
      <c r="B210" s="1" t="s">
        <v>69</v>
      </c>
      <c r="C210" s="2" t="s">
        <v>71</v>
      </c>
      <c r="D210" s="2" t="s">
        <v>72</v>
      </c>
      <c r="E210" s="2" t="s">
        <v>101</v>
      </c>
      <c r="F210" s="2" t="s">
        <v>102</v>
      </c>
      <c r="G210" s="3" t="s">
        <v>269</v>
      </c>
      <c r="H210" s="4" t="s">
        <v>270</v>
      </c>
      <c r="I210" s="2" t="s">
        <v>271</v>
      </c>
      <c r="J210" s="4" t="s">
        <v>139</v>
      </c>
      <c r="K210" s="1" t="s">
        <v>251</v>
      </c>
      <c r="L210" s="6" t="s">
        <v>80</v>
      </c>
      <c r="M210" s="7">
        <v>9.91</v>
      </c>
      <c r="N210" s="12">
        <f t="shared" si="103"/>
        <v>6.94</v>
      </c>
      <c r="O210" s="12"/>
      <c r="P210" s="12"/>
      <c r="Q210" s="12"/>
      <c r="R210" s="13"/>
      <c r="S210" s="13"/>
      <c r="T210" s="13"/>
      <c r="U210" s="13"/>
      <c r="V210" s="5">
        <f t="shared" si="104"/>
        <v>9.91</v>
      </c>
      <c r="W210" s="5">
        <f t="shared" si="105"/>
        <v>9.41</v>
      </c>
      <c r="X210" s="5">
        <f t="shared" si="106"/>
        <v>0.5</v>
      </c>
      <c r="Y210" s="5">
        <v>95</v>
      </c>
      <c r="Z210" s="5">
        <f t="shared" si="107"/>
        <v>4.16</v>
      </c>
      <c r="AA210" s="5">
        <f t="shared" si="108"/>
        <v>3.95</v>
      </c>
      <c r="AB210" s="5">
        <f t="shared" si="109"/>
        <v>0.20999999999999996</v>
      </c>
      <c r="AC210" s="5">
        <v>95</v>
      </c>
      <c r="AD210" s="5"/>
      <c r="AE210" s="5"/>
      <c r="AF210" s="5"/>
      <c r="AG210" s="14">
        <f t="shared" si="78"/>
        <v>0</v>
      </c>
      <c r="AH210" s="14">
        <f>ROUND(AG210*U210/100,2)</f>
        <v>0</v>
      </c>
      <c r="AI210" s="14">
        <f t="shared" si="79"/>
        <v>0</v>
      </c>
      <c r="AJ210" s="14">
        <f t="shared" si="80"/>
        <v>1.98</v>
      </c>
      <c r="AK210" s="14">
        <f>ROUND(AJ210*Y210/100,2)</f>
        <v>1.88</v>
      </c>
      <c r="AL210" s="14">
        <f t="shared" si="81"/>
        <v>0.10000000000000009</v>
      </c>
      <c r="AM210" s="14">
        <f t="shared" si="82"/>
        <v>0.83</v>
      </c>
      <c r="AN210" s="14">
        <f>ROUND(AM210*AC210/100,2)</f>
        <v>0.79</v>
      </c>
      <c r="AO210" s="14">
        <f t="shared" si="83"/>
        <v>3.9999999999999925E-2</v>
      </c>
      <c r="AP210" s="14"/>
      <c r="AQ210" s="14"/>
      <c r="AR210" s="14"/>
      <c r="AS210" s="14">
        <f t="shared" si="97"/>
        <v>0</v>
      </c>
      <c r="AT210" s="14">
        <f>ROUND(AS210*U210/100,2)</f>
        <v>0</v>
      </c>
      <c r="AU210" s="14">
        <f t="shared" si="98"/>
        <v>0</v>
      </c>
      <c r="AV210" s="14">
        <f t="shared" si="99"/>
        <v>5.95</v>
      </c>
      <c r="AW210" s="14">
        <f>ROUND(AV210*Y210/100,2)</f>
        <v>5.65</v>
      </c>
      <c r="AX210" s="14">
        <f t="shared" si="100"/>
        <v>0.29999999999999982</v>
      </c>
      <c r="AY210" s="14">
        <f t="shared" si="101"/>
        <v>2.5</v>
      </c>
      <c r="AZ210" s="14">
        <f>ROUND(AY210*AC210/100,2)</f>
        <v>2.38</v>
      </c>
      <c r="BA210" s="14">
        <f t="shared" si="102"/>
        <v>0.12000000000000011</v>
      </c>
      <c r="BB210" s="5"/>
      <c r="BC210" s="5"/>
      <c r="BD210" s="5"/>
      <c r="BE210" s="14">
        <f t="shared" si="84"/>
        <v>0</v>
      </c>
      <c r="BF210" s="14">
        <f t="shared" si="85"/>
        <v>0</v>
      </c>
      <c r="BG210" s="14">
        <f t="shared" si="86"/>
        <v>0</v>
      </c>
      <c r="BH210" s="14">
        <f t="shared" si="87"/>
        <v>2.97</v>
      </c>
      <c r="BI210" s="14">
        <f t="shared" si="88"/>
        <v>2.82</v>
      </c>
      <c r="BJ210" s="14">
        <f t="shared" si="89"/>
        <v>0.15000000000000036</v>
      </c>
      <c r="BK210" s="14">
        <f t="shared" si="90"/>
        <v>1.25</v>
      </c>
      <c r="BL210" s="14">
        <f t="shared" si="91"/>
        <v>1.19</v>
      </c>
      <c r="BM210" s="14">
        <f t="shared" si="92"/>
        <v>6.0000000000000053E-2</v>
      </c>
    </row>
    <row r="211" spans="1:65" x14ac:dyDescent="0.25">
      <c r="A211" s="1" t="str">
        <f>CONCATENATE(H211,E211)</f>
        <v>089040020</v>
      </c>
      <c r="B211" s="1" t="s">
        <v>69</v>
      </c>
      <c r="C211" s="2" t="s">
        <v>71</v>
      </c>
      <c r="D211" s="2" t="s">
        <v>72</v>
      </c>
      <c r="E211" s="2" t="s">
        <v>105</v>
      </c>
      <c r="F211" s="2" t="s">
        <v>106</v>
      </c>
      <c r="G211" s="3" t="s">
        <v>269</v>
      </c>
      <c r="H211" s="4" t="s">
        <v>270</v>
      </c>
      <c r="I211" s="2" t="s">
        <v>271</v>
      </c>
      <c r="J211" s="4" t="s">
        <v>139</v>
      </c>
      <c r="K211" s="1" t="s">
        <v>251</v>
      </c>
      <c r="L211" s="6" t="s">
        <v>80</v>
      </c>
      <c r="M211" s="7">
        <v>8.8699999999999992</v>
      </c>
      <c r="N211" s="12">
        <f t="shared" si="103"/>
        <v>6.21</v>
      </c>
      <c r="O211" s="12"/>
      <c r="P211" s="12"/>
      <c r="Q211" s="12"/>
      <c r="R211" s="13"/>
      <c r="S211" s="13"/>
      <c r="T211" s="13"/>
      <c r="U211" s="13"/>
      <c r="V211" s="5">
        <f t="shared" si="104"/>
        <v>8.8699999999999992</v>
      </c>
      <c r="W211" s="5">
        <f t="shared" si="105"/>
        <v>8.43</v>
      </c>
      <c r="X211" s="5">
        <f t="shared" si="106"/>
        <v>0.4399999999999995</v>
      </c>
      <c r="Y211" s="5">
        <v>95</v>
      </c>
      <c r="Z211" s="5">
        <f t="shared" si="107"/>
        <v>3.73</v>
      </c>
      <c r="AA211" s="5">
        <f t="shared" si="108"/>
        <v>3.54</v>
      </c>
      <c r="AB211" s="5">
        <f t="shared" si="109"/>
        <v>0.18999999999999995</v>
      </c>
      <c r="AC211" s="5">
        <v>95</v>
      </c>
      <c r="AD211" s="5"/>
      <c r="AE211" s="5"/>
      <c r="AF211" s="5"/>
      <c r="AG211" s="14">
        <f t="shared" si="78"/>
        <v>0</v>
      </c>
      <c r="AH211" s="14">
        <f>ROUND(AG211*U211/100,2)</f>
        <v>0</v>
      </c>
      <c r="AI211" s="14">
        <f t="shared" si="79"/>
        <v>0</v>
      </c>
      <c r="AJ211" s="14">
        <f t="shared" si="80"/>
        <v>1.77</v>
      </c>
      <c r="AK211" s="14">
        <f>ROUND(AJ211*Y211/100,2)</f>
        <v>1.68</v>
      </c>
      <c r="AL211" s="14">
        <f t="shared" si="81"/>
        <v>9.000000000000008E-2</v>
      </c>
      <c r="AM211" s="14">
        <f t="shared" si="82"/>
        <v>0.75</v>
      </c>
      <c r="AN211" s="14">
        <f>ROUND(AM211*AC211/100,2)</f>
        <v>0.71</v>
      </c>
      <c r="AO211" s="14">
        <f t="shared" si="83"/>
        <v>4.0000000000000036E-2</v>
      </c>
      <c r="AP211" s="14"/>
      <c r="AQ211" s="14"/>
      <c r="AR211" s="14"/>
      <c r="AS211" s="14">
        <f t="shared" si="97"/>
        <v>0</v>
      </c>
      <c r="AT211" s="14">
        <f>ROUND(AS211*U211/100,2)</f>
        <v>0</v>
      </c>
      <c r="AU211" s="14">
        <f t="shared" si="98"/>
        <v>0</v>
      </c>
      <c r="AV211" s="14">
        <f t="shared" si="99"/>
        <v>5.32</v>
      </c>
      <c r="AW211" s="14">
        <f>ROUND(AV211*Y211/100,2)</f>
        <v>5.05</v>
      </c>
      <c r="AX211" s="14">
        <f t="shared" si="100"/>
        <v>0.27000000000000046</v>
      </c>
      <c r="AY211" s="14">
        <f t="shared" si="101"/>
        <v>2.2400000000000002</v>
      </c>
      <c r="AZ211" s="14">
        <f>ROUND(AY211*AC211/100,2)</f>
        <v>2.13</v>
      </c>
      <c r="BA211" s="14">
        <f t="shared" si="102"/>
        <v>0.11000000000000032</v>
      </c>
      <c r="BB211" s="5"/>
      <c r="BC211" s="5"/>
      <c r="BD211" s="5"/>
      <c r="BE211" s="14">
        <f t="shared" si="84"/>
        <v>0</v>
      </c>
      <c r="BF211" s="14">
        <f t="shared" si="85"/>
        <v>0</v>
      </c>
      <c r="BG211" s="14">
        <f t="shared" si="86"/>
        <v>0</v>
      </c>
      <c r="BH211" s="14">
        <f t="shared" si="87"/>
        <v>2.66</v>
      </c>
      <c r="BI211" s="14">
        <f t="shared" si="88"/>
        <v>2.5299999999999998</v>
      </c>
      <c r="BJ211" s="14">
        <f t="shared" si="89"/>
        <v>0.13000000000000034</v>
      </c>
      <c r="BK211" s="14">
        <f t="shared" si="90"/>
        <v>1.1200000000000001</v>
      </c>
      <c r="BL211" s="14">
        <f t="shared" si="91"/>
        <v>1.06</v>
      </c>
      <c r="BM211" s="14">
        <f t="shared" si="92"/>
        <v>6.0000000000000053E-2</v>
      </c>
    </row>
    <row r="212" spans="1:65" x14ac:dyDescent="0.25">
      <c r="A212" s="1" t="str">
        <f>CONCATENATE(H212,E212)</f>
        <v>089040032</v>
      </c>
      <c r="B212" s="1" t="s">
        <v>69</v>
      </c>
      <c r="C212" s="2" t="s">
        <v>71</v>
      </c>
      <c r="D212" s="2" t="s">
        <v>72</v>
      </c>
      <c r="E212" s="2" t="s">
        <v>111</v>
      </c>
      <c r="F212" s="2" t="s">
        <v>112</v>
      </c>
      <c r="G212" s="3" t="s">
        <v>269</v>
      </c>
      <c r="H212" s="4" t="s">
        <v>270</v>
      </c>
      <c r="I212" s="2" t="s">
        <v>271</v>
      </c>
      <c r="J212" s="4" t="s">
        <v>139</v>
      </c>
      <c r="K212" s="1" t="s">
        <v>251</v>
      </c>
      <c r="L212" s="6" t="s">
        <v>80</v>
      </c>
      <c r="M212" s="7">
        <v>8.57</v>
      </c>
      <c r="N212" s="12">
        <f t="shared" si="103"/>
        <v>6</v>
      </c>
      <c r="O212" s="12"/>
      <c r="P212" s="12"/>
      <c r="Q212" s="12"/>
      <c r="R212" s="13"/>
      <c r="S212" s="13"/>
      <c r="T212" s="13"/>
      <c r="U212" s="13"/>
      <c r="V212" s="5">
        <f t="shared" si="104"/>
        <v>8.57</v>
      </c>
      <c r="W212" s="5">
        <f t="shared" si="105"/>
        <v>8.14</v>
      </c>
      <c r="X212" s="5">
        <f t="shared" si="106"/>
        <v>0.42999999999999972</v>
      </c>
      <c r="Y212" s="5">
        <v>95</v>
      </c>
      <c r="Z212" s="5">
        <f t="shared" si="107"/>
        <v>3.6</v>
      </c>
      <c r="AA212" s="5">
        <f t="shared" si="108"/>
        <v>3.42</v>
      </c>
      <c r="AB212" s="5">
        <f t="shared" si="109"/>
        <v>0.18000000000000016</v>
      </c>
      <c r="AC212" s="5">
        <v>95</v>
      </c>
      <c r="AD212" s="5"/>
      <c r="AE212" s="5"/>
      <c r="AF212" s="5"/>
      <c r="AG212" s="14">
        <f t="shared" si="78"/>
        <v>0</v>
      </c>
      <c r="AH212" s="14">
        <f>ROUND(AG212*U212/100,2)</f>
        <v>0</v>
      </c>
      <c r="AI212" s="14">
        <f t="shared" si="79"/>
        <v>0</v>
      </c>
      <c r="AJ212" s="14">
        <f t="shared" si="80"/>
        <v>1.71</v>
      </c>
      <c r="AK212" s="14">
        <f>ROUND(AJ212*Y212/100,2)</f>
        <v>1.62</v>
      </c>
      <c r="AL212" s="14">
        <f t="shared" si="81"/>
        <v>8.9999999999999858E-2</v>
      </c>
      <c r="AM212" s="14">
        <f t="shared" si="82"/>
        <v>0.72</v>
      </c>
      <c r="AN212" s="14">
        <f>ROUND(AM212*AC212/100,2)</f>
        <v>0.68</v>
      </c>
      <c r="AO212" s="14">
        <f t="shared" si="83"/>
        <v>3.9999999999999925E-2</v>
      </c>
      <c r="AP212" s="14"/>
      <c r="AQ212" s="14"/>
      <c r="AR212" s="14"/>
      <c r="AS212" s="14">
        <f t="shared" si="97"/>
        <v>0</v>
      </c>
      <c r="AT212" s="14">
        <f>ROUND(AS212*U212/100,2)</f>
        <v>0</v>
      </c>
      <c r="AU212" s="14">
        <f t="shared" si="98"/>
        <v>0</v>
      </c>
      <c r="AV212" s="14">
        <f t="shared" si="99"/>
        <v>5.14</v>
      </c>
      <c r="AW212" s="14">
        <f>ROUND(AV212*Y212/100,2)</f>
        <v>4.88</v>
      </c>
      <c r="AX212" s="14">
        <f t="shared" si="100"/>
        <v>0.25999999999999979</v>
      </c>
      <c r="AY212" s="14">
        <f t="shared" si="101"/>
        <v>2.16</v>
      </c>
      <c r="AZ212" s="14">
        <f>ROUND(AY212*AC212/100,2)</f>
        <v>2.0499999999999998</v>
      </c>
      <c r="BA212" s="14">
        <f t="shared" si="102"/>
        <v>0.11000000000000032</v>
      </c>
      <c r="BB212" s="5"/>
      <c r="BC212" s="5"/>
      <c r="BD212" s="5"/>
      <c r="BE212" s="14">
        <f t="shared" si="84"/>
        <v>0</v>
      </c>
      <c r="BF212" s="14">
        <f t="shared" si="85"/>
        <v>0</v>
      </c>
      <c r="BG212" s="14">
        <f t="shared" si="86"/>
        <v>0</v>
      </c>
      <c r="BH212" s="14">
        <f t="shared" si="87"/>
        <v>2.57</v>
      </c>
      <c r="BI212" s="14">
        <f t="shared" si="88"/>
        <v>2.44</v>
      </c>
      <c r="BJ212" s="14">
        <f t="shared" si="89"/>
        <v>0.12999999999999989</v>
      </c>
      <c r="BK212" s="14">
        <f t="shared" si="90"/>
        <v>1.08</v>
      </c>
      <c r="BL212" s="14">
        <f t="shared" si="91"/>
        <v>1.03</v>
      </c>
      <c r="BM212" s="14">
        <f t="shared" si="92"/>
        <v>5.0000000000000044E-2</v>
      </c>
    </row>
    <row r="213" spans="1:65" x14ac:dyDescent="0.25">
      <c r="A213" s="1" t="str">
        <f>CONCATENATE(H213,E213)</f>
        <v>089099014</v>
      </c>
      <c r="B213" s="1" t="s">
        <v>69</v>
      </c>
      <c r="C213" s="2" t="s">
        <v>71</v>
      </c>
      <c r="D213" s="2" t="s">
        <v>275</v>
      </c>
      <c r="E213" s="2" t="s">
        <v>276</v>
      </c>
      <c r="F213" s="2" t="s">
        <v>275</v>
      </c>
      <c r="G213" s="3" t="s">
        <v>269</v>
      </c>
      <c r="H213" s="4" t="s">
        <v>270</v>
      </c>
      <c r="I213" s="2" t="s">
        <v>271</v>
      </c>
      <c r="J213" s="4" t="s">
        <v>139</v>
      </c>
      <c r="K213" s="1" t="s">
        <v>251</v>
      </c>
      <c r="L213" s="6" t="s">
        <v>80</v>
      </c>
      <c r="M213" s="7">
        <v>7.6</v>
      </c>
      <c r="N213" s="12">
        <f t="shared" si="103"/>
        <v>5.32</v>
      </c>
      <c r="O213" s="12"/>
      <c r="P213" s="12"/>
      <c r="Q213" s="12"/>
      <c r="R213" s="13"/>
      <c r="S213" s="13"/>
      <c r="T213" s="13"/>
      <c r="U213" s="13"/>
      <c r="V213" s="5">
        <f t="shared" si="104"/>
        <v>7.6</v>
      </c>
      <c r="W213" s="5">
        <f t="shared" si="105"/>
        <v>7.22</v>
      </c>
      <c r="X213" s="5">
        <f t="shared" si="106"/>
        <v>0.37999999999999989</v>
      </c>
      <c r="Y213" s="5">
        <v>95</v>
      </c>
      <c r="Z213" s="5">
        <f t="shared" si="107"/>
        <v>3.19</v>
      </c>
      <c r="AA213" s="5">
        <f t="shared" si="108"/>
        <v>3.03</v>
      </c>
      <c r="AB213" s="5">
        <f t="shared" si="109"/>
        <v>0.16000000000000014</v>
      </c>
      <c r="AC213" s="5">
        <v>95</v>
      </c>
      <c r="AD213" s="5"/>
      <c r="AE213" s="5"/>
      <c r="AF213" s="5"/>
      <c r="AG213" s="14">
        <f t="shared" si="78"/>
        <v>0</v>
      </c>
      <c r="AH213" s="14">
        <f>ROUND(AG213*U213/100,2)</f>
        <v>0</v>
      </c>
      <c r="AI213" s="14">
        <f t="shared" si="79"/>
        <v>0</v>
      </c>
      <c r="AJ213" s="14">
        <f t="shared" si="80"/>
        <v>1.52</v>
      </c>
      <c r="AK213" s="14">
        <f>ROUND(AJ213*Y213/100,2)</f>
        <v>1.44</v>
      </c>
      <c r="AL213" s="14">
        <f t="shared" si="81"/>
        <v>8.0000000000000071E-2</v>
      </c>
      <c r="AM213" s="14">
        <f t="shared" si="82"/>
        <v>0.64</v>
      </c>
      <c r="AN213" s="14">
        <f>ROUND(AM213*AC213/100,2)</f>
        <v>0.61</v>
      </c>
      <c r="AO213" s="14">
        <f t="shared" si="83"/>
        <v>3.0000000000000027E-2</v>
      </c>
      <c r="AP213" s="14"/>
      <c r="AQ213" s="14"/>
      <c r="AR213" s="14"/>
      <c r="AS213" s="14">
        <f t="shared" si="97"/>
        <v>0</v>
      </c>
      <c r="AT213" s="14">
        <f>ROUND(AS213*U213/100,2)</f>
        <v>0</v>
      </c>
      <c r="AU213" s="14">
        <f t="shared" si="98"/>
        <v>0</v>
      </c>
      <c r="AV213" s="14">
        <f t="shared" si="99"/>
        <v>4.5599999999999996</v>
      </c>
      <c r="AW213" s="14">
        <f>ROUND(AV213*Y213/100,2)</f>
        <v>4.33</v>
      </c>
      <c r="AX213" s="14">
        <f t="shared" si="100"/>
        <v>0.22999999999999954</v>
      </c>
      <c r="AY213" s="14">
        <f t="shared" si="101"/>
        <v>1.91</v>
      </c>
      <c r="AZ213" s="14">
        <f>ROUND(AY213*AC213/100,2)</f>
        <v>1.81</v>
      </c>
      <c r="BA213" s="14">
        <f t="shared" si="102"/>
        <v>9.9999999999999867E-2</v>
      </c>
      <c r="BB213" s="5"/>
      <c r="BC213" s="5"/>
      <c r="BD213" s="5"/>
      <c r="BE213" s="14">
        <f t="shared" si="84"/>
        <v>0</v>
      </c>
      <c r="BF213" s="14">
        <f t="shared" si="85"/>
        <v>0</v>
      </c>
      <c r="BG213" s="14">
        <f t="shared" si="86"/>
        <v>0</v>
      </c>
      <c r="BH213" s="14">
        <f t="shared" si="87"/>
        <v>2.2799999999999998</v>
      </c>
      <c r="BI213" s="14">
        <f t="shared" si="88"/>
        <v>2.17</v>
      </c>
      <c r="BJ213" s="14">
        <f t="shared" si="89"/>
        <v>0.10999999999999988</v>
      </c>
      <c r="BK213" s="14">
        <f t="shared" si="90"/>
        <v>0.96</v>
      </c>
      <c r="BL213" s="14">
        <f t="shared" si="91"/>
        <v>0.91</v>
      </c>
      <c r="BM213" s="14">
        <f t="shared" si="92"/>
        <v>4.9999999999999933E-2</v>
      </c>
    </row>
    <row r="214" spans="1:65" x14ac:dyDescent="0.25">
      <c r="A214" s="1" t="str">
        <f>CONCATENATE(H214,E214)</f>
        <v>089040037</v>
      </c>
      <c r="B214" s="1" t="s">
        <v>69</v>
      </c>
      <c r="C214" s="2" t="s">
        <v>71</v>
      </c>
      <c r="D214" s="2" t="s">
        <v>72</v>
      </c>
      <c r="E214" s="2" t="s">
        <v>113</v>
      </c>
      <c r="F214" s="2" t="s">
        <v>114</v>
      </c>
      <c r="G214" s="3" t="s">
        <v>269</v>
      </c>
      <c r="H214" s="4" t="s">
        <v>270</v>
      </c>
      <c r="I214" s="2" t="s">
        <v>271</v>
      </c>
      <c r="J214" s="4" t="s">
        <v>139</v>
      </c>
      <c r="K214" s="1" t="s">
        <v>251</v>
      </c>
      <c r="L214" s="6" t="s">
        <v>80</v>
      </c>
      <c r="M214" s="7">
        <v>8.57</v>
      </c>
      <c r="N214" s="12">
        <f t="shared" si="103"/>
        <v>6</v>
      </c>
      <c r="O214" s="12"/>
      <c r="P214" s="12"/>
      <c r="Q214" s="12"/>
      <c r="R214" s="13"/>
      <c r="S214" s="13"/>
      <c r="T214" s="13"/>
      <c r="U214" s="13"/>
      <c r="V214" s="5">
        <f t="shared" si="104"/>
        <v>8.57</v>
      </c>
      <c r="W214" s="5">
        <f t="shared" si="105"/>
        <v>8.14</v>
      </c>
      <c r="X214" s="5">
        <f t="shared" si="106"/>
        <v>0.42999999999999972</v>
      </c>
      <c r="Y214" s="5">
        <v>95</v>
      </c>
      <c r="Z214" s="5">
        <f t="shared" si="107"/>
        <v>3.6</v>
      </c>
      <c r="AA214" s="5">
        <f t="shared" si="108"/>
        <v>3.42</v>
      </c>
      <c r="AB214" s="5">
        <f t="shared" si="109"/>
        <v>0.18000000000000016</v>
      </c>
      <c r="AC214" s="5">
        <v>95</v>
      </c>
      <c r="AD214" s="5"/>
      <c r="AE214" s="5"/>
      <c r="AF214" s="5"/>
      <c r="AG214" s="14">
        <f t="shared" si="78"/>
        <v>0</v>
      </c>
      <c r="AH214" s="14">
        <f>ROUND(AG214*U214/100,2)</f>
        <v>0</v>
      </c>
      <c r="AI214" s="14">
        <f t="shared" si="79"/>
        <v>0</v>
      </c>
      <c r="AJ214" s="14">
        <f t="shared" si="80"/>
        <v>1.71</v>
      </c>
      <c r="AK214" s="14">
        <f>ROUND(AJ214*Y214/100,2)</f>
        <v>1.62</v>
      </c>
      <c r="AL214" s="14">
        <f t="shared" si="81"/>
        <v>8.9999999999999858E-2</v>
      </c>
      <c r="AM214" s="14">
        <f t="shared" si="82"/>
        <v>0.72</v>
      </c>
      <c r="AN214" s="14">
        <f>ROUND(AM214*AC214/100,2)</f>
        <v>0.68</v>
      </c>
      <c r="AO214" s="14">
        <f t="shared" si="83"/>
        <v>3.9999999999999925E-2</v>
      </c>
      <c r="AP214" s="14"/>
      <c r="AQ214" s="14"/>
      <c r="AR214" s="14"/>
      <c r="AS214" s="14">
        <f t="shared" si="97"/>
        <v>0</v>
      </c>
      <c r="AT214" s="14">
        <f>ROUND(AS214*U214/100,2)</f>
        <v>0</v>
      </c>
      <c r="AU214" s="14">
        <f t="shared" si="98"/>
        <v>0</v>
      </c>
      <c r="AV214" s="14">
        <f t="shared" si="99"/>
        <v>5.14</v>
      </c>
      <c r="AW214" s="14">
        <f>ROUND(AV214*Y214/100,2)</f>
        <v>4.88</v>
      </c>
      <c r="AX214" s="14">
        <f t="shared" si="100"/>
        <v>0.25999999999999979</v>
      </c>
      <c r="AY214" s="14">
        <f t="shared" si="101"/>
        <v>2.16</v>
      </c>
      <c r="AZ214" s="14">
        <f>ROUND(AY214*AC214/100,2)</f>
        <v>2.0499999999999998</v>
      </c>
      <c r="BA214" s="14">
        <f t="shared" si="102"/>
        <v>0.11000000000000032</v>
      </c>
      <c r="BB214" s="5"/>
      <c r="BC214" s="5"/>
      <c r="BD214" s="5"/>
      <c r="BE214" s="14">
        <f t="shared" si="84"/>
        <v>0</v>
      </c>
      <c r="BF214" s="14">
        <f t="shared" si="85"/>
        <v>0</v>
      </c>
      <c r="BG214" s="14">
        <f t="shared" si="86"/>
        <v>0</v>
      </c>
      <c r="BH214" s="14">
        <f t="shared" si="87"/>
        <v>2.57</v>
      </c>
      <c r="BI214" s="14">
        <f t="shared" si="88"/>
        <v>2.44</v>
      </c>
      <c r="BJ214" s="14">
        <f t="shared" si="89"/>
        <v>0.12999999999999989</v>
      </c>
      <c r="BK214" s="14">
        <f t="shared" si="90"/>
        <v>1.08</v>
      </c>
      <c r="BL214" s="14">
        <f t="shared" si="91"/>
        <v>1.03</v>
      </c>
      <c r="BM214" s="14">
        <f t="shared" si="92"/>
        <v>5.0000000000000044E-2</v>
      </c>
    </row>
    <row r="215" spans="1:65" x14ac:dyDescent="0.25">
      <c r="A215" s="1" t="str">
        <f>CONCATENATE(H215,E215)</f>
        <v>089040044</v>
      </c>
      <c r="B215" s="1" t="s">
        <v>69</v>
      </c>
      <c r="C215" s="2" t="s">
        <v>71</v>
      </c>
      <c r="D215" s="2" t="s">
        <v>72</v>
      </c>
      <c r="E215" s="2" t="s">
        <v>117</v>
      </c>
      <c r="F215" s="2" t="s">
        <v>118</v>
      </c>
      <c r="G215" s="3" t="s">
        <v>269</v>
      </c>
      <c r="H215" s="4" t="s">
        <v>270</v>
      </c>
      <c r="I215" s="2" t="s">
        <v>271</v>
      </c>
      <c r="J215" s="4" t="s">
        <v>139</v>
      </c>
      <c r="K215" s="1" t="s">
        <v>251</v>
      </c>
      <c r="L215" s="6" t="s">
        <v>80</v>
      </c>
      <c r="M215" s="7">
        <v>9.2100000000000009</v>
      </c>
      <c r="N215" s="12">
        <f t="shared" si="103"/>
        <v>6.45</v>
      </c>
      <c r="O215" s="12"/>
      <c r="P215" s="12"/>
      <c r="Q215" s="12"/>
      <c r="R215" s="13"/>
      <c r="S215" s="13"/>
      <c r="T215" s="13"/>
      <c r="U215" s="13"/>
      <c r="V215" s="5">
        <f t="shared" si="104"/>
        <v>9.2100000000000009</v>
      </c>
      <c r="W215" s="5">
        <f t="shared" si="105"/>
        <v>8.75</v>
      </c>
      <c r="X215" s="5">
        <f t="shared" si="106"/>
        <v>0.46000000000000085</v>
      </c>
      <c r="Y215" s="5">
        <v>95</v>
      </c>
      <c r="Z215" s="5">
        <f t="shared" si="107"/>
        <v>3.87</v>
      </c>
      <c r="AA215" s="5">
        <f t="shared" si="108"/>
        <v>3.68</v>
      </c>
      <c r="AB215" s="5">
        <f t="shared" si="109"/>
        <v>0.18999999999999995</v>
      </c>
      <c r="AC215" s="5">
        <v>95</v>
      </c>
      <c r="AD215" s="5"/>
      <c r="AE215" s="5"/>
      <c r="AF215" s="5"/>
      <c r="AG215" s="14">
        <f t="shared" si="78"/>
        <v>0</v>
      </c>
      <c r="AH215" s="14">
        <f>ROUND(AG215*U215/100,2)</f>
        <v>0</v>
      </c>
      <c r="AI215" s="14">
        <f t="shared" si="79"/>
        <v>0</v>
      </c>
      <c r="AJ215" s="14">
        <f t="shared" si="80"/>
        <v>1.84</v>
      </c>
      <c r="AK215" s="14">
        <f>ROUND(AJ215*Y215/100,2)</f>
        <v>1.75</v>
      </c>
      <c r="AL215" s="14">
        <f t="shared" si="81"/>
        <v>9.000000000000008E-2</v>
      </c>
      <c r="AM215" s="14">
        <f t="shared" si="82"/>
        <v>0.77</v>
      </c>
      <c r="AN215" s="14">
        <f>ROUND(AM215*AC215/100,2)</f>
        <v>0.73</v>
      </c>
      <c r="AO215" s="14">
        <f t="shared" si="83"/>
        <v>4.0000000000000036E-2</v>
      </c>
      <c r="AP215" s="14"/>
      <c r="AQ215" s="14"/>
      <c r="AR215" s="14"/>
      <c r="AS215" s="14">
        <f t="shared" si="97"/>
        <v>0</v>
      </c>
      <c r="AT215" s="14">
        <f>ROUND(AS215*U215/100,2)</f>
        <v>0</v>
      </c>
      <c r="AU215" s="14">
        <f t="shared" si="98"/>
        <v>0</v>
      </c>
      <c r="AV215" s="14">
        <f t="shared" si="99"/>
        <v>5.53</v>
      </c>
      <c r="AW215" s="14">
        <f>ROUND(AV215*Y215/100,2)</f>
        <v>5.25</v>
      </c>
      <c r="AX215" s="14">
        <f t="shared" si="100"/>
        <v>0.28000000000000025</v>
      </c>
      <c r="AY215" s="14">
        <f t="shared" si="101"/>
        <v>2.3199999999999998</v>
      </c>
      <c r="AZ215" s="14">
        <f>ROUND(AY215*AC215/100,2)</f>
        <v>2.2000000000000002</v>
      </c>
      <c r="BA215" s="14">
        <f t="shared" si="102"/>
        <v>0.11999999999999966</v>
      </c>
      <c r="BB215" s="5"/>
      <c r="BC215" s="5"/>
      <c r="BD215" s="5"/>
      <c r="BE215" s="14">
        <f t="shared" si="84"/>
        <v>0</v>
      </c>
      <c r="BF215" s="14">
        <f t="shared" si="85"/>
        <v>0</v>
      </c>
      <c r="BG215" s="14">
        <f t="shared" si="86"/>
        <v>0</v>
      </c>
      <c r="BH215" s="14">
        <f t="shared" si="87"/>
        <v>2.76</v>
      </c>
      <c r="BI215" s="14">
        <f t="shared" si="88"/>
        <v>2.62</v>
      </c>
      <c r="BJ215" s="14">
        <f t="shared" si="89"/>
        <v>0.13999999999999968</v>
      </c>
      <c r="BK215" s="14">
        <f t="shared" si="90"/>
        <v>1.1599999999999999</v>
      </c>
      <c r="BL215" s="14">
        <f t="shared" si="91"/>
        <v>1.1000000000000001</v>
      </c>
      <c r="BM215" s="14">
        <f t="shared" si="92"/>
        <v>5.9999999999999831E-2</v>
      </c>
    </row>
    <row r="216" spans="1:65" x14ac:dyDescent="0.25">
      <c r="A216" s="1" t="str">
        <f>CONCATENATE(H216,E216)</f>
        <v>089040045</v>
      </c>
      <c r="B216" s="1" t="s">
        <v>69</v>
      </c>
      <c r="C216" s="2" t="s">
        <v>71</v>
      </c>
      <c r="D216" s="2" t="s">
        <v>72</v>
      </c>
      <c r="E216" s="2" t="s">
        <v>145</v>
      </c>
      <c r="F216" s="2" t="s">
        <v>146</v>
      </c>
      <c r="G216" s="3" t="s">
        <v>269</v>
      </c>
      <c r="H216" s="4" t="s">
        <v>270</v>
      </c>
      <c r="I216" s="2" t="s">
        <v>271</v>
      </c>
      <c r="J216" s="4" t="s">
        <v>139</v>
      </c>
      <c r="K216" s="1" t="s">
        <v>251</v>
      </c>
      <c r="L216" s="6" t="s">
        <v>80</v>
      </c>
      <c r="M216" s="7">
        <v>11.97</v>
      </c>
      <c r="N216" s="12">
        <f t="shared" si="103"/>
        <v>8.3800000000000008</v>
      </c>
      <c r="O216" s="12"/>
      <c r="P216" s="12"/>
      <c r="Q216" s="12"/>
      <c r="R216" s="13"/>
      <c r="S216" s="13"/>
      <c r="T216" s="13"/>
      <c r="U216" s="13"/>
      <c r="V216" s="5">
        <f t="shared" si="104"/>
        <v>11.97</v>
      </c>
      <c r="W216" s="5">
        <f t="shared" si="105"/>
        <v>11.37</v>
      </c>
      <c r="X216" s="5">
        <f t="shared" si="106"/>
        <v>0.60000000000000142</v>
      </c>
      <c r="Y216" s="5">
        <v>95</v>
      </c>
      <c r="Z216" s="5">
        <f t="shared" si="107"/>
        <v>5.03</v>
      </c>
      <c r="AA216" s="5">
        <f t="shared" si="108"/>
        <v>4.78</v>
      </c>
      <c r="AB216" s="5">
        <f t="shared" si="109"/>
        <v>0.25</v>
      </c>
      <c r="AC216" s="5">
        <v>95</v>
      </c>
      <c r="AD216" s="5"/>
      <c r="AE216" s="5"/>
      <c r="AF216" s="5"/>
      <c r="AG216" s="14">
        <f t="shared" si="78"/>
        <v>0</v>
      </c>
      <c r="AH216" s="14">
        <f>ROUND(AG216*U216/100,2)</f>
        <v>0</v>
      </c>
      <c r="AI216" s="14">
        <f t="shared" si="79"/>
        <v>0</v>
      </c>
      <c r="AJ216" s="14">
        <f t="shared" si="80"/>
        <v>2.39</v>
      </c>
      <c r="AK216" s="14">
        <f>ROUND(AJ216*Y216/100,2)</f>
        <v>2.27</v>
      </c>
      <c r="AL216" s="14">
        <f t="shared" si="81"/>
        <v>0.12000000000000011</v>
      </c>
      <c r="AM216" s="14">
        <f t="shared" si="82"/>
        <v>1.01</v>
      </c>
      <c r="AN216" s="14">
        <f>ROUND(AM216*AC216/100,2)</f>
        <v>0.96</v>
      </c>
      <c r="AO216" s="14">
        <f t="shared" si="83"/>
        <v>5.0000000000000044E-2</v>
      </c>
      <c r="AP216" s="14"/>
      <c r="AQ216" s="14"/>
      <c r="AR216" s="14"/>
      <c r="AS216" s="14">
        <f t="shared" si="97"/>
        <v>0</v>
      </c>
      <c r="AT216" s="14">
        <f>ROUND(AS216*U216/100,2)</f>
        <v>0</v>
      </c>
      <c r="AU216" s="14">
        <f t="shared" si="98"/>
        <v>0</v>
      </c>
      <c r="AV216" s="14">
        <f t="shared" si="99"/>
        <v>7.18</v>
      </c>
      <c r="AW216" s="14">
        <f>ROUND(AV216*Y216/100,2)</f>
        <v>6.82</v>
      </c>
      <c r="AX216" s="14">
        <f t="shared" si="100"/>
        <v>0.35999999999999943</v>
      </c>
      <c r="AY216" s="14">
        <f t="shared" si="101"/>
        <v>3.02</v>
      </c>
      <c r="AZ216" s="14">
        <f>ROUND(AY216*AC216/100,2)</f>
        <v>2.87</v>
      </c>
      <c r="BA216" s="14">
        <f t="shared" si="102"/>
        <v>0.14999999999999991</v>
      </c>
      <c r="BB216" s="5"/>
      <c r="BC216" s="5"/>
      <c r="BD216" s="5"/>
      <c r="BE216" s="14">
        <f t="shared" si="84"/>
        <v>0</v>
      </c>
      <c r="BF216" s="14">
        <f t="shared" si="85"/>
        <v>0</v>
      </c>
      <c r="BG216" s="14">
        <f t="shared" si="86"/>
        <v>0</v>
      </c>
      <c r="BH216" s="14">
        <f t="shared" si="87"/>
        <v>3.59</v>
      </c>
      <c r="BI216" s="14">
        <f t="shared" si="88"/>
        <v>3.41</v>
      </c>
      <c r="BJ216" s="14">
        <f t="shared" si="89"/>
        <v>0.17999999999999972</v>
      </c>
      <c r="BK216" s="14">
        <f t="shared" si="90"/>
        <v>1.51</v>
      </c>
      <c r="BL216" s="14">
        <f t="shared" si="91"/>
        <v>1.43</v>
      </c>
      <c r="BM216" s="14">
        <f t="shared" si="92"/>
        <v>8.0000000000000071E-2</v>
      </c>
    </row>
    <row r="217" spans="1:65" x14ac:dyDescent="0.25">
      <c r="A217" s="1" t="str">
        <f>CONCATENATE(H217,E217)</f>
        <v>091040003</v>
      </c>
      <c r="B217" s="1" t="s">
        <v>69</v>
      </c>
      <c r="C217" s="2" t="s">
        <v>71</v>
      </c>
      <c r="D217" s="2" t="s">
        <v>72</v>
      </c>
      <c r="E217" s="2" t="s">
        <v>81</v>
      </c>
      <c r="F217" s="2" t="s">
        <v>82</v>
      </c>
      <c r="G217" s="3" t="s">
        <v>277</v>
      </c>
      <c r="H217" s="4" t="s">
        <v>278</v>
      </c>
      <c r="I217" s="2" t="s">
        <v>279</v>
      </c>
      <c r="J217" s="4" t="s">
        <v>128</v>
      </c>
      <c r="K217" s="1" t="s">
        <v>251</v>
      </c>
      <c r="L217" s="6" t="s">
        <v>142</v>
      </c>
      <c r="M217" s="7">
        <v>10.62</v>
      </c>
      <c r="N217" s="12">
        <f t="shared" ref="N217:N248" si="110">ROUND(R217/0.85,2)</f>
        <v>12.49</v>
      </c>
      <c r="O217" s="12"/>
      <c r="P217" s="12"/>
      <c r="Q217" s="12"/>
      <c r="R217" s="5">
        <f>M217</f>
        <v>10.62</v>
      </c>
      <c r="S217" s="5">
        <f t="shared" ref="S217:S248" si="111">ROUND(R217*U217/100,2)</f>
        <v>9.56</v>
      </c>
      <c r="T217" s="5">
        <f t="shared" ref="T217:T248" si="112">R217-S217</f>
        <v>1.0599999999999987</v>
      </c>
      <c r="U217" s="5">
        <v>90</v>
      </c>
      <c r="V217" s="5">
        <f t="shared" ref="V217:V248" si="113">ROUND(N217*0.7,2)</f>
        <v>8.74</v>
      </c>
      <c r="W217" s="5">
        <f t="shared" si="105"/>
        <v>8.3000000000000007</v>
      </c>
      <c r="X217" s="5">
        <f t="shared" si="106"/>
        <v>0.4399999999999995</v>
      </c>
      <c r="Y217" s="5">
        <v>95</v>
      </c>
      <c r="Z217" s="5">
        <f t="shared" si="107"/>
        <v>7.49</v>
      </c>
      <c r="AA217" s="5">
        <f t="shared" si="108"/>
        <v>7.12</v>
      </c>
      <c r="AB217" s="5">
        <f t="shared" si="109"/>
        <v>0.37000000000000011</v>
      </c>
      <c r="AC217" s="5">
        <v>95</v>
      </c>
      <c r="AD217" s="5"/>
      <c r="AE217" s="5"/>
      <c r="AF217" s="5"/>
      <c r="AG217" s="14">
        <f t="shared" si="78"/>
        <v>2.12</v>
      </c>
      <c r="AH217" s="14">
        <f>ROUND(AG217*U217/100,2)</f>
        <v>1.91</v>
      </c>
      <c r="AI217" s="14">
        <f t="shared" si="79"/>
        <v>0.21000000000000019</v>
      </c>
      <c r="AJ217" s="14">
        <f t="shared" si="80"/>
        <v>1.75</v>
      </c>
      <c r="AK217" s="14">
        <f>ROUND(AJ217*Y217/100,2)</f>
        <v>1.66</v>
      </c>
      <c r="AL217" s="14">
        <f t="shared" si="81"/>
        <v>9.000000000000008E-2</v>
      </c>
      <c r="AM217" s="14">
        <f t="shared" si="82"/>
        <v>1.5</v>
      </c>
      <c r="AN217" s="14">
        <f>ROUND(AM217*AC217/100,2)</f>
        <v>1.43</v>
      </c>
      <c r="AO217" s="14">
        <f t="shared" si="83"/>
        <v>7.0000000000000062E-2</v>
      </c>
      <c r="AP217" s="14"/>
      <c r="AQ217" s="14"/>
      <c r="AR217" s="14"/>
      <c r="AS217" s="14">
        <f t="shared" si="97"/>
        <v>6.37</v>
      </c>
      <c r="AT217" s="14">
        <f>ROUND(AS217*U217/100,2)</f>
        <v>5.73</v>
      </c>
      <c r="AU217" s="14">
        <f t="shared" si="98"/>
        <v>0.63999999999999968</v>
      </c>
      <c r="AV217" s="14">
        <f t="shared" si="99"/>
        <v>5.24</v>
      </c>
      <c r="AW217" s="14">
        <f>ROUND(AV217*Y217/100,2)</f>
        <v>4.9800000000000004</v>
      </c>
      <c r="AX217" s="14">
        <f t="shared" si="100"/>
        <v>0.25999999999999979</v>
      </c>
      <c r="AY217" s="14">
        <f t="shared" si="101"/>
        <v>4.49</v>
      </c>
      <c r="AZ217" s="14">
        <f>ROUND(AY217*AC217/100,2)</f>
        <v>4.2699999999999996</v>
      </c>
      <c r="BA217" s="14">
        <f t="shared" si="102"/>
        <v>0.22000000000000064</v>
      </c>
      <c r="BB217" s="5"/>
      <c r="BC217" s="5"/>
      <c r="BD217" s="5"/>
      <c r="BE217" s="14">
        <f t="shared" si="84"/>
        <v>3.19</v>
      </c>
      <c r="BF217" s="14">
        <f t="shared" si="85"/>
        <v>2.87</v>
      </c>
      <c r="BG217" s="14">
        <f t="shared" si="86"/>
        <v>0.31999999999999984</v>
      </c>
      <c r="BH217" s="14">
        <f t="shared" si="87"/>
        <v>2.62</v>
      </c>
      <c r="BI217" s="14">
        <f t="shared" si="88"/>
        <v>2.4900000000000002</v>
      </c>
      <c r="BJ217" s="14">
        <f t="shared" si="89"/>
        <v>0.12999999999999989</v>
      </c>
      <c r="BK217" s="14">
        <f t="shared" si="90"/>
        <v>2.25</v>
      </c>
      <c r="BL217" s="14">
        <f t="shared" si="91"/>
        <v>2.14</v>
      </c>
      <c r="BM217" s="14">
        <f t="shared" si="92"/>
        <v>0.10999999999999988</v>
      </c>
    </row>
    <row r="218" spans="1:65" x14ac:dyDescent="0.25">
      <c r="A218" s="1" t="str">
        <f>CONCATENATE(H218,E218)</f>
        <v>091040004</v>
      </c>
      <c r="B218" s="1" t="s">
        <v>69</v>
      </c>
      <c r="C218" s="2" t="s">
        <v>71</v>
      </c>
      <c r="D218" s="2" t="s">
        <v>72</v>
      </c>
      <c r="E218" s="2" t="s">
        <v>83</v>
      </c>
      <c r="F218" s="2" t="s">
        <v>84</v>
      </c>
      <c r="G218" s="3" t="s">
        <v>277</v>
      </c>
      <c r="H218" s="4" t="s">
        <v>278</v>
      </c>
      <c r="I218" s="2" t="s">
        <v>279</v>
      </c>
      <c r="J218" s="4" t="s">
        <v>128</v>
      </c>
      <c r="K218" s="1" t="s">
        <v>251</v>
      </c>
      <c r="L218" s="6" t="s">
        <v>142</v>
      </c>
      <c r="M218" s="7">
        <v>10.73</v>
      </c>
      <c r="N218" s="12">
        <f t="shared" si="110"/>
        <v>12.62</v>
      </c>
      <c r="O218" s="12"/>
      <c r="P218" s="12"/>
      <c r="Q218" s="12"/>
      <c r="R218" s="5">
        <f>M218</f>
        <v>10.73</v>
      </c>
      <c r="S218" s="5">
        <f t="shared" si="111"/>
        <v>9.66</v>
      </c>
      <c r="T218" s="5">
        <f t="shared" si="112"/>
        <v>1.0700000000000003</v>
      </c>
      <c r="U218" s="5">
        <v>90</v>
      </c>
      <c r="V218" s="5">
        <f t="shared" si="113"/>
        <v>8.83</v>
      </c>
      <c r="W218" s="5">
        <f t="shared" si="105"/>
        <v>8.39</v>
      </c>
      <c r="X218" s="5">
        <f t="shared" si="106"/>
        <v>0.4399999999999995</v>
      </c>
      <c r="Y218" s="5">
        <v>95</v>
      </c>
      <c r="Z218" s="5">
        <f t="shared" si="107"/>
        <v>7.57</v>
      </c>
      <c r="AA218" s="5">
        <f t="shared" si="108"/>
        <v>7.19</v>
      </c>
      <c r="AB218" s="5">
        <f t="shared" si="109"/>
        <v>0.37999999999999989</v>
      </c>
      <c r="AC218" s="5">
        <v>95</v>
      </c>
      <c r="AD218" s="5"/>
      <c r="AE218" s="5"/>
      <c r="AF218" s="5"/>
      <c r="AG218" s="14">
        <f t="shared" si="78"/>
        <v>2.15</v>
      </c>
      <c r="AH218" s="14">
        <f>ROUND(AG218*U218/100,2)</f>
        <v>1.94</v>
      </c>
      <c r="AI218" s="14">
        <f t="shared" si="79"/>
        <v>0.20999999999999996</v>
      </c>
      <c r="AJ218" s="14">
        <f t="shared" si="80"/>
        <v>1.77</v>
      </c>
      <c r="AK218" s="14">
        <f>ROUND(AJ218*Y218/100,2)</f>
        <v>1.68</v>
      </c>
      <c r="AL218" s="14">
        <f t="shared" si="81"/>
        <v>9.000000000000008E-2</v>
      </c>
      <c r="AM218" s="14">
        <f t="shared" si="82"/>
        <v>1.51</v>
      </c>
      <c r="AN218" s="14">
        <f>ROUND(AM218*AC218/100,2)</f>
        <v>1.43</v>
      </c>
      <c r="AO218" s="14">
        <f t="shared" si="83"/>
        <v>8.0000000000000071E-2</v>
      </c>
      <c r="AP218" s="14"/>
      <c r="AQ218" s="14"/>
      <c r="AR218" s="14"/>
      <c r="AS218" s="14">
        <f t="shared" si="97"/>
        <v>6.44</v>
      </c>
      <c r="AT218" s="14">
        <f>ROUND(AS218*U218/100,2)</f>
        <v>5.8</v>
      </c>
      <c r="AU218" s="14">
        <f t="shared" si="98"/>
        <v>0.64000000000000057</v>
      </c>
      <c r="AV218" s="14">
        <f t="shared" si="99"/>
        <v>5.3</v>
      </c>
      <c r="AW218" s="14">
        <f>ROUND(AV218*Y218/100,2)</f>
        <v>5.04</v>
      </c>
      <c r="AX218" s="14">
        <f t="shared" si="100"/>
        <v>0.25999999999999979</v>
      </c>
      <c r="AY218" s="14">
        <f t="shared" si="101"/>
        <v>4.54</v>
      </c>
      <c r="AZ218" s="14">
        <f>ROUND(AY218*AC218/100,2)</f>
        <v>4.3099999999999996</v>
      </c>
      <c r="BA218" s="14">
        <f t="shared" si="102"/>
        <v>0.23000000000000043</v>
      </c>
      <c r="BB218" s="5"/>
      <c r="BC218" s="5"/>
      <c r="BD218" s="5"/>
      <c r="BE218" s="14">
        <f t="shared" si="84"/>
        <v>3.22</v>
      </c>
      <c r="BF218" s="14">
        <f t="shared" si="85"/>
        <v>2.9</v>
      </c>
      <c r="BG218" s="14">
        <f t="shared" si="86"/>
        <v>0.32000000000000028</v>
      </c>
      <c r="BH218" s="14">
        <f t="shared" si="87"/>
        <v>2.65</v>
      </c>
      <c r="BI218" s="14">
        <f t="shared" si="88"/>
        <v>2.52</v>
      </c>
      <c r="BJ218" s="14">
        <f t="shared" si="89"/>
        <v>0.12999999999999989</v>
      </c>
      <c r="BK218" s="14">
        <f t="shared" si="90"/>
        <v>2.27</v>
      </c>
      <c r="BL218" s="14">
        <f t="shared" si="91"/>
        <v>2.16</v>
      </c>
      <c r="BM218" s="14">
        <f t="shared" si="92"/>
        <v>0.10999999999999988</v>
      </c>
    </row>
    <row r="219" spans="1:65" x14ac:dyDescent="0.25">
      <c r="A219" s="1" t="str">
        <f>CONCATENATE(H219,E219)</f>
        <v>091040005</v>
      </c>
      <c r="B219" s="1" t="s">
        <v>69</v>
      </c>
      <c r="C219" s="2" t="s">
        <v>71</v>
      </c>
      <c r="D219" s="2" t="s">
        <v>72</v>
      </c>
      <c r="E219" s="2" t="s">
        <v>85</v>
      </c>
      <c r="F219" s="2" t="s">
        <v>86</v>
      </c>
      <c r="G219" s="3" t="s">
        <v>277</v>
      </c>
      <c r="H219" s="4" t="s">
        <v>278</v>
      </c>
      <c r="I219" s="2" t="s">
        <v>279</v>
      </c>
      <c r="J219" s="4" t="s">
        <v>128</v>
      </c>
      <c r="K219" s="1" t="s">
        <v>251</v>
      </c>
      <c r="L219" s="6" t="s">
        <v>142</v>
      </c>
      <c r="M219" s="7">
        <v>9.0299999999999994</v>
      </c>
      <c r="N219" s="12">
        <f t="shared" si="110"/>
        <v>10.62</v>
      </c>
      <c r="O219" s="12"/>
      <c r="P219" s="12"/>
      <c r="Q219" s="12"/>
      <c r="R219" s="5">
        <f>M219</f>
        <v>9.0299999999999994</v>
      </c>
      <c r="S219" s="5">
        <f t="shared" si="111"/>
        <v>8.1300000000000008</v>
      </c>
      <c r="T219" s="5">
        <f t="shared" si="112"/>
        <v>0.89999999999999858</v>
      </c>
      <c r="U219" s="5">
        <v>90</v>
      </c>
      <c r="V219" s="5">
        <f t="shared" si="113"/>
        <v>7.43</v>
      </c>
      <c r="W219" s="5">
        <f t="shared" si="105"/>
        <v>7.06</v>
      </c>
      <c r="X219" s="5">
        <f t="shared" si="106"/>
        <v>0.37000000000000011</v>
      </c>
      <c r="Y219" s="5">
        <v>95</v>
      </c>
      <c r="Z219" s="5">
        <f t="shared" si="107"/>
        <v>6.37</v>
      </c>
      <c r="AA219" s="5">
        <f t="shared" si="108"/>
        <v>6.05</v>
      </c>
      <c r="AB219" s="5">
        <f t="shared" si="109"/>
        <v>0.32000000000000028</v>
      </c>
      <c r="AC219" s="5">
        <v>95</v>
      </c>
      <c r="AD219" s="5"/>
      <c r="AE219" s="5"/>
      <c r="AF219" s="5"/>
      <c r="AG219" s="14">
        <f t="shared" si="78"/>
        <v>1.81</v>
      </c>
      <c r="AH219" s="14">
        <f>ROUND(AG219*U219/100,2)</f>
        <v>1.63</v>
      </c>
      <c r="AI219" s="14">
        <f t="shared" si="79"/>
        <v>0.18000000000000016</v>
      </c>
      <c r="AJ219" s="14">
        <f t="shared" si="80"/>
        <v>1.49</v>
      </c>
      <c r="AK219" s="14">
        <f>ROUND(AJ219*Y219/100,2)</f>
        <v>1.42</v>
      </c>
      <c r="AL219" s="14">
        <f t="shared" si="81"/>
        <v>7.0000000000000062E-2</v>
      </c>
      <c r="AM219" s="14">
        <f t="shared" si="82"/>
        <v>1.27</v>
      </c>
      <c r="AN219" s="14">
        <f>ROUND(AM219*AC219/100,2)</f>
        <v>1.21</v>
      </c>
      <c r="AO219" s="14">
        <f t="shared" si="83"/>
        <v>6.0000000000000053E-2</v>
      </c>
      <c r="AP219" s="14"/>
      <c r="AQ219" s="14"/>
      <c r="AR219" s="14"/>
      <c r="AS219" s="14">
        <f t="shared" si="97"/>
        <v>5.42</v>
      </c>
      <c r="AT219" s="14">
        <f>ROUND(AS219*U219/100,2)</f>
        <v>4.88</v>
      </c>
      <c r="AU219" s="14">
        <f t="shared" si="98"/>
        <v>0.54</v>
      </c>
      <c r="AV219" s="14">
        <f t="shared" si="99"/>
        <v>4.46</v>
      </c>
      <c r="AW219" s="14">
        <f>ROUND(AV219*Y219/100,2)</f>
        <v>4.24</v>
      </c>
      <c r="AX219" s="14">
        <f t="shared" si="100"/>
        <v>0.21999999999999975</v>
      </c>
      <c r="AY219" s="14">
        <f t="shared" si="101"/>
        <v>3.82</v>
      </c>
      <c r="AZ219" s="14">
        <f>ROUND(AY219*AC219/100,2)</f>
        <v>3.63</v>
      </c>
      <c r="BA219" s="14">
        <f t="shared" si="102"/>
        <v>0.18999999999999995</v>
      </c>
      <c r="BB219" s="5"/>
      <c r="BC219" s="5"/>
      <c r="BD219" s="5"/>
      <c r="BE219" s="14">
        <f t="shared" si="84"/>
        <v>2.71</v>
      </c>
      <c r="BF219" s="14">
        <f t="shared" si="85"/>
        <v>2.44</v>
      </c>
      <c r="BG219" s="14">
        <f t="shared" si="86"/>
        <v>0.27</v>
      </c>
      <c r="BH219" s="14">
        <f t="shared" si="87"/>
        <v>2.23</v>
      </c>
      <c r="BI219" s="14">
        <f t="shared" si="88"/>
        <v>2.12</v>
      </c>
      <c r="BJ219" s="14">
        <f t="shared" si="89"/>
        <v>0.10999999999999988</v>
      </c>
      <c r="BK219" s="14">
        <f t="shared" si="90"/>
        <v>1.91</v>
      </c>
      <c r="BL219" s="14">
        <f t="shared" si="91"/>
        <v>1.81</v>
      </c>
      <c r="BM219" s="14">
        <f t="shared" si="92"/>
        <v>9.9999999999999867E-2</v>
      </c>
    </row>
    <row r="220" spans="1:65" x14ac:dyDescent="0.25">
      <c r="A220" s="1" t="str">
        <f>CONCATENATE(H220,E220)</f>
        <v>091040007</v>
      </c>
      <c r="B220" s="1" t="s">
        <v>69</v>
      </c>
      <c r="C220" s="2" t="s">
        <v>71</v>
      </c>
      <c r="D220" s="2" t="s">
        <v>72</v>
      </c>
      <c r="E220" s="2" t="s">
        <v>87</v>
      </c>
      <c r="F220" s="2" t="s">
        <v>88</v>
      </c>
      <c r="G220" s="3" t="s">
        <v>277</v>
      </c>
      <c r="H220" s="4" t="s">
        <v>278</v>
      </c>
      <c r="I220" s="2" t="s">
        <v>279</v>
      </c>
      <c r="J220" s="4" t="s">
        <v>128</v>
      </c>
      <c r="K220" s="1" t="s">
        <v>251</v>
      </c>
      <c r="L220" s="6" t="s">
        <v>142</v>
      </c>
      <c r="M220" s="7">
        <v>14.76</v>
      </c>
      <c r="N220" s="12">
        <f t="shared" si="110"/>
        <v>17.36</v>
      </c>
      <c r="O220" s="12"/>
      <c r="P220" s="12"/>
      <c r="Q220" s="12"/>
      <c r="R220" s="5">
        <f>M220</f>
        <v>14.76</v>
      </c>
      <c r="S220" s="5">
        <f t="shared" si="111"/>
        <v>13.28</v>
      </c>
      <c r="T220" s="5">
        <f t="shared" si="112"/>
        <v>1.4800000000000004</v>
      </c>
      <c r="U220" s="5">
        <v>90</v>
      </c>
      <c r="V220" s="5">
        <f t="shared" si="113"/>
        <v>12.15</v>
      </c>
      <c r="W220" s="5">
        <f t="shared" si="105"/>
        <v>11.54</v>
      </c>
      <c r="X220" s="5">
        <f t="shared" si="106"/>
        <v>0.61000000000000121</v>
      </c>
      <c r="Y220" s="5">
        <v>95</v>
      </c>
      <c r="Z220" s="5">
        <f t="shared" si="107"/>
        <v>10.42</v>
      </c>
      <c r="AA220" s="5">
        <f t="shared" si="108"/>
        <v>9.9</v>
      </c>
      <c r="AB220" s="5">
        <f t="shared" si="109"/>
        <v>0.51999999999999957</v>
      </c>
      <c r="AC220" s="5">
        <v>95</v>
      </c>
      <c r="AD220" s="5"/>
      <c r="AE220" s="5"/>
      <c r="AF220" s="5"/>
      <c r="AG220" s="14">
        <f t="shared" ref="AG220:AG251" si="114">ROUND($R220*0.2,2)</f>
        <v>2.95</v>
      </c>
      <c r="AH220" s="14">
        <f>ROUND(AG220*U220/100,2)</f>
        <v>2.66</v>
      </c>
      <c r="AI220" s="14">
        <f t="shared" ref="AI220:AI251" si="115">AG220-AH220</f>
        <v>0.29000000000000004</v>
      </c>
      <c r="AJ220" s="14">
        <f t="shared" ref="AJ220:AJ251" si="116">ROUND($V220*0.2,2)</f>
        <v>2.4300000000000002</v>
      </c>
      <c r="AK220" s="14">
        <f>ROUND(AJ220*Y220/100,2)</f>
        <v>2.31</v>
      </c>
      <c r="AL220" s="14">
        <f t="shared" ref="AL220:AL251" si="117">AJ220-AK220</f>
        <v>0.12000000000000011</v>
      </c>
      <c r="AM220" s="14">
        <f t="shared" ref="AM220:AM251" si="118">ROUND($Z220*0.2,2)</f>
        <v>2.08</v>
      </c>
      <c r="AN220" s="14">
        <f>ROUND(AM220*AC220/100,2)</f>
        <v>1.98</v>
      </c>
      <c r="AO220" s="14">
        <f t="shared" ref="AO220:AO251" si="119">AM220-AN220</f>
        <v>0.10000000000000009</v>
      </c>
      <c r="AP220" s="14"/>
      <c r="AQ220" s="14"/>
      <c r="AR220" s="14"/>
      <c r="AS220" s="14">
        <f t="shared" si="97"/>
        <v>8.86</v>
      </c>
      <c r="AT220" s="14">
        <f>ROUND(AS220*U220/100,2)</f>
        <v>7.97</v>
      </c>
      <c r="AU220" s="14">
        <f t="shared" si="98"/>
        <v>0.88999999999999968</v>
      </c>
      <c r="AV220" s="14">
        <f t="shared" si="99"/>
        <v>7.29</v>
      </c>
      <c r="AW220" s="14">
        <f>ROUND(AV220*Y220/100,2)</f>
        <v>6.93</v>
      </c>
      <c r="AX220" s="14">
        <f t="shared" si="100"/>
        <v>0.36000000000000032</v>
      </c>
      <c r="AY220" s="14">
        <f t="shared" si="101"/>
        <v>6.25</v>
      </c>
      <c r="AZ220" s="14">
        <f>ROUND(AY220*AC220/100,2)</f>
        <v>5.94</v>
      </c>
      <c r="BA220" s="14">
        <f t="shared" si="102"/>
        <v>0.30999999999999961</v>
      </c>
      <c r="BB220" s="5"/>
      <c r="BC220" s="5"/>
      <c r="BD220" s="5"/>
      <c r="BE220" s="14">
        <f>ROUND($R220*0.3,2)</f>
        <v>4.43</v>
      </c>
      <c r="BF220" s="14">
        <f>ROUND(BE220*$U220/100,2)</f>
        <v>3.99</v>
      </c>
      <c r="BG220" s="14">
        <f t="shared" ref="BG220:BG251" si="120">BE220-BF220</f>
        <v>0.4399999999999995</v>
      </c>
      <c r="BH220" s="14">
        <f>ROUND($V220*0.3,2)</f>
        <v>3.65</v>
      </c>
      <c r="BI220" s="14">
        <f>ROUND(BH220*$Y220/100,2)</f>
        <v>3.47</v>
      </c>
      <c r="BJ220" s="14">
        <f t="shared" ref="BJ220:BJ251" si="121">BH220-BI220</f>
        <v>0.17999999999999972</v>
      </c>
      <c r="BK220" s="14">
        <f>ROUND($Z220*0.3,2)</f>
        <v>3.13</v>
      </c>
      <c r="BL220" s="14">
        <f>ROUND(BK220*$AC220/100,2)</f>
        <v>2.97</v>
      </c>
      <c r="BM220" s="14">
        <f t="shared" ref="BM220:BM251" si="122">BK220-BL220</f>
        <v>0.1599999999999997</v>
      </c>
    </row>
    <row r="221" spans="1:65" x14ac:dyDescent="0.25">
      <c r="A221" s="1" t="str">
        <f>CONCATENATE(H221,E221)</f>
        <v>091040008</v>
      </c>
      <c r="B221" s="1" t="s">
        <v>69</v>
      </c>
      <c r="C221" s="2" t="s">
        <v>71</v>
      </c>
      <c r="D221" s="2" t="s">
        <v>72</v>
      </c>
      <c r="E221" s="2" t="s">
        <v>89</v>
      </c>
      <c r="F221" s="2" t="s">
        <v>90</v>
      </c>
      <c r="G221" s="3" t="s">
        <v>277</v>
      </c>
      <c r="H221" s="4" t="s">
        <v>278</v>
      </c>
      <c r="I221" s="2" t="s">
        <v>279</v>
      </c>
      <c r="J221" s="4" t="s">
        <v>128</v>
      </c>
      <c r="K221" s="1" t="s">
        <v>251</v>
      </c>
      <c r="L221" s="6" t="s">
        <v>142</v>
      </c>
      <c r="M221" s="7">
        <v>10.33</v>
      </c>
      <c r="N221" s="12">
        <f t="shared" si="110"/>
        <v>12.15</v>
      </c>
      <c r="O221" s="12"/>
      <c r="P221" s="12"/>
      <c r="Q221" s="12"/>
      <c r="R221" s="5">
        <f>M221</f>
        <v>10.33</v>
      </c>
      <c r="S221" s="5">
        <f t="shared" si="111"/>
        <v>9.3000000000000007</v>
      </c>
      <c r="T221" s="5">
        <f t="shared" si="112"/>
        <v>1.0299999999999994</v>
      </c>
      <c r="U221" s="5">
        <v>90</v>
      </c>
      <c r="V221" s="5">
        <f t="shared" si="113"/>
        <v>8.51</v>
      </c>
      <c r="W221" s="5">
        <f t="shared" si="105"/>
        <v>8.08</v>
      </c>
      <c r="X221" s="5">
        <f t="shared" si="106"/>
        <v>0.42999999999999972</v>
      </c>
      <c r="Y221" s="5">
        <v>95</v>
      </c>
      <c r="Z221" s="5">
        <f t="shared" si="107"/>
        <v>7.29</v>
      </c>
      <c r="AA221" s="5">
        <f t="shared" si="108"/>
        <v>6.93</v>
      </c>
      <c r="AB221" s="5">
        <f t="shared" si="109"/>
        <v>0.36000000000000032</v>
      </c>
      <c r="AC221" s="5">
        <v>95</v>
      </c>
      <c r="AD221" s="5"/>
      <c r="AE221" s="5"/>
      <c r="AF221" s="5"/>
      <c r="AG221" s="14">
        <f t="shared" si="114"/>
        <v>2.0699999999999998</v>
      </c>
      <c r="AH221" s="14">
        <f>ROUND(AG221*U221/100,2)</f>
        <v>1.86</v>
      </c>
      <c r="AI221" s="14">
        <f t="shared" si="115"/>
        <v>0.20999999999999974</v>
      </c>
      <c r="AJ221" s="14">
        <f t="shared" si="116"/>
        <v>1.7</v>
      </c>
      <c r="AK221" s="14">
        <f>ROUND(AJ221*Y221/100,2)</f>
        <v>1.62</v>
      </c>
      <c r="AL221" s="14">
        <f t="shared" si="117"/>
        <v>7.9999999999999849E-2</v>
      </c>
      <c r="AM221" s="14">
        <f t="shared" si="118"/>
        <v>1.46</v>
      </c>
      <c r="AN221" s="14">
        <f>ROUND(AM221*AC221/100,2)</f>
        <v>1.39</v>
      </c>
      <c r="AO221" s="14">
        <f t="shared" si="119"/>
        <v>7.0000000000000062E-2</v>
      </c>
      <c r="AP221" s="14"/>
      <c r="AQ221" s="14"/>
      <c r="AR221" s="14"/>
      <c r="AS221" s="14">
        <f t="shared" si="97"/>
        <v>6.2</v>
      </c>
      <c r="AT221" s="14">
        <f>ROUND(AS221*U221/100,2)</f>
        <v>5.58</v>
      </c>
      <c r="AU221" s="14">
        <f t="shared" si="98"/>
        <v>0.62000000000000011</v>
      </c>
      <c r="AV221" s="14">
        <f t="shared" si="99"/>
        <v>5.1100000000000003</v>
      </c>
      <c r="AW221" s="14">
        <f>ROUND(AV221*Y221/100,2)</f>
        <v>4.8499999999999996</v>
      </c>
      <c r="AX221" s="14">
        <f t="shared" si="100"/>
        <v>0.26000000000000068</v>
      </c>
      <c r="AY221" s="14">
        <f t="shared" si="101"/>
        <v>4.37</v>
      </c>
      <c r="AZ221" s="14">
        <f>ROUND(AY221*AC221/100,2)</f>
        <v>4.1500000000000004</v>
      </c>
      <c r="BA221" s="14">
        <f t="shared" si="102"/>
        <v>0.21999999999999975</v>
      </c>
      <c r="BB221" s="5"/>
      <c r="BC221" s="5"/>
      <c r="BD221" s="5"/>
      <c r="BE221" s="14">
        <f>ROUND($R221*0.3,2)</f>
        <v>3.1</v>
      </c>
      <c r="BF221" s="14">
        <f>ROUND(BE221*$U221/100,2)</f>
        <v>2.79</v>
      </c>
      <c r="BG221" s="14">
        <f t="shared" si="120"/>
        <v>0.31000000000000005</v>
      </c>
      <c r="BH221" s="14">
        <f>ROUND($V221*0.3,2)</f>
        <v>2.5499999999999998</v>
      </c>
      <c r="BI221" s="14">
        <f>ROUND(BH221*$Y221/100,2)</f>
        <v>2.42</v>
      </c>
      <c r="BJ221" s="14">
        <f t="shared" si="121"/>
        <v>0.12999999999999989</v>
      </c>
      <c r="BK221" s="14">
        <f>ROUND($Z221*0.3,2)</f>
        <v>2.19</v>
      </c>
      <c r="BL221" s="14">
        <f>ROUND(BK221*$AC221/100,2)</f>
        <v>2.08</v>
      </c>
      <c r="BM221" s="14">
        <f t="shared" si="122"/>
        <v>0.10999999999999988</v>
      </c>
    </row>
    <row r="222" spans="1:65" x14ac:dyDescent="0.25">
      <c r="A222" s="1" t="str">
        <f>CONCATENATE(H222,E222)</f>
        <v>091040009</v>
      </c>
      <c r="B222" s="1" t="s">
        <v>69</v>
      </c>
      <c r="C222" s="2" t="s">
        <v>71</v>
      </c>
      <c r="D222" s="2" t="s">
        <v>72</v>
      </c>
      <c r="E222" s="2" t="s">
        <v>91</v>
      </c>
      <c r="F222" s="2" t="s">
        <v>92</v>
      </c>
      <c r="G222" s="3" t="s">
        <v>277</v>
      </c>
      <c r="H222" s="4" t="s">
        <v>278</v>
      </c>
      <c r="I222" s="2" t="s">
        <v>279</v>
      </c>
      <c r="J222" s="4" t="s">
        <v>128</v>
      </c>
      <c r="K222" s="1" t="s">
        <v>251</v>
      </c>
      <c r="L222" s="6" t="s">
        <v>142</v>
      </c>
      <c r="M222" s="7">
        <v>13.07</v>
      </c>
      <c r="N222" s="12">
        <f t="shared" si="110"/>
        <v>15.38</v>
      </c>
      <c r="O222" s="12"/>
      <c r="P222" s="12"/>
      <c r="Q222" s="12"/>
      <c r="R222" s="5">
        <f>M222</f>
        <v>13.07</v>
      </c>
      <c r="S222" s="5">
        <f t="shared" si="111"/>
        <v>11.76</v>
      </c>
      <c r="T222" s="5">
        <f t="shared" si="112"/>
        <v>1.3100000000000005</v>
      </c>
      <c r="U222" s="5">
        <v>90</v>
      </c>
      <c r="V222" s="5">
        <f t="shared" si="113"/>
        <v>10.77</v>
      </c>
      <c r="W222" s="5">
        <f t="shared" si="105"/>
        <v>10.23</v>
      </c>
      <c r="X222" s="5">
        <f t="shared" si="106"/>
        <v>0.53999999999999915</v>
      </c>
      <c r="Y222" s="5">
        <v>95</v>
      </c>
      <c r="Z222" s="5">
        <f t="shared" si="107"/>
        <v>9.23</v>
      </c>
      <c r="AA222" s="5">
        <f t="shared" si="108"/>
        <v>8.77</v>
      </c>
      <c r="AB222" s="5">
        <f t="shared" si="109"/>
        <v>0.46000000000000085</v>
      </c>
      <c r="AC222" s="5">
        <v>95</v>
      </c>
      <c r="AD222" s="5"/>
      <c r="AE222" s="5"/>
      <c r="AF222" s="5"/>
      <c r="AG222" s="14">
        <f t="shared" si="114"/>
        <v>2.61</v>
      </c>
      <c r="AH222" s="14">
        <f>ROUND(AG222*U222/100,2)</f>
        <v>2.35</v>
      </c>
      <c r="AI222" s="14">
        <f t="shared" si="115"/>
        <v>0.25999999999999979</v>
      </c>
      <c r="AJ222" s="14">
        <f t="shared" si="116"/>
        <v>2.15</v>
      </c>
      <c r="AK222" s="14">
        <f>ROUND(AJ222*Y222/100,2)</f>
        <v>2.04</v>
      </c>
      <c r="AL222" s="14">
        <f t="shared" si="117"/>
        <v>0.10999999999999988</v>
      </c>
      <c r="AM222" s="14">
        <f t="shared" si="118"/>
        <v>1.85</v>
      </c>
      <c r="AN222" s="14">
        <f>ROUND(AM222*AC222/100,2)</f>
        <v>1.76</v>
      </c>
      <c r="AO222" s="14">
        <f t="shared" si="119"/>
        <v>9.000000000000008E-2</v>
      </c>
      <c r="AP222" s="14"/>
      <c r="AQ222" s="14"/>
      <c r="AR222" s="14"/>
      <c r="AS222" s="14">
        <f t="shared" si="97"/>
        <v>7.84</v>
      </c>
      <c r="AT222" s="14">
        <f>ROUND(AS222*U222/100,2)</f>
        <v>7.06</v>
      </c>
      <c r="AU222" s="14">
        <f t="shared" si="98"/>
        <v>0.78000000000000025</v>
      </c>
      <c r="AV222" s="14">
        <f t="shared" si="99"/>
        <v>6.46</v>
      </c>
      <c r="AW222" s="14">
        <f>ROUND(AV222*Y222/100,2)</f>
        <v>6.14</v>
      </c>
      <c r="AX222" s="14">
        <f t="shared" si="100"/>
        <v>0.32000000000000028</v>
      </c>
      <c r="AY222" s="14">
        <f t="shared" si="101"/>
        <v>5.54</v>
      </c>
      <c r="AZ222" s="14">
        <f>ROUND(AY222*AC222/100,2)</f>
        <v>5.26</v>
      </c>
      <c r="BA222" s="14">
        <f t="shared" si="102"/>
        <v>0.28000000000000025</v>
      </c>
      <c r="BB222" s="5"/>
      <c r="BC222" s="5"/>
      <c r="BD222" s="5"/>
      <c r="BE222" s="14">
        <f>ROUND($R222*0.3,2)</f>
        <v>3.92</v>
      </c>
      <c r="BF222" s="14">
        <f>ROUND(BE222*$U222/100,2)</f>
        <v>3.53</v>
      </c>
      <c r="BG222" s="14">
        <f t="shared" si="120"/>
        <v>0.39000000000000012</v>
      </c>
      <c r="BH222" s="14">
        <f>ROUND($V222*0.3,2)</f>
        <v>3.23</v>
      </c>
      <c r="BI222" s="14">
        <f>ROUND(BH222*$Y222/100,2)</f>
        <v>3.07</v>
      </c>
      <c r="BJ222" s="14">
        <f t="shared" si="121"/>
        <v>0.16000000000000014</v>
      </c>
      <c r="BK222" s="14">
        <f>ROUND($Z222*0.3,2)</f>
        <v>2.77</v>
      </c>
      <c r="BL222" s="14">
        <f>ROUND(BK222*$AC222/100,2)</f>
        <v>2.63</v>
      </c>
      <c r="BM222" s="14">
        <f t="shared" si="122"/>
        <v>0.14000000000000012</v>
      </c>
    </row>
    <row r="223" spans="1:65" x14ac:dyDescent="0.25">
      <c r="A223" s="1" t="str">
        <f>CONCATENATE(H223,E223)</f>
        <v>091040012</v>
      </c>
      <c r="B223" s="1" t="s">
        <v>69</v>
      </c>
      <c r="C223" s="2" t="s">
        <v>71</v>
      </c>
      <c r="D223" s="2" t="s">
        <v>72</v>
      </c>
      <c r="E223" s="2" t="s">
        <v>93</v>
      </c>
      <c r="F223" s="2" t="s">
        <v>94</v>
      </c>
      <c r="G223" s="3" t="s">
        <v>277</v>
      </c>
      <c r="H223" s="4" t="s">
        <v>278</v>
      </c>
      <c r="I223" s="2" t="s">
        <v>279</v>
      </c>
      <c r="J223" s="4" t="s">
        <v>128</v>
      </c>
      <c r="K223" s="1" t="s">
        <v>251</v>
      </c>
      <c r="L223" s="6" t="s">
        <v>142</v>
      </c>
      <c r="M223" s="7">
        <v>12.29</v>
      </c>
      <c r="N223" s="12">
        <f t="shared" si="110"/>
        <v>14.46</v>
      </c>
      <c r="O223" s="12"/>
      <c r="P223" s="12"/>
      <c r="Q223" s="12"/>
      <c r="R223" s="5">
        <f>M223</f>
        <v>12.29</v>
      </c>
      <c r="S223" s="5">
        <f t="shared" si="111"/>
        <v>11.06</v>
      </c>
      <c r="T223" s="5">
        <f t="shared" si="112"/>
        <v>1.2299999999999986</v>
      </c>
      <c r="U223" s="5">
        <v>90</v>
      </c>
      <c r="V223" s="5">
        <f t="shared" si="113"/>
        <v>10.119999999999999</v>
      </c>
      <c r="W223" s="5">
        <f t="shared" si="105"/>
        <v>9.61</v>
      </c>
      <c r="X223" s="5">
        <f t="shared" si="106"/>
        <v>0.50999999999999979</v>
      </c>
      <c r="Y223" s="5">
        <v>95</v>
      </c>
      <c r="Z223" s="5">
        <f t="shared" si="107"/>
        <v>8.68</v>
      </c>
      <c r="AA223" s="5">
        <f t="shared" si="108"/>
        <v>8.25</v>
      </c>
      <c r="AB223" s="5">
        <f t="shared" si="109"/>
        <v>0.42999999999999972</v>
      </c>
      <c r="AC223" s="5">
        <v>95</v>
      </c>
      <c r="AD223" s="5"/>
      <c r="AE223" s="5"/>
      <c r="AF223" s="5"/>
      <c r="AG223" s="14">
        <f t="shared" si="114"/>
        <v>2.46</v>
      </c>
      <c r="AH223" s="14">
        <f>ROUND(AG223*U223/100,2)</f>
        <v>2.21</v>
      </c>
      <c r="AI223" s="14">
        <f t="shared" si="115"/>
        <v>0.25</v>
      </c>
      <c r="AJ223" s="14">
        <f t="shared" si="116"/>
        <v>2.02</v>
      </c>
      <c r="AK223" s="14">
        <f>ROUND(AJ223*Y223/100,2)</f>
        <v>1.92</v>
      </c>
      <c r="AL223" s="14">
        <f t="shared" si="117"/>
        <v>0.10000000000000009</v>
      </c>
      <c r="AM223" s="14">
        <f t="shared" si="118"/>
        <v>1.74</v>
      </c>
      <c r="AN223" s="14">
        <f>ROUND(AM223*AC223/100,2)</f>
        <v>1.65</v>
      </c>
      <c r="AO223" s="14">
        <f t="shared" si="119"/>
        <v>9.000000000000008E-2</v>
      </c>
      <c r="AP223" s="14"/>
      <c r="AQ223" s="14"/>
      <c r="AR223" s="14"/>
      <c r="AS223" s="14">
        <f t="shared" si="97"/>
        <v>7.37</v>
      </c>
      <c r="AT223" s="14">
        <f>ROUND(AS223*U223/100,2)</f>
        <v>6.63</v>
      </c>
      <c r="AU223" s="14">
        <f t="shared" si="98"/>
        <v>0.74000000000000021</v>
      </c>
      <c r="AV223" s="14">
        <f t="shared" si="99"/>
        <v>6.07</v>
      </c>
      <c r="AW223" s="14">
        <f>ROUND(AV223*Y223/100,2)</f>
        <v>5.77</v>
      </c>
      <c r="AX223" s="14">
        <f t="shared" si="100"/>
        <v>0.30000000000000071</v>
      </c>
      <c r="AY223" s="14">
        <f t="shared" si="101"/>
        <v>5.21</v>
      </c>
      <c r="AZ223" s="14">
        <f>ROUND(AY223*AC223/100,2)</f>
        <v>4.95</v>
      </c>
      <c r="BA223" s="14">
        <f t="shared" si="102"/>
        <v>0.25999999999999979</v>
      </c>
      <c r="BB223" s="5"/>
      <c r="BC223" s="5"/>
      <c r="BD223" s="5"/>
      <c r="BE223" s="14">
        <f>ROUND($R223*0.3,2)</f>
        <v>3.69</v>
      </c>
      <c r="BF223" s="14">
        <f>ROUND(BE223*$U223/100,2)</f>
        <v>3.32</v>
      </c>
      <c r="BG223" s="14">
        <f t="shared" si="120"/>
        <v>0.37000000000000011</v>
      </c>
      <c r="BH223" s="14">
        <f>ROUND($V223*0.3,2)</f>
        <v>3.04</v>
      </c>
      <c r="BI223" s="14">
        <f>ROUND(BH223*$Y223/100,2)</f>
        <v>2.89</v>
      </c>
      <c r="BJ223" s="14">
        <f t="shared" si="121"/>
        <v>0.14999999999999991</v>
      </c>
      <c r="BK223" s="14">
        <f>ROUND($Z223*0.3,2)</f>
        <v>2.6</v>
      </c>
      <c r="BL223" s="14">
        <f>ROUND(BK223*$AC223/100,2)</f>
        <v>2.4700000000000002</v>
      </c>
      <c r="BM223" s="14">
        <f t="shared" si="122"/>
        <v>0.12999999999999989</v>
      </c>
    </row>
    <row r="224" spans="1:65" x14ac:dyDescent="0.25">
      <c r="A224" s="1" t="str">
        <f>CONCATENATE(H224,E224)</f>
        <v>091040013</v>
      </c>
      <c r="B224" s="1" t="s">
        <v>69</v>
      </c>
      <c r="C224" s="2" t="s">
        <v>71</v>
      </c>
      <c r="D224" s="2" t="s">
        <v>72</v>
      </c>
      <c r="E224" s="2" t="s">
        <v>95</v>
      </c>
      <c r="F224" s="2" t="s">
        <v>96</v>
      </c>
      <c r="G224" s="3" t="s">
        <v>277</v>
      </c>
      <c r="H224" s="4" t="s">
        <v>278</v>
      </c>
      <c r="I224" s="2" t="s">
        <v>279</v>
      </c>
      <c r="J224" s="4" t="s">
        <v>128</v>
      </c>
      <c r="K224" s="1" t="s">
        <v>251</v>
      </c>
      <c r="L224" s="6" t="s">
        <v>142</v>
      </c>
      <c r="M224" s="7">
        <v>9.0299999999999994</v>
      </c>
      <c r="N224" s="12">
        <f t="shared" si="110"/>
        <v>10.62</v>
      </c>
      <c r="O224" s="12"/>
      <c r="P224" s="12"/>
      <c r="Q224" s="12"/>
      <c r="R224" s="5">
        <f>M224</f>
        <v>9.0299999999999994</v>
      </c>
      <c r="S224" s="5">
        <f t="shared" si="111"/>
        <v>8.1300000000000008</v>
      </c>
      <c r="T224" s="5">
        <f t="shared" si="112"/>
        <v>0.89999999999999858</v>
      </c>
      <c r="U224" s="5">
        <v>90</v>
      </c>
      <c r="V224" s="5">
        <f t="shared" si="113"/>
        <v>7.43</v>
      </c>
      <c r="W224" s="5">
        <f t="shared" si="105"/>
        <v>7.06</v>
      </c>
      <c r="X224" s="5">
        <f t="shared" si="106"/>
        <v>0.37000000000000011</v>
      </c>
      <c r="Y224" s="5">
        <v>95</v>
      </c>
      <c r="Z224" s="5">
        <f t="shared" si="107"/>
        <v>6.37</v>
      </c>
      <c r="AA224" s="5">
        <f t="shared" si="108"/>
        <v>6.05</v>
      </c>
      <c r="AB224" s="5">
        <f t="shared" si="109"/>
        <v>0.32000000000000028</v>
      </c>
      <c r="AC224" s="5">
        <v>95</v>
      </c>
      <c r="AD224" s="5"/>
      <c r="AE224" s="5"/>
      <c r="AF224" s="5"/>
      <c r="AG224" s="14">
        <f t="shared" si="114"/>
        <v>1.81</v>
      </c>
      <c r="AH224" s="14">
        <f>ROUND(AG224*U224/100,2)</f>
        <v>1.63</v>
      </c>
      <c r="AI224" s="14">
        <f t="shared" si="115"/>
        <v>0.18000000000000016</v>
      </c>
      <c r="AJ224" s="14">
        <f t="shared" si="116"/>
        <v>1.49</v>
      </c>
      <c r="AK224" s="14">
        <f>ROUND(AJ224*Y224/100,2)</f>
        <v>1.42</v>
      </c>
      <c r="AL224" s="14">
        <f t="shared" si="117"/>
        <v>7.0000000000000062E-2</v>
      </c>
      <c r="AM224" s="14">
        <f t="shared" si="118"/>
        <v>1.27</v>
      </c>
      <c r="AN224" s="14">
        <f>ROUND(AM224*AC224/100,2)</f>
        <v>1.21</v>
      </c>
      <c r="AO224" s="14">
        <f t="shared" si="119"/>
        <v>6.0000000000000053E-2</v>
      </c>
      <c r="AP224" s="14"/>
      <c r="AQ224" s="14"/>
      <c r="AR224" s="14"/>
      <c r="AS224" s="14">
        <f t="shared" si="97"/>
        <v>5.42</v>
      </c>
      <c r="AT224" s="14">
        <f>ROUND(AS224*U224/100,2)</f>
        <v>4.88</v>
      </c>
      <c r="AU224" s="14">
        <f t="shared" si="98"/>
        <v>0.54</v>
      </c>
      <c r="AV224" s="14">
        <f t="shared" si="99"/>
        <v>4.46</v>
      </c>
      <c r="AW224" s="14">
        <f>ROUND(AV224*Y224/100,2)</f>
        <v>4.24</v>
      </c>
      <c r="AX224" s="14">
        <f t="shared" si="100"/>
        <v>0.21999999999999975</v>
      </c>
      <c r="AY224" s="14">
        <f t="shared" si="101"/>
        <v>3.82</v>
      </c>
      <c r="AZ224" s="14">
        <f>ROUND(AY224*AC224/100,2)</f>
        <v>3.63</v>
      </c>
      <c r="BA224" s="14">
        <f t="shared" si="102"/>
        <v>0.18999999999999995</v>
      </c>
      <c r="BB224" s="5"/>
      <c r="BC224" s="5"/>
      <c r="BD224" s="5"/>
      <c r="BE224" s="14">
        <f>ROUND($R224*0.3,2)</f>
        <v>2.71</v>
      </c>
      <c r="BF224" s="14">
        <f>ROUND(BE224*$U224/100,2)</f>
        <v>2.44</v>
      </c>
      <c r="BG224" s="14">
        <f t="shared" si="120"/>
        <v>0.27</v>
      </c>
      <c r="BH224" s="14">
        <f>ROUND($V224*0.3,2)</f>
        <v>2.23</v>
      </c>
      <c r="BI224" s="14">
        <f>ROUND(BH224*$Y224/100,2)</f>
        <v>2.12</v>
      </c>
      <c r="BJ224" s="14">
        <f t="shared" si="121"/>
        <v>0.10999999999999988</v>
      </c>
      <c r="BK224" s="14">
        <f>ROUND($Z224*0.3,2)</f>
        <v>1.91</v>
      </c>
      <c r="BL224" s="14">
        <f>ROUND(BK224*$AC224/100,2)</f>
        <v>1.81</v>
      </c>
      <c r="BM224" s="14">
        <f t="shared" si="122"/>
        <v>9.9999999999999867E-2</v>
      </c>
    </row>
    <row r="225" spans="1:65" x14ac:dyDescent="0.25">
      <c r="A225" s="1" t="str">
        <f>CONCATENATE(H225,E225)</f>
        <v>091040015</v>
      </c>
      <c r="B225" s="1" t="s">
        <v>69</v>
      </c>
      <c r="C225" s="2" t="s">
        <v>71</v>
      </c>
      <c r="D225" s="2" t="s">
        <v>72</v>
      </c>
      <c r="E225" s="2" t="s">
        <v>99</v>
      </c>
      <c r="F225" s="2" t="s">
        <v>100</v>
      </c>
      <c r="G225" s="3" t="s">
        <v>277</v>
      </c>
      <c r="H225" s="4" t="s">
        <v>278</v>
      </c>
      <c r="I225" s="2" t="s">
        <v>279</v>
      </c>
      <c r="J225" s="4" t="s">
        <v>128</v>
      </c>
      <c r="K225" s="1" t="s">
        <v>251</v>
      </c>
      <c r="L225" s="6" t="s">
        <v>142</v>
      </c>
      <c r="M225" s="7">
        <v>9.0299999999999994</v>
      </c>
      <c r="N225" s="12">
        <f t="shared" si="110"/>
        <v>10.62</v>
      </c>
      <c r="O225" s="12"/>
      <c r="P225" s="12"/>
      <c r="Q225" s="12"/>
      <c r="R225" s="5">
        <f>M225</f>
        <v>9.0299999999999994</v>
      </c>
      <c r="S225" s="5">
        <f t="shared" si="111"/>
        <v>8.1300000000000008</v>
      </c>
      <c r="T225" s="5">
        <f t="shared" si="112"/>
        <v>0.89999999999999858</v>
      </c>
      <c r="U225" s="5">
        <v>90</v>
      </c>
      <c r="V225" s="5">
        <f t="shared" si="113"/>
        <v>7.43</v>
      </c>
      <c r="W225" s="5">
        <f t="shared" si="105"/>
        <v>7.06</v>
      </c>
      <c r="X225" s="5">
        <f t="shared" si="106"/>
        <v>0.37000000000000011</v>
      </c>
      <c r="Y225" s="5">
        <v>95</v>
      </c>
      <c r="Z225" s="5">
        <f t="shared" si="107"/>
        <v>6.37</v>
      </c>
      <c r="AA225" s="5">
        <f t="shared" si="108"/>
        <v>6.05</v>
      </c>
      <c r="AB225" s="5">
        <f t="shared" si="109"/>
        <v>0.32000000000000028</v>
      </c>
      <c r="AC225" s="5">
        <v>95</v>
      </c>
      <c r="AD225" s="5"/>
      <c r="AE225" s="5"/>
      <c r="AF225" s="5"/>
      <c r="AG225" s="14">
        <f t="shared" si="114"/>
        <v>1.81</v>
      </c>
      <c r="AH225" s="14">
        <f>ROUND(AG225*U225/100,2)</f>
        <v>1.63</v>
      </c>
      <c r="AI225" s="14">
        <f t="shared" si="115"/>
        <v>0.18000000000000016</v>
      </c>
      <c r="AJ225" s="14">
        <f t="shared" si="116"/>
        <v>1.49</v>
      </c>
      <c r="AK225" s="14">
        <f>ROUND(AJ225*Y225/100,2)</f>
        <v>1.42</v>
      </c>
      <c r="AL225" s="14">
        <f t="shared" si="117"/>
        <v>7.0000000000000062E-2</v>
      </c>
      <c r="AM225" s="14">
        <f t="shared" si="118"/>
        <v>1.27</v>
      </c>
      <c r="AN225" s="14">
        <f>ROUND(AM225*AC225/100,2)</f>
        <v>1.21</v>
      </c>
      <c r="AO225" s="14">
        <f t="shared" si="119"/>
        <v>6.0000000000000053E-2</v>
      </c>
      <c r="AP225" s="14"/>
      <c r="AQ225" s="14"/>
      <c r="AR225" s="14"/>
      <c r="AS225" s="14">
        <f t="shared" si="97"/>
        <v>5.42</v>
      </c>
      <c r="AT225" s="14">
        <f>ROUND(AS225*U225/100,2)</f>
        <v>4.88</v>
      </c>
      <c r="AU225" s="14">
        <f t="shared" si="98"/>
        <v>0.54</v>
      </c>
      <c r="AV225" s="14">
        <f t="shared" si="99"/>
        <v>4.46</v>
      </c>
      <c r="AW225" s="14">
        <f>ROUND(AV225*Y225/100,2)</f>
        <v>4.24</v>
      </c>
      <c r="AX225" s="14">
        <f t="shared" si="100"/>
        <v>0.21999999999999975</v>
      </c>
      <c r="AY225" s="14">
        <f t="shared" si="101"/>
        <v>3.82</v>
      </c>
      <c r="AZ225" s="14">
        <f>ROUND(AY225*AC225/100,2)</f>
        <v>3.63</v>
      </c>
      <c r="BA225" s="14">
        <f t="shared" si="102"/>
        <v>0.18999999999999995</v>
      </c>
      <c r="BB225" s="5"/>
      <c r="BC225" s="5"/>
      <c r="BD225" s="5"/>
      <c r="BE225" s="14">
        <f>ROUND($R225*0.3,2)</f>
        <v>2.71</v>
      </c>
      <c r="BF225" s="14">
        <f>ROUND(BE225*$U225/100,2)</f>
        <v>2.44</v>
      </c>
      <c r="BG225" s="14">
        <f t="shared" si="120"/>
        <v>0.27</v>
      </c>
      <c r="BH225" s="14">
        <f>ROUND($V225*0.3,2)</f>
        <v>2.23</v>
      </c>
      <c r="BI225" s="14">
        <f>ROUND(BH225*$Y225/100,2)</f>
        <v>2.12</v>
      </c>
      <c r="BJ225" s="14">
        <f t="shared" si="121"/>
        <v>0.10999999999999988</v>
      </c>
      <c r="BK225" s="14">
        <f>ROUND($Z225*0.3,2)</f>
        <v>1.91</v>
      </c>
      <c r="BL225" s="14">
        <f>ROUND(BK225*$AC225/100,2)</f>
        <v>1.81</v>
      </c>
      <c r="BM225" s="14">
        <f t="shared" si="122"/>
        <v>9.9999999999999867E-2</v>
      </c>
    </row>
    <row r="226" spans="1:65" x14ac:dyDescent="0.25">
      <c r="A226" s="1" t="str">
        <f>CONCATENATE(H226,E226)</f>
        <v>091040016</v>
      </c>
      <c r="B226" s="1" t="s">
        <v>69</v>
      </c>
      <c r="C226" s="2" t="s">
        <v>71</v>
      </c>
      <c r="D226" s="2" t="s">
        <v>72</v>
      </c>
      <c r="E226" s="2" t="s">
        <v>143</v>
      </c>
      <c r="F226" s="2" t="s">
        <v>144</v>
      </c>
      <c r="G226" s="3" t="s">
        <v>277</v>
      </c>
      <c r="H226" s="4" t="s">
        <v>278</v>
      </c>
      <c r="I226" s="2" t="s">
        <v>279</v>
      </c>
      <c r="J226" s="4" t="s">
        <v>128</v>
      </c>
      <c r="K226" s="1" t="s">
        <v>251</v>
      </c>
      <c r="L226" s="6" t="s">
        <v>142</v>
      </c>
      <c r="M226" s="7">
        <v>9.0299999999999994</v>
      </c>
      <c r="N226" s="12">
        <f t="shared" si="110"/>
        <v>10.62</v>
      </c>
      <c r="O226" s="12"/>
      <c r="P226" s="12"/>
      <c r="Q226" s="12"/>
      <c r="R226" s="5">
        <f>M226</f>
        <v>9.0299999999999994</v>
      </c>
      <c r="S226" s="5">
        <f t="shared" si="111"/>
        <v>8.1300000000000008</v>
      </c>
      <c r="T226" s="5">
        <f t="shared" si="112"/>
        <v>0.89999999999999858</v>
      </c>
      <c r="U226" s="5">
        <v>90</v>
      </c>
      <c r="V226" s="5">
        <f t="shared" si="113"/>
        <v>7.43</v>
      </c>
      <c r="W226" s="5">
        <f t="shared" si="105"/>
        <v>7.06</v>
      </c>
      <c r="X226" s="5">
        <f t="shared" si="106"/>
        <v>0.37000000000000011</v>
      </c>
      <c r="Y226" s="5">
        <v>95</v>
      </c>
      <c r="Z226" s="5">
        <f t="shared" si="107"/>
        <v>6.37</v>
      </c>
      <c r="AA226" s="5">
        <f t="shared" si="108"/>
        <v>6.05</v>
      </c>
      <c r="AB226" s="5">
        <f t="shared" si="109"/>
        <v>0.32000000000000028</v>
      </c>
      <c r="AC226" s="5">
        <v>95</v>
      </c>
      <c r="AD226" s="5"/>
      <c r="AE226" s="5"/>
      <c r="AF226" s="5"/>
      <c r="AG226" s="14">
        <f t="shared" si="114"/>
        <v>1.81</v>
      </c>
      <c r="AH226" s="14">
        <f>ROUND(AG226*U226/100,2)</f>
        <v>1.63</v>
      </c>
      <c r="AI226" s="14">
        <f t="shared" si="115"/>
        <v>0.18000000000000016</v>
      </c>
      <c r="AJ226" s="14">
        <f t="shared" si="116"/>
        <v>1.49</v>
      </c>
      <c r="AK226" s="14">
        <f>ROUND(AJ226*Y226/100,2)</f>
        <v>1.42</v>
      </c>
      <c r="AL226" s="14">
        <f t="shared" si="117"/>
        <v>7.0000000000000062E-2</v>
      </c>
      <c r="AM226" s="14">
        <f t="shared" si="118"/>
        <v>1.27</v>
      </c>
      <c r="AN226" s="14">
        <f>ROUND(AM226*AC226/100,2)</f>
        <v>1.21</v>
      </c>
      <c r="AO226" s="14">
        <f t="shared" si="119"/>
        <v>6.0000000000000053E-2</v>
      </c>
      <c r="AP226" s="14"/>
      <c r="AQ226" s="14"/>
      <c r="AR226" s="14"/>
      <c r="AS226" s="14">
        <f t="shared" si="97"/>
        <v>5.42</v>
      </c>
      <c r="AT226" s="14">
        <f>ROUND(AS226*U226/100,2)</f>
        <v>4.88</v>
      </c>
      <c r="AU226" s="14">
        <f t="shared" si="98"/>
        <v>0.54</v>
      </c>
      <c r="AV226" s="14">
        <f t="shared" si="99"/>
        <v>4.46</v>
      </c>
      <c r="AW226" s="14">
        <f>ROUND(AV226*Y226/100,2)</f>
        <v>4.24</v>
      </c>
      <c r="AX226" s="14">
        <f t="shared" si="100"/>
        <v>0.21999999999999975</v>
      </c>
      <c r="AY226" s="14">
        <f t="shared" si="101"/>
        <v>3.82</v>
      </c>
      <c r="AZ226" s="14">
        <f>ROUND(AY226*AC226/100,2)</f>
        <v>3.63</v>
      </c>
      <c r="BA226" s="14">
        <f t="shared" si="102"/>
        <v>0.18999999999999995</v>
      </c>
      <c r="BB226" s="5"/>
      <c r="BC226" s="5"/>
      <c r="BD226" s="5"/>
      <c r="BE226" s="14">
        <f>ROUND($R226*0.3,2)</f>
        <v>2.71</v>
      </c>
      <c r="BF226" s="14">
        <f>ROUND(BE226*$U226/100,2)</f>
        <v>2.44</v>
      </c>
      <c r="BG226" s="14">
        <f t="shared" si="120"/>
        <v>0.27</v>
      </c>
      <c r="BH226" s="14">
        <f>ROUND($V226*0.3,2)</f>
        <v>2.23</v>
      </c>
      <c r="BI226" s="14">
        <f>ROUND(BH226*$Y226/100,2)</f>
        <v>2.12</v>
      </c>
      <c r="BJ226" s="14">
        <f t="shared" si="121"/>
        <v>0.10999999999999988</v>
      </c>
      <c r="BK226" s="14">
        <f>ROUND($Z226*0.3,2)</f>
        <v>1.91</v>
      </c>
      <c r="BL226" s="14">
        <f>ROUND(BK226*$AC226/100,2)</f>
        <v>1.81</v>
      </c>
      <c r="BM226" s="14">
        <f t="shared" si="122"/>
        <v>9.9999999999999867E-2</v>
      </c>
    </row>
    <row r="227" spans="1:65" x14ac:dyDescent="0.25">
      <c r="A227" s="1" t="str">
        <f>CONCATENATE(H227,E227)</f>
        <v>091040018</v>
      </c>
      <c r="B227" s="1" t="s">
        <v>69</v>
      </c>
      <c r="C227" s="2" t="s">
        <v>71</v>
      </c>
      <c r="D227" s="2" t="s">
        <v>72</v>
      </c>
      <c r="E227" s="2" t="s">
        <v>101</v>
      </c>
      <c r="F227" s="2" t="s">
        <v>102</v>
      </c>
      <c r="G227" s="3" t="s">
        <v>277</v>
      </c>
      <c r="H227" s="4" t="s">
        <v>278</v>
      </c>
      <c r="I227" s="2" t="s">
        <v>279</v>
      </c>
      <c r="J227" s="4" t="s">
        <v>128</v>
      </c>
      <c r="K227" s="1" t="s">
        <v>251</v>
      </c>
      <c r="L227" s="6" t="s">
        <v>142</v>
      </c>
      <c r="M227" s="7">
        <v>8.41</v>
      </c>
      <c r="N227" s="12">
        <f t="shared" si="110"/>
        <v>9.89</v>
      </c>
      <c r="O227" s="12"/>
      <c r="P227" s="12"/>
      <c r="Q227" s="12"/>
      <c r="R227" s="5">
        <f>M227</f>
        <v>8.41</v>
      </c>
      <c r="S227" s="5">
        <f t="shared" si="111"/>
        <v>7.57</v>
      </c>
      <c r="T227" s="5">
        <f t="shared" si="112"/>
        <v>0.83999999999999986</v>
      </c>
      <c r="U227" s="5">
        <v>90</v>
      </c>
      <c r="V227" s="5">
        <f t="shared" si="113"/>
        <v>6.92</v>
      </c>
      <c r="W227" s="5">
        <f t="shared" si="105"/>
        <v>6.57</v>
      </c>
      <c r="X227" s="5">
        <f t="shared" si="106"/>
        <v>0.34999999999999964</v>
      </c>
      <c r="Y227" s="5">
        <v>95</v>
      </c>
      <c r="Z227" s="5">
        <f t="shared" si="107"/>
        <v>5.93</v>
      </c>
      <c r="AA227" s="5">
        <f t="shared" si="108"/>
        <v>5.63</v>
      </c>
      <c r="AB227" s="5">
        <f t="shared" si="109"/>
        <v>0.29999999999999982</v>
      </c>
      <c r="AC227" s="5">
        <v>95</v>
      </c>
      <c r="AD227" s="5"/>
      <c r="AE227" s="5"/>
      <c r="AF227" s="5"/>
      <c r="AG227" s="14">
        <f t="shared" si="114"/>
        <v>1.68</v>
      </c>
      <c r="AH227" s="14">
        <f>ROUND(AG227*U227/100,2)</f>
        <v>1.51</v>
      </c>
      <c r="AI227" s="14">
        <f t="shared" si="115"/>
        <v>0.16999999999999993</v>
      </c>
      <c r="AJ227" s="14">
        <f t="shared" si="116"/>
        <v>1.38</v>
      </c>
      <c r="AK227" s="14">
        <f>ROUND(AJ227*Y227/100,2)</f>
        <v>1.31</v>
      </c>
      <c r="AL227" s="14">
        <f t="shared" si="117"/>
        <v>6.999999999999984E-2</v>
      </c>
      <c r="AM227" s="14">
        <f t="shared" si="118"/>
        <v>1.19</v>
      </c>
      <c r="AN227" s="14">
        <f>ROUND(AM227*AC227/100,2)</f>
        <v>1.1299999999999999</v>
      </c>
      <c r="AO227" s="14">
        <f t="shared" si="119"/>
        <v>6.0000000000000053E-2</v>
      </c>
      <c r="AP227" s="14"/>
      <c r="AQ227" s="14"/>
      <c r="AR227" s="14"/>
      <c r="AS227" s="14">
        <f t="shared" si="97"/>
        <v>5.05</v>
      </c>
      <c r="AT227" s="14">
        <f>ROUND(AS227*U227/100,2)</f>
        <v>4.55</v>
      </c>
      <c r="AU227" s="14">
        <f t="shared" si="98"/>
        <v>0.5</v>
      </c>
      <c r="AV227" s="14">
        <f t="shared" si="99"/>
        <v>4.1500000000000004</v>
      </c>
      <c r="AW227" s="14">
        <f>ROUND(AV227*Y227/100,2)</f>
        <v>3.94</v>
      </c>
      <c r="AX227" s="14">
        <f t="shared" si="100"/>
        <v>0.21000000000000041</v>
      </c>
      <c r="AY227" s="14">
        <f t="shared" si="101"/>
        <v>3.56</v>
      </c>
      <c r="AZ227" s="14">
        <f>ROUND(AY227*AC227/100,2)</f>
        <v>3.38</v>
      </c>
      <c r="BA227" s="14">
        <f t="shared" si="102"/>
        <v>0.18000000000000016</v>
      </c>
      <c r="BB227" s="5"/>
      <c r="BC227" s="5"/>
      <c r="BD227" s="5"/>
      <c r="BE227" s="14">
        <f>ROUND($R227*0.3,2)</f>
        <v>2.52</v>
      </c>
      <c r="BF227" s="14">
        <f>ROUND(BE227*$U227/100,2)</f>
        <v>2.27</v>
      </c>
      <c r="BG227" s="14">
        <f t="shared" si="120"/>
        <v>0.25</v>
      </c>
      <c r="BH227" s="14">
        <f>ROUND($V227*0.3,2)</f>
        <v>2.08</v>
      </c>
      <c r="BI227" s="14">
        <f>ROUND(BH227*$Y227/100,2)</f>
        <v>1.98</v>
      </c>
      <c r="BJ227" s="14">
        <f t="shared" si="121"/>
        <v>0.10000000000000009</v>
      </c>
      <c r="BK227" s="14">
        <f>ROUND($Z227*0.3,2)</f>
        <v>1.78</v>
      </c>
      <c r="BL227" s="14">
        <f>ROUND(BK227*$AC227/100,2)</f>
        <v>1.69</v>
      </c>
      <c r="BM227" s="14">
        <f t="shared" si="122"/>
        <v>9.000000000000008E-2</v>
      </c>
    </row>
    <row r="228" spans="1:65" x14ac:dyDescent="0.25">
      <c r="A228" s="1" t="str">
        <f>CONCATENATE(H228,E228)</f>
        <v>091040019</v>
      </c>
      <c r="B228" s="1" t="s">
        <v>69</v>
      </c>
      <c r="C228" s="2" t="s">
        <v>71</v>
      </c>
      <c r="D228" s="2" t="s">
        <v>72</v>
      </c>
      <c r="E228" s="2" t="s">
        <v>103</v>
      </c>
      <c r="F228" s="2" t="s">
        <v>104</v>
      </c>
      <c r="G228" s="3" t="s">
        <v>277</v>
      </c>
      <c r="H228" s="4" t="s">
        <v>278</v>
      </c>
      <c r="I228" s="2" t="s">
        <v>279</v>
      </c>
      <c r="J228" s="4" t="s">
        <v>128</v>
      </c>
      <c r="K228" s="1" t="s">
        <v>251</v>
      </c>
      <c r="L228" s="6" t="s">
        <v>142</v>
      </c>
      <c r="M228" s="7">
        <v>9.7899999999999991</v>
      </c>
      <c r="N228" s="12">
        <f t="shared" si="110"/>
        <v>11.52</v>
      </c>
      <c r="O228" s="12"/>
      <c r="P228" s="12"/>
      <c r="Q228" s="12"/>
      <c r="R228" s="5">
        <f>M228</f>
        <v>9.7899999999999991</v>
      </c>
      <c r="S228" s="5">
        <f t="shared" si="111"/>
        <v>8.81</v>
      </c>
      <c r="T228" s="5">
        <f t="shared" si="112"/>
        <v>0.97999999999999865</v>
      </c>
      <c r="U228" s="5">
        <v>90</v>
      </c>
      <c r="V228" s="5">
        <f t="shared" si="113"/>
        <v>8.06</v>
      </c>
      <c r="W228" s="5">
        <f t="shared" si="105"/>
        <v>7.66</v>
      </c>
      <c r="X228" s="5">
        <f t="shared" si="106"/>
        <v>0.40000000000000036</v>
      </c>
      <c r="Y228" s="5">
        <v>95</v>
      </c>
      <c r="Z228" s="5">
        <f t="shared" si="107"/>
        <v>6.91</v>
      </c>
      <c r="AA228" s="5">
        <f t="shared" si="108"/>
        <v>6.56</v>
      </c>
      <c r="AB228" s="5">
        <f t="shared" si="109"/>
        <v>0.35000000000000053</v>
      </c>
      <c r="AC228" s="5">
        <v>95</v>
      </c>
      <c r="AD228" s="5"/>
      <c r="AE228" s="5"/>
      <c r="AF228" s="5"/>
      <c r="AG228" s="14">
        <f t="shared" si="114"/>
        <v>1.96</v>
      </c>
      <c r="AH228" s="14">
        <f>ROUND(AG228*U228/100,2)</f>
        <v>1.76</v>
      </c>
      <c r="AI228" s="14">
        <f t="shared" si="115"/>
        <v>0.19999999999999996</v>
      </c>
      <c r="AJ228" s="14">
        <f t="shared" si="116"/>
        <v>1.61</v>
      </c>
      <c r="AK228" s="14">
        <f>ROUND(AJ228*Y228/100,2)</f>
        <v>1.53</v>
      </c>
      <c r="AL228" s="14">
        <f t="shared" si="117"/>
        <v>8.0000000000000071E-2</v>
      </c>
      <c r="AM228" s="14">
        <f t="shared" si="118"/>
        <v>1.38</v>
      </c>
      <c r="AN228" s="14">
        <f>ROUND(AM228*AC228/100,2)</f>
        <v>1.31</v>
      </c>
      <c r="AO228" s="14">
        <f t="shared" si="119"/>
        <v>6.999999999999984E-2</v>
      </c>
      <c r="AP228" s="14"/>
      <c r="AQ228" s="14"/>
      <c r="AR228" s="14"/>
      <c r="AS228" s="14">
        <f t="shared" si="97"/>
        <v>5.87</v>
      </c>
      <c r="AT228" s="14">
        <f>ROUND(AS228*U228/100,2)</f>
        <v>5.28</v>
      </c>
      <c r="AU228" s="14">
        <f t="shared" si="98"/>
        <v>0.58999999999999986</v>
      </c>
      <c r="AV228" s="14">
        <f t="shared" si="99"/>
        <v>4.84</v>
      </c>
      <c r="AW228" s="14">
        <f>ROUND(AV228*Y228/100,2)</f>
        <v>4.5999999999999996</v>
      </c>
      <c r="AX228" s="14">
        <f t="shared" si="100"/>
        <v>0.24000000000000021</v>
      </c>
      <c r="AY228" s="14">
        <f t="shared" si="101"/>
        <v>4.1500000000000004</v>
      </c>
      <c r="AZ228" s="14">
        <f>ROUND(AY228*AC228/100,2)</f>
        <v>3.94</v>
      </c>
      <c r="BA228" s="14">
        <f t="shared" si="102"/>
        <v>0.21000000000000041</v>
      </c>
      <c r="BB228" s="5"/>
      <c r="BC228" s="5"/>
      <c r="BD228" s="5"/>
      <c r="BE228" s="14">
        <f>ROUND($R228*0.3,2)</f>
        <v>2.94</v>
      </c>
      <c r="BF228" s="14">
        <f>ROUND(BE228*$U228/100,2)</f>
        <v>2.65</v>
      </c>
      <c r="BG228" s="14">
        <f t="shared" si="120"/>
        <v>0.29000000000000004</v>
      </c>
      <c r="BH228" s="14">
        <f>ROUND($V228*0.3,2)</f>
        <v>2.42</v>
      </c>
      <c r="BI228" s="14">
        <f>ROUND(BH228*$Y228/100,2)</f>
        <v>2.2999999999999998</v>
      </c>
      <c r="BJ228" s="14">
        <f t="shared" si="121"/>
        <v>0.12000000000000011</v>
      </c>
      <c r="BK228" s="14">
        <f>ROUND($Z228*0.3,2)</f>
        <v>2.0699999999999998</v>
      </c>
      <c r="BL228" s="14">
        <f>ROUND(BK228*$AC228/100,2)</f>
        <v>1.97</v>
      </c>
      <c r="BM228" s="14">
        <f t="shared" si="122"/>
        <v>9.9999999999999867E-2</v>
      </c>
    </row>
    <row r="229" spans="1:65" x14ac:dyDescent="0.25">
      <c r="A229" s="1" t="str">
        <f>CONCATENATE(H229,E229)</f>
        <v>091040020</v>
      </c>
      <c r="B229" s="1" t="s">
        <v>69</v>
      </c>
      <c r="C229" s="2" t="s">
        <v>71</v>
      </c>
      <c r="D229" s="2" t="s">
        <v>72</v>
      </c>
      <c r="E229" s="2" t="s">
        <v>105</v>
      </c>
      <c r="F229" s="2" t="s">
        <v>106</v>
      </c>
      <c r="G229" s="3" t="s">
        <v>277</v>
      </c>
      <c r="H229" s="4" t="s">
        <v>278</v>
      </c>
      <c r="I229" s="2" t="s">
        <v>279</v>
      </c>
      <c r="J229" s="4" t="s">
        <v>128</v>
      </c>
      <c r="K229" s="1" t="s">
        <v>251</v>
      </c>
      <c r="L229" s="6" t="s">
        <v>142</v>
      </c>
      <c r="M229" s="7">
        <v>9.0299999999999994</v>
      </c>
      <c r="N229" s="12">
        <f t="shared" si="110"/>
        <v>10.62</v>
      </c>
      <c r="O229" s="12"/>
      <c r="P229" s="12"/>
      <c r="Q229" s="12"/>
      <c r="R229" s="5">
        <f>M229</f>
        <v>9.0299999999999994</v>
      </c>
      <c r="S229" s="5">
        <f t="shared" si="111"/>
        <v>8.1300000000000008</v>
      </c>
      <c r="T229" s="5">
        <f t="shared" si="112"/>
        <v>0.89999999999999858</v>
      </c>
      <c r="U229" s="5">
        <v>90</v>
      </c>
      <c r="V229" s="5">
        <f t="shared" si="113"/>
        <v>7.43</v>
      </c>
      <c r="W229" s="5">
        <f t="shared" si="105"/>
        <v>7.06</v>
      </c>
      <c r="X229" s="5">
        <f t="shared" si="106"/>
        <v>0.37000000000000011</v>
      </c>
      <c r="Y229" s="5">
        <v>95</v>
      </c>
      <c r="Z229" s="5">
        <f t="shared" si="107"/>
        <v>6.37</v>
      </c>
      <c r="AA229" s="5">
        <f t="shared" si="108"/>
        <v>6.05</v>
      </c>
      <c r="AB229" s="5">
        <f t="shared" si="109"/>
        <v>0.32000000000000028</v>
      </c>
      <c r="AC229" s="5">
        <v>95</v>
      </c>
      <c r="AD229" s="5"/>
      <c r="AE229" s="5"/>
      <c r="AF229" s="5"/>
      <c r="AG229" s="14">
        <f t="shared" si="114"/>
        <v>1.81</v>
      </c>
      <c r="AH229" s="14">
        <f>ROUND(AG229*U229/100,2)</f>
        <v>1.63</v>
      </c>
      <c r="AI229" s="14">
        <f t="shared" si="115"/>
        <v>0.18000000000000016</v>
      </c>
      <c r="AJ229" s="14">
        <f t="shared" si="116"/>
        <v>1.49</v>
      </c>
      <c r="AK229" s="14">
        <f>ROUND(AJ229*Y229/100,2)</f>
        <v>1.42</v>
      </c>
      <c r="AL229" s="14">
        <f t="shared" si="117"/>
        <v>7.0000000000000062E-2</v>
      </c>
      <c r="AM229" s="14">
        <f t="shared" si="118"/>
        <v>1.27</v>
      </c>
      <c r="AN229" s="14">
        <f>ROUND(AM229*AC229/100,2)</f>
        <v>1.21</v>
      </c>
      <c r="AO229" s="14">
        <f t="shared" si="119"/>
        <v>6.0000000000000053E-2</v>
      </c>
      <c r="AP229" s="14"/>
      <c r="AQ229" s="14"/>
      <c r="AR229" s="14"/>
      <c r="AS229" s="14">
        <f>ROUND($R229*0.6,2)</f>
        <v>5.42</v>
      </c>
      <c r="AT229" s="14">
        <f>ROUND(AS229*U229/100,2)</f>
        <v>4.88</v>
      </c>
      <c r="AU229" s="14">
        <f t="shared" ref="AU229:AU256" si="123">AS229-AT229</f>
        <v>0.54</v>
      </c>
      <c r="AV229" s="14">
        <f>ROUND($V229*0.6,2)</f>
        <v>4.46</v>
      </c>
      <c r="AW229" s="14">
        <f>ROUND(AV229*Y229/100,2)</f>
        <v>4.24</v>
      </c>
      <c r="AX229" s="14">
        <f t="shared" ref="AX229:AX256" si="124">AV229-AW229</f>
        <v>0.21999999999999975</v>
      </c>
      <c r="AY229" s="14">
        <f>ROUND($Z229*0.6,2)</f>
        <v>3.82</v>
      </c>
      <c r="AZ229" s="14">
        <f>ROUND(AY229*AC229/100,2)</f>
        <v>3.63</v>
      </c>
      <c r="BA229" s="14">
        <f t="shared" ref="BA229:BA256" si="125">AY229-AZ229</f>
        <v>0.18999999999999995</v>
      </c>
      <c r="BB229" s="5"/>
      <c r="BC229" s="5"/>
      <c r="BD229" s="5"/>
      <c r="BE229" s="14">
        <f>ROUND($R229*0.3,2)</f>
        <v>2.71</v>
      </c>
      <c r="BF229" s="14">
        <f>ROUND(BE229*$U229/100,2)</f>
        <v>2.44</v>
      </c>
      <c r="BG229" s="14">
        <f t="shared" si="120"/>
        <v>0.27</v>
      </c>
      <c r="BH229" s="14">
        <f>ROUND($V229*0.3,2)</f>
        <v>2.23</v>
      </c>
      <c r="BI229" s="14">
        <f>ROUND(BH229*$Y229/100,2)</f>
        <v>2.12</v>
      </c>
      <c r="BJ229" s="14">
        <f t="shared" si="121"/>
        <v>0.10999999999999988</v>
      </c>
      <c r="BK229" s="14">
        <f>ROUND($Z229*0.3,2)</f>
        <v>1.91</v>
      </c>
      <c r="BL229" s="14">
        <f>ROUND(BK229*$AC229/100,2)</f>
        <v>1.81</v>
      </c>
      <c r="BM229" s="14">
        <f t="shared" si="122"/>
        <v>9.9999999999999867E-2</v>
      </c>
    </row>
    <row r="230" spans="1:65" x14ac:dyDescent="0.25">
      <c r="A230" s="1" t="str">
        <f>CONCATENATE(H230,E230)</f>
        <v>091040022</v>
      </c>
      <c r="B230" s="1" t="s">
        <v>69</v>
      </c>
      <c r="C230" s="2" t="s">
        <v>71</v>
      </c>
      <c r="D230" s="2" t="s">
        <v>72</v>
      </c>
      <c r="E230" s="2" t="s">
        <v>107</v>
      </c>
      <c r="F230" s="2" t="s">
        <v>108</v>
      </c>
      <c r="G230" s="3" t="s">
        <v>277</v>
      </c>
      <c r="H230" s="4" t="s">
        <v>278</v>
      </c>
      <c r="I230" s="2" t="s">
        <v>279</v>
      </c>
      <c r="J230" s="4" t="s">
        <v>128</v>
      </c>
      <c r="K230" s="1" t="s">
        <v>251</v>
      </c>
      <c r="L230" s="6" t="s">
        <v>142</v>
      </c>
      <c r="M230" s="7">
        <v>23.98</v>
      </c>
      <c r="N230" s="12">
        <f t="shared" si="110"/>
        <v>28.21</v>
      </c>
      <c r="O230" s="12"/>
      <c r="P230" s="12"/>
      <c r="Q230" s="12"/>
      <c r="R230" s="5">
        <f>M230</f>
        <v>23.98</v>
      </c>
      <c r="S230" s="5">
        <f t="shared" si="111"/>
        <v>21.58</v>
      </c>
      <c r="T230" s="5">
        <f t="shared" si="112"/>
        <v>2.4000000000000021</v>
      </c>
      <c r="U230" s="5">
        <v>90</v>
      </c>
      <c r="V230" s="5">
        <f t="shared" si="113"/>
        <v>19.75</v>
      </c>
      <c r="W230" s="5">
        <f t="shared" si="105"/>
        <v>18.760000000000002</v>
      </c>
      <c r="X230" s="5">
        <f t="shared" si="106"/>
        <v>0.98999999999999844</v>
      </c>
      <c r="Y230" s="5">
        <v>95</v>
      </c>
      <c r="Z230" s="5">
        <f t="shared" si="107"/>
        <v>16.93</v>
      </c>
      <c r="AA230" s="5">
        <f t="shared" si="108"/>
        <v>16.079999999999998</v>
      </c>
      <c r="AB230" s="5">
        <f t="shared" si="109"/>
        <v>0.85000000000000142</v>
      </c>
      <c r="AC230" s="5">
        <v>95</v>
      </c>
      <c r="AD230" s="5"/>
      <c r="AE230" s="5"/>
      <c r="AF230" s="5"/>
      <c r="AG230" s="14">
        <f t="shared" si="114"/>
        <v>4.8</v>
      </c>
      <c r="AH230" s="14">
        <f>ROUND(AG230*U230/100,2)</f>
        <v>4.32</v>
      </c>
      <c r="AI230" s="14">
        <f t="shared" si="115"/>
        <v>0.47999999999999954</v>
      </c>
      <c r="AJ230" s="14">
        <f t="shared" si="116"/>
        <v>3.95</v>
      </c>
      <c r="AK230" s="14">
        <f>ROUND(AJ230*Y230/100,2)</f>
        <v>3.75</v>
      </c>
      <c r="AL230" s="14">
        <f t="shared" si="117"/>
        <v>0.20000000000000018</v>
      </c>
      <c r="AM230" s="14">
        <f t="shared" si="118"/>
        <v>3.39</v>
      </c>
      <c r="AN230" s="14">
        <f>ROUND(AM230*AC230/100,2)</f>
        <v>3.22</v>
      </c>
      <c r="AO230" s="14">
        <f t="shared" si="119"/>
        <v>0.16999999999999993</v>
      </c>
      <c r="AP230" s="14"/>
      <c r="AQ230" s="14"/>
      <c r="AR230" s="14"/>
      <c r="AS230" s="14">
        <f>ROUND($R230*0.6,2)</f>
        <v>14.39</v>
      </c>
      <c r="AT230" s="14">
        <f>ROUND(AS230*U230/100,2)</f>
        <v>12.95</v>
      </c>
      <c r="AU230" s="14">
        <f t="shared" si="123"/>
        <v>1.4400000000000013</v>
      </c>
      <c r="AV230" s="14">
        <f>ROUND($V230*0.6,2)</f>
        <v>11.85</v>
      </c>
      <c r="AW230" s="14">
        <f>ROUND(AV230*Y230/100,2)</f>
        <v>11.26</v>
      </c>
      <c r="AX230" s="14">
        <f t="shared" si="124"/>
        <v>0.58999999999999986</v>
      </c>
      <c r="AY230" s="14">
        <f>ROUND($Z230*0.6,2)</f>
        <v>10.16</v>
      </c>
      <c r="AZ230" s="14">
        <f>ROUND(AY230*AC230/100,2)</f>
        <v>9.65</v>
      </c>
      <c r="BA230" s="14">
        <f t="shared" si="125"/>
        <v>0.50999999999999979</v>
      </c>
      <c r="BB230" s="5"/>
      <c r="BC230" s="5"/>
      <c r="BD230" s="5"/>
      <c r="BE230" s="14">
        <f>ROUND($R230*0.3,2)</f>
        <v>7.19</v>
      </c>
      <c r="BF230" s="14">
        <f>ROUND(BE230*$U230/100,2)</f>
        <v>6.47</v>
      </c>
      <c r="BG230" s="14">
        <f t="shared" si="120"/>
        <v>0.72000000000000064</v>
      </c>
      <c r="BH230" s="14">
        <f>ROUND($V230*0.3,2)</f>
        <v>5.93</v>
      </c>
      <c r="BI230" s="14">
        <f>ROUND(BH230*$Y230/100,2)</f>
        <v>5.63</v>
      </c>
      <c r="BJ230" s="14">
        <f t="shared" si="121"/>
        <v>0.29999999999999982</v>
      </c>
      <c r="BK230" s="14">
        <f>ROUND($Z230*0.3,2)</f>
        <v>5.08</v>
      </c>
      <c r="BL230" s="14">
        <f>ROUND(BK230*$AC230/100,2)</f>
        <v>4.83</v>
      </c>
      <c r="BM230" s="14">
        <f t="shared" si="122"/>
        <v>0.25</v>
      </c>
    </row>
    <row r="231" spans="1:65" x14ac:dyDescent="0.25">
      <c r="A231" s="1" t="str">
        <f>CONCATENATE(H231,E231)</f>
        <v>091040028</v>
      </c>
      <c r="B231" s="1" t="s">
        <v>69</v>
      </c>
      <c r="C231" s="2" t="s">
        <v>71</v>
      </c>
      <c r="D231" s="2" t="s">
        <v>72</v>
      </c>
      <c r="E231" s="2" t="s">
        <v>109</v>
      </c>
      <c r="F231" s="2" t="s">
        <v>110</v>
      </c>
      <c r="G231" s="3" t="s">
        <v>277</v>
      </c>
      <c r="H231" s="4" t="s">
        <v>278</v>
      </c>
      <c r="I231" s="2" t="s">
        <v>279</v>
      </c>
      <c r="J231" s="4" t="s">
        <v>128</v>
      </c>
      <c r="K231" s="1" t="s">
        <v>251</v>
      </c>
      <c r="L231" s="6" t="s">
        <v>142</v>
      </c>
      <c r="M231" s="7">
        <v>9.6</v>
      </c>
      <c r="N231" s="12">
        <f t="shared" si="110"/>
        <v>11.29</v>
      </c>
      <c r="O231" s="12"/>
      <c r="P231" s="12"/>
      <c r="Q231" s="12"/>
      <c r="R231" s="5">
        <f>M231</f>
        <v>9.6</v>
      </c>
      <c r="S231" s="5">
        <f t="shared" si="111"/>
        <v>8.64</v>
      </c>
      <c r="T231" s="5">
        <f t="shared" si="112"/>
        <v>0.95999999999999908</v>
      </c>
      <c r="U231" s="5">
        <v>90</v>
      </c>
      <c r="V231" s="5">
        <f t="shared" si="113"/>
        <v>7.9</v>
      </c>
      <c r="W231" s="5">
        <f t="shared" si="105"/>
        <v>7.51</v>
      </c>
      <c r="X231" s="5">
        <f t="shared" si="106"/>
        <v>0.39000000000000057</v>
      </c>
      <c r="Y231" s="5">
        <v>95</v>
      </c>
      <c r="Z231" s="5">
        <f t="shared" si="107"/>
        <v>6.77</v>
      </c>
      <c r="AA231" s="5">
        <f t="shared" si="108"/>
        <v>6.43</v>
      </c>
      <c r="AB231" s="5">
        <f t="shared" si="109"/>
        <v>0.33999999999999986</v>
      </c>
      <c r="AC231" s="5">
        <v>95</v>
      </c>
      <c r="AD231" s="5"/>
      <c r="AE231" s="5"/>
      <c r="AF231" s="5"/>
      <c r="AG231" s="14">
        <f t="shared" si="114"/>
        <v>1.92</v>
      </c>
      <c r="AH231" s="14">
        <f>ROUND(AG231*U231/100,2)</f>
        <v>1.73</v>
      </c>
      <c r="AI231" s="14">
        <f t="shared" si="115"/>
        <v>0.18999999999999995</v>
      </c>
      <c r="AJ231" s="14">
        <f t="shared" si="116"/>
        <v>1.58</v>
      </c>
      <c r="AK231" s="14">
        <f>ROUND(AJ231*Y231/100,2)</f>
        <v>1.5</v>
      </c>
      <c r="AL231" s="14">
        <f t="shared" si="117"/>
        <v>8.0000000000000071E-2</v>
      </c>
      <c r="AM231" s="14">
        <f t="shared" si="118"/>
        <v>1.35</v>
      </c>
      <c r="AN231" s="14">
        <f>ROUND(AM231*AC231/100,2)</f>
        <v>1.28</v>
      </c>
      <c r="AO231" s="14">
        <f t="shared" si="119"/>
        <v>7.0000000000000062E-2</v>
      </c>
      <c r="AP231" s="14"/>
      <c r="AQ231" s="14"/>
      <c r="AR231" s="14"/>
      <c r="AS231" s="14">
        <f>ROUND($R231*0.6,2)</f>
        <v>5.76</v>
      </c>
      <c r="AT231" s="14">
        <f>ROUND(AS231*U231/100,2)</f>
        <v>5.18</v>
      </c>
      <c r="AU231" s="14">
        <f t="shared" si="123"/>
        <v>0.58000000000000007</v>
      </c>
      <c r="AV231" s="14">
        <f>ROUND($V231*0.6,2)</f>
        <v>4.74</v>
      </c>
      <c r="AW231" s="14">
        <f>ROUND(AV231*Y231/100,2)</f>
        <v>4.5</v>
      </c>
      <c r="AX231" s="14">
        <f t="shared" si="124"/>
        <v>0.24000000000000021</v>
      </c>
      <c r="AY231" s="14">
        <f>ROUND($Z231*0.6,2)</f>
        <v>4.0599999999999996</v>
      </c>
      <c r="AZ231" s="14">
        <f>ROUND(AY231*AC231/100,2)</f>
        <v>3.86</v>
      </c>
      <c r="BA231" s="14">
        <f t="shared" si="125"/>
        <v>0.19999999999999973</v>
      </c>
      <c r="BB231" s="5"/>
      <c r="BC231" s="5"/>
      <c r="BD231" s="5"/>
      <c r="BE231" s="14">
        <f>ROUND($R231*0.3,2)</f>
        <v>2.88</v>
      </c>
      <c r="BF231" s="14">
        <f>ROUND(BE231*$U231/100,2)</f>
        <v>2.59</v>
      </c>
      <c r="BG231" s="14">
        <f t="shared" si="120"/>
        <v>0.29000000000000004</v>
      </c>
      <c r="BH231" s="14">
        <f>ROUND($V231*0.3,2)</f>
        <v>2.37</v>
      </c>
      <c r="BI231" s="14">
        <f>ROUND(BH231*$Y231/100,2)</f>
        <v>2.25</v>
      </c>
      <c r="BJ231" s="14">
        <f t="shared" si="121"/>
        <v>0.12000000000000011</v>
      </c>
      <c r="BK231" s="14">
        <f>ROUND($Z231*0.3,2)</f>
        <v>2.0299999999999998</v>
      </c>
      <c r="BL231" s="14">
        <f>ROUND(BK231*$AC231/100,2)</f>
        <v>1.93</v>
      </c>
      <c r="BM231" s="14">
        <f t="shared" si="122"/>
        <v>9.9999999999999867E-2</v>
      </c>
    </row>
    <row r="232" spans="1:65" x14ac:dyDescent="0.25">
      <c r="A232" s="1" t="str">
        <f>CONCATENATE(H232,E232)</f>
        <v>091040032</v>
      </c>
      <c r="B232" s="1" t="s">
        <v>69</v>
      </c>
      <c r="C232" s="2" t="s">
        <v>71</v>
      </c>
      <c r="D232" s="2" t="s">
        <v>72</v>
      </c>
      <c r="E232" s="2" t="s">
        <v>111</v>
      </c>
      <c r="F232" s="2" t="s">
        <v>112</v>
      </c>
      <c r="G232" s="3" t="s">
        <v>277</v>
      </c>
      <c r="H232" s="4" t="s">
        <v>278</v>
      </c>
      <c r="I232" s="2" t="s">
        <v>279</v>
      </c>
      <c r="J232" s="4" t="s">
        <v>128</v>
      </c>
      <c r="K232" s="1" t="s">
        <v>251</v>
      </c>
      <c r="L232" s="6" t="s">
        <v>142</v>
      </c>
      <c r="M232" s="7">
        <v>9.4700000000000006</v>
      </c>
      <c r="N232" s="12">
        <f t="shared" si="110"/>
        <v>11.14</v>
      </c>
      <c r="O232" s="12"/>
      <c r="P232" s="12"/>
      <c r="Q232" s="12"/>
      <c r="R232" s="5">
        <f>M232</f>
        <v>9.4700000000000006</v>
      </c>
      <c r="S232" s="5">
        <f t="shared" si="111"/>
        <v>8.52</v>
      </c>
      <c r="T232" s="5">
        <f t="shared" si="112"/>
        <v>0.95000000000000107</v>
      </c>
      <c r="U232" s="5">
        <v>90</v>
      </c>
      <c r="V232" s="5">
        <f t="shared" si="113"/>
        <v>7.8</v>
      </c>
      <c r="W232" s="5">
        <f t="shared" si="105"/>
        <v>7.41</v>
      </c>
      <c r="X232" s="5">
        <f t="shared" si="106"/>
        <v>0.38999999999999968</v>
      </c>
      <c r="Y232" s="5">
        <v>95</v>
      </c>
      <c r="Z232" s="5">
        <f t="shared" si="107"/>
        <v>6.68</v>
      </c>
      <c r="AA232" s="5">
        <f t="shared" si="108"/>
        <v>6.35</v>
      </c>
      <c r="AB232" s="5">
        <f t="shared" si="109"/>
        <v>0.33000000000000007</v>
      </c>
      <c r="AC232" s="5">
        <v>95</v>
      </c>
      <c r="AD232" s="5"/>
      <c r="AE232" s="5"/>
      <c r="AF232" s="5"/>
      <c r="AG232" s="14">
        <f t="shared" si="114"/>
        <v>1.89</v>
      </c>
      <c r="AH232" s="14">
        <f>ROUND(AG232*U232/100,2)</f>
        <v>1.7</v>
      </c>
      <c r="AI232" s="14">
        <f t="shared" si="115"/>
        <v>0.18999999999999995</v>
      </c>
      <c r="AJ232" s="14">
        <f t="shared" si="116"/>
        <v>1.56</v>
      </c>
      <c r="AK232" s="14">
        <f>ROUND(AJ232*Y232/100,2)</f>
        <v>1.48</v>
      </c>
      <c r="AL232" s="14">
        <f t="shared" si="117"/>
        <v>8.0000000000000071E-2</v>
      </c>
      <c r="AM232" s="14">
        <f t="shared" si="118"/>
        <v>1.34</v>
      </c>
      <c r="AN232" s="14">
        <f>ROUND(AM232*AC232/100,2)</f>
        <v>1.27</v>
      </c>
      <c r="AO232" s="14">
        <f t="shared" si="119"/>
        <v>7.0000000000000062E-2</v>
      </c>
      <c r="AP232" s="14"/>
      <c r="AQ232" s="14"/>
      <c r="AR232" s="14"/>
      <c r="AS232" s="14">
        <f>ROUND($R232*0.6,2)</f>
        <v>5.68</v>
      </c>
      <c r="AT232" s="14">
        <f>ROUND(AS232*U232/100,2)</f>
        <v>5.1100000000000003</v>
      </c>
      <c r="AU232" s="14">
        <f t="shared" si="123"/>
        <v>0.5699999999999994</v>
      </c>
      <c r="AV232" s="14">
        <f>ROUND($V232*0.6,2)</f>
        <v>4.68</v>
      </c>
      <c r="AW232" s="14">
        <f>ROUND(AV232*Y232/100,2)</f>
        <v>4.45</v>
      </c>
      <c r="AX232" s="14">
        <f t="shared" si="124"/>
        <v>0.22999999999999954</v>
      </c>
      <c r="AY232" s="14">
        <f>ROUND($Z232*0.6,2)</f>
        <v>4.01</v>
      </c>
      <c r="AZ232" s="14">
        <f>ROUND(AY232*AC232/100,2)</f>
        <v>3.81</v>
      </c>
      <c r="BA232" s="14">
        <f t="shared" si="125"/>
        <v>0.19999999999999973</v>
      </c>
      <c r="BB232" s="5"/>
      <c r="BC232" s="5"/>
      <c r="BD232" s="5"/>
      <c r="BE232" s="14">
        <f>ROUND($R232*0.3,2)</f>
        <v>2.84</v>
      </c>
      <c r="BF232" s="14">
        <f>ROUND(BE232*$U232/100,2)</f>
        <v>2.56</v>
      </c>
      <c r="BG232" s="14">
        <f t="shared" si="120"/>
        <v>0.2799999999999998</v>
      </c>
      <c r="BH232" s="14">
        <f>ROUND($V232*0.3,2)</f>
        <v>2.34</v>
      </c>
      <c r="BI232" s="14">
        <f>ROUND(BH232*$Y232/100,2)</f>
        <v>2.2200000000000002</v>
      </c>
      <c r="BJ232" s="14">
        <f t="shared" si="121"/>
        <v>0.11999999999999966</v>
      </c>
      <c r="BK232" s="14">
        <f>ROUND($Z232*0.3,2)</f>
        <v>2</v>
      </c>
      <c r="BL232" s="14">
        <f>ROUND(BK232*$AC232/100,2)</f>
        <v>1.9</v>
      </c>
      <c r="BM232" s="14">
        <f t="shared" si="122"/>
        <v>0.10000000000000009</v>
      </c>
    </row>
    <row r="233" spans="1:65" x14ac:dyDescent="0.25">
      <c r="A233" s="1" t="str">
        <f>CONCATENATE(H233,E233)</f>
        <v>091040037</v>
      </c>
      <c r="B233" s="1" t="s">
        <v>69</v>
      </c>
      <c r="C233" s="2" t="s">
        <v>71</v>
      </c>
      <c r="D233" s="2" t="s">
        <v>72</v>
      </c>
      <c r="E233" s="2" t="s">
        <v>113</v>
      </c>
      <c r="F233" s="2" t="s">
        <v>114</v>
      </c>
      <c r="G233" s="3" t="s">
        <v>277</v>
      </c>
      <c r="H233" s="4" t="s">
        <v>278</v>
      </c>
      <c r="I233" s="2" t="s">
        <v>279</v>
      </c>
      <c r="J233" s="4" t="s">
        <v>128</v>
      </c>
      <c r="K233" s="1" t="s">
        <v>251</v>
      </c>
      <c r="L233" s="6" t="s">
        <v>142</v>
      </c>
      <c r="M233" s="7">
        <v>14.76</v>
      </c>
      <c r="N233" s="12">
        <f t="shared" si="110"/>
        <v>17.36</v>
      </c>
      <c r="O233" s="12"/>
      <c r="P233" s="12"/>
      <c r="Q233" s="12"/>
      <c r="R233" s="5">
        <f>M233</f>
        <v>14.76</v>
      </c>
      <c r="S233" s="5">
        <f t="shared" si="111"/>
        <v>13.28</v>
      </c>
      <c r="T233" s="5">
        <f t="shared" si="112"/>
        <v>1.4800000000000004</v>
      </c>
      <c r="U233" s="5">
        <v>90</v>
      </c>
      <c r="V233" s="5">
        <f t="shared" si="113"/>
        <v>12.15</v>
      </c>
      <c r="W233" s="5">
        <f t="shared" si="105"/>
        <v>11.54</v>
      </c>
      <c r="X233" s="5">
        <f t="shared" si="106"/>
        <v>0.61000000000000121</v>
      </c>
      <c r="Y233" s="5">
        <v>95</v>
      </c>
      <c r="Z233" s="5">
        <f t="shared" si="107"/>
        <v>10.42</v>
      </c>
      <c r="AA233" s="5">
        <f t="shared" si="108"/>
        <v>9.9</v>
      </c>
      <c r="AB233" s="5">
        <f t="shared" si="109"/>
        <v>0.51999999999999957</v>
      </c>
      <c r="AC233" s="5">
        <v>95</v>
      </c>
      <c r="AD233" s="5"/>
      <c r="AE233" s="5"/>
      <c r="AF233" s="5"/>
      <c r="AG233" s="14">
        <f t="shared" si="114"/>
        <v>2.95</v>
      </c>
      <c r="AH233" s="14">
        <f>ROUND(AG233*U233/100,2)</f>
        <v>2.66</v>
      </c>
      <c r="AI233" s="14">
        <f t="shared" si="115"/>
        <v>0.29000000000000004</v>
      </c>
      <c r="AJ233" s="14">
        <f t="shared" si="116"/>
        <v>2.4300000000000002</v>
      </c>
      <c r="AK233" s="14">
        <f>ROUND(AJ233*Y233/100,2)</f>
        <v>2.31</v>
      </c>
      <c r="AL233" s="14">
        <f t="shared" si="117"/>
        <v>0.12000000000000011</v>
      </c>
      <c r="AM233" s="14">
        <f t="shared" si="118"/>
        <v>2.08</v>
      </c>
      <c r="AN233" s="14">
        <f>ROUND(AM233*AC233/100,2)</f>
        <v>1.98</v>
      </c>
      <c r="AO233" s="14">
        <f t="shared" si="119"/>
        <v>0.10000000000000009</v>
      </c>
      <c r="AP233" s="14"/>
      <c r="AQ233" s="14"/>
      <c r="AR233" s="14"/>
      <c r="AS233" s="14">
        <f>ROUND($R233*0.6,2)</f>
        <v>8.86</v>
      </c>
      <c r="AT233" s="14">
        <f>ROUND(AS233*U233/100,2)</f>
        <v>7.97</v>
      </c>
      <c r="AU233" s="14">
        <f t="shared" si="123"/>
        <v>0.88999999999999968</v>
      </c>
      <c r="AV233" s="14">
        <f>ROUND($V233*0.6,2)</f>
        <v>7.29</v>
      </c>
      <c r="AW233" s="14">
        <f>ROUND(AV233*Y233/100,2)</f>
        <v>6.93</v>
      </c>
      <c r="AX233" s="14">
        <f t="shared" si="124"/>
        <v>0.36000000000000032</v>
      </c>
      <c r="AY233" s="14">
        <f>ROUND($Z233*0.6,2)</f>
        <v>6.25</v>
      </c>
      <c r="AZ233" s="14">
        <f>ROUND(AY233*AC233/100,2)</f>
        <v>5.94</v>
      </c>
      <c r="BA233" s="14">
        <f t="shared" si="125"/>
        <v>0.30999999999999961</v>
      </c>
      <c r="BB233" s="5"/>
      <c r="BC233" s="5"/>
      <c r="BD233" s="5"/>
      <c r="BE233" s="14">
        <f>ROUND($R233*0.3,2)</f>
        <v>4.43</v>
      </c>
      <c r="BF233" s="14">
        <f>ROUND(BE233*$U233/100,2)</f>
        <v>3.99</v>
      </c>
      <c r="BG233" s="14">
        <f t="shared" si="120"/>
        <v>0.4399999999999995</v>
      </c>
      <c r="BH233" s="14">
        <f>ROUND($V233*0.3,2)</f>
        <v>3.65</v>
      </c>
      <c r="BI233" s="14">
        <f>ROUND(BH233*$Y233/100,2)</f>
        <v>3.47</v>
      </c>
      <c r="BJ233" s="14">
        <f t="shared" si="121"/>
        <v>0.17999999999999972</v>
      </c>
      <c r="BK233" s="14">
        <f>ROUND($Z233*0.3,2)</f>
        <v>3.13</v>
      </c>
      <c r="BL233" s="14">
        <f>ROUND(BK233*$AC233/100,2)</f>
        <v>2.97</v>
      </c>
      <c r="BM233" s="14">
        <f t="shared" si="122"/>
        <v>0.1599999999999997</v>
      </c>
    </row>
    <row r="234" spans="1:65" x14ac:dyDescent="0.25">
      <c r="A234" s="1" t="str">
        <f>CONCATENATE(H234,E234)</f>
        <v>091040041</v>
      </c>
      <c r="B234" s="1" t="s">
        <v>69</v>
      </c>
      <c r="C234" s="2" t="s">
        <v>71</v>
      </c>
      <c r="D234" s="2" t="s">
        <v>72</v>
      </c>
      <c r="E234" s="2" t="s">
        <v>211</v>
      </c>
      <c r="F234" s="2" t="s">
        <v>212</v>
      </c>
      <c r="G234" s="3" t="s">
        <v>277</v>
      </c>
      <c r="H234" s="4" t="s">
        <v>278</v>
      </c>
      <c r="I234" s="2" t="s">
        <v>279</v>
      </c>
      <c r="J234" s="4" t="s">
        <v>128</v>
      </c>
      <c r="K234" s="1" t="s">
        <v>251</v>
      </c>
      <c r="L234" s="6" t="s">
        <v>142</v>
      </c>
      <c r="M234" s="7">
        <v>9.0299999999999994</v>
      </c>
      <c r="N234" s="12">
        <f t="shared" si="110"/>
        <v>10.62</v>
      </c>
      <c r="O234" s="12"/>
      <c r="P234" s="12"/>
      <c r="Q234" s="12"/>
      <c r="R234" s="5">
        <f>M234</f>
        <v>9.0299999999999994</v>
      </c>
      <c r="S234" s="5">
        <f t="shared" si="111"/>
        <v>8.1300000000000008</v>
      </c>
      <c r="T234" s="5">
        <f t="shared" si="112"/>
        <v>0.89999999999999858</v>
      </c>
      <c r="U234" s="5">
        <v>90</v>
      </c>
      <c r="V234" s="5">
        <f t="shared" si="113"/>
        <v>7.43</v>
      </c>
      <c r="W234" s="5">
        <f t="shared" si="105"/>
        <v>7.06</v>
      </c>
      <c r="X234" s="5">
        <f t="shared" si="106"/>
        <v>0.37000000000000011</v>
      </c>
      <c r="Y234" s="5">
        <v>95</v>
      </c>
      <c r="Z234" s="5">
        <f t="shared" si="107"/>
        <v>6.37</v>
      </c>
      <c r="AA234" s="5">
        <f t="shared" si="108"/>
        <v>6.05</v>
      </c>
      <c r="AB234" s="5">
        <f t="shared" si="109"/>
        <v>0.32000000000000028</v>
      </c>
      <c r="AC234" s="5">
        <v>95</v>
      </c>
      <c r="AD234" s="5"/>
      <c r="AE234" s="5"/>
      <c r="AF234" s="5"/>
      <c r="AG234" s="14">
        <f t="shared" si="114"/>
        <v>1.81</v>
      </c>
      <c r="AH234" s="14">
        <f>ROUND(AG234*U234/100,2)</f>
        <v>1.63</v>
      </c>
      <c r="AI234" s="14">
        <f t="shared" si="115"/>
        <v>0.18000000000000016</v>
      </c>
      <c r="AJ234" s="14">
        <f t="shared" si="116"/>
        <v>1.49</v>
      </c>
      <c r="AK234" s="14">
        <f>ROUND(AJ234*Y234/100,2)</f>
        <v>1.42</v>
      </c>
      <c r="AL234" s="14">
        <f t="shared" si="117"/>
        <v>7.0000000000000062E-2</v>
      </c>
      <c r="AM234" s="14">
        <f t="shared" si="118"/>
        <v>1.27</v>
      </c>
      <c r="AN234" s="14">
        <f>ROUND(AM234*AC234/100,2)</f>
        <v>1.21</v>
      </c>
      <c r="AO234" s="14">
        <f t="shared" si="119"/>
        <v>6.0000000000000053E-2</v>
      </c>
      <c r="AP234" s="14"/>
      <c r="AQ234" s="14"/>
      <c r="AR234" s="14"/>
      <c r="AS234" s="14">
        <f>ROUND($R234*0.6,2)</f>
        <v>5.42</v>
      </c>
      <c r="AT234" s="14">
        <f>ROUND(AS234*U234/100,2)</f>
        <v>4.88</v>
      </c>
      <c r="AU234" s="14">
        <f t="shared" si="123"/>
        <v>0.54</v>
      </c>
      <c r="AV234" s="14">
        <f>ROUND($V234*0.6,2)</f>
        <v>4.46</v>
      </c>
      <c r="AW234" s="14">
        <f>ROUND(AV234*Y234/100,2)</f>
        <v>4.24</v>
      </c>
      <c r="AX234" s="14">
        <f t="shared" si="124"/>
        <v>0.21999999999999975</v>
      </c>
      <c r="AY234" s="14">
        <f>ROUND($Z234*0.6,2)</f>
        <v>3.82</v>
      </c>
      <c r="AZ234" s="14">
        <f>ROUND(AY234*AC234/100,2)</f>
        <v>3.63</v>
      </c>
      <c r="BA234" s="14">
        <f t="shared" si="125"/>
        <v>0.18999999999999995</v>
      </c>
      <c r="BB234" s="5"/>
      <c r="BC234" s="5"/>
      <c r="BD234" s="5"/>
      <c r="BE234" s="14">
        <f>ROUND($R234*0.3,2)</f>
        <v>2.71</v>
      </c>
      <c r="BF234" s="14">
        <f>ROUND(BE234*$U234/100,2)</f>
        <v>2.44</v>
      </c>
      <c r="BG234" s="14">
        <f t="shared" si="120"/>
        <v>0.27</v>
      </c>
      <c r="BH234" s="14">
        <f>ROUND($V234*0.3,2)</f>
        <v>2.23</v>
      </c>
      <c r="BI234" s="14">
        <f>ROUND(BH234*$Y234/100,2)</f>
        <v>2.12</v>
      </c>
      <c r="BJ234" s="14">
        <f t="shared" si="121"/>
        <v>0.10999999999999988</v>
      </c>
      <c r="BK234" s="14">
        <f>ROUND($Z234*0.3,2)</f>
        <v>1.91</v>
      </c>
      <c r="BL234" s="14">
        <f>ROUND(BK234*$AC234/100,2)</f>
        <v>1.81</v>
      </c>
      <c r="BM234" s="14">
        <f t="shared" si="122"/>
        <v>9.9999999999999867E-2</v>
      </c>
    </row>
    <row r="235" spans="1:65" x14ac:dyDescent="0.25">
      <c r="A235" s="1" t="str">
        <f>CONCATENATE(H235,E235)</f>
        <v>091040045</v>
      </c>
      <c r="B235" s="1" t="s">
        <v>69</v>
      </c>
      <c r="C235" s="2" t="s">
        <v>71</v>
      </c>
      <c r="D235" s="2" t="s">
        <v>72</v>
      </c>
      <c r="E235" s="2" t="s">
        <v>145</v>
      </c>
      <c r="F235" s="2" t="s">
        <v>146</v>
      </c>
      <c r="G235" s="3" t="s">
        <v>277</v>
      </c>
      <c r="H235" s="4" t="s">
        <v>278</v>
      </c>
      <c r="I235" s="2" t="s">
        <v>279</v>
      </c>
      <c r="J235" s="4" t="s">
        <v>128</v>
      </c>
      <c r="K235" s="1" t="s">
        <v>251</v>
      </c>
      <c r="L235" s="6" t="s">
        <v>142</v>
      </c>
      <c r="M235" s="7">
        <v>8.86</v>
      </c>
      <c r="N235" s="12">
        <f t="shared" si="110"/>
        <v>10.42</v>
      </c>
      <c r="O235" s="12"/>
      <c r="P235" s="12"/>
      <c r="Q235" s="12"/>
      <c r="R235" s="5">
        <f>M235</f>
        <v>8.86</v>
      </c>
      <c r="S235" s="5">
        <f t="shared" si="111"/>
        <v>7.97</v>
      </c>
      <c r="T235" s="5">
        <f t="shared" si="112"/>
        <v>0.88999999999999968</v>
      </c>
      <c r="U235" s="5">
        <v>90</v>
      </c>
      <c r="V235" s="5">
        <f t="shared" si="113"/>
        <v>7.29</v>
      </c>
      <c r="W235" s="5">
        <f t="shared" si="105"/>
        <v>6.93</v>
      </c>
      <c r="X235" s="5">
        <f t="shared" si="106"/>
        <v>0.36000000000000032</v>
      </c>
      <c r="Y235" s="5">
        <v>95</v>
      </c>
      <c r="Z235" s="5">
        <f t="shared" si="107"/>
        <v>6.25</v>
      </c>
      <c r="AA235" s="5">
        <f t="shared" si="108"/>
        <v>5.94</v>
      </c>
      <c r="AB235" s="5">
        <f t="shared" si="109"/>
        <v>0.30999999999999961</v>
      </c>
      <c r="AC235" s="5">
        <v>95</v>
      </c>
      <c r="AD235" s="5"/>
      <c r="AE235" s="5"/>
      <c r="AF235" s="5"/>
      <c r="AG235" s="14">
        <f t="shared" si="114"/>
        <v>1.77</v>
      </c>
      <c r="AH235" s="14">
        <f>ROUND(AG235*U235/100,2)</f>
        <v>1.59</v>
      </c>
      <c r="AI235" s="14">
        <f t="shared" si="115"/>
        <v>0.17999999999999994</v>
      </c>
      <c r="AJ235" s="14">
        <f t="shared" si="116"/>
        <v>1.46</v>
      </c>
      <c r="AK235" s="14">
        <f>ROUND(AJ235*Y235/100,2)</f>
        <v>1.39</v>
      </c>
      <c r="AL235" s="14">
        <f t="shared" si="117"/>
        <v>7.0000000000000062E-2</v>
      </c>
      <c r="AM235" s="14">
        <f t="shared" si="118"/>
        <v>1.25</v>
      </c>
      <c r="AN235" s="14">
        <f>ROUND(AM235*AC235/100,2)</f>
        <v>1.19</v>
      </c>
      <c r="AO235" s="14">
        <f t="shared" si="119"/>
        <v>6.0000000000000053E-2</v>
      </c>
      <c r="AP235" s="14"/>
      <c r="AQ235" s="14"/>
      <c r="AR235" s="14"/>
      <c r="AS235" s="14">
        <f>ROUND($R235*0.6,2)</f>
        <v>5.32</v>
      </c>
      <c r="AT235" s="14">
        <f>ROUND(AS235*U235/100,2)</f>
        <v>4.79</v>
      </c>
      <c r="AU235" s="14">
        <f t="shared" si="123"/>
        <v>0.53000000000000025</v>
      </c>
      <c r="AV235" s="14">
        <f>ROUND($V235*0.6,2)</f>
        <v>4.37</v>
      </c>
      <c r="AW235" s="14">
        <f>ROUND(AV235*Y235/100,2)</f>
        <v>4.1500000000000004</v>
      </c>
      <c r="AX235" s="14">
        <f t="shared" si="124"/>
        <v>0.21999999999999975</v>
      </c>
      <c r="AY235" s="14">
        <f>ROUND($Z235*0.6,2)</f>
        <v>3.75</v>
      </c>
      <c r="AZ235" s="14">
        <f>ROUND(AY235*AC235/100,2)</f>
        <v>3.56</v>
      </c>
      <c r="BA235" s="14">
        <f t="shared" si="125"/>
        <v>0.18999999999999995</v>
      </c>
      <c r="BB235" s="5"/>
      <c r="BC235" s="5"/>
      <c r="BD235" s="5"/>
      <c r="BE235" s="14">
        <f>ROUND($R235*0.3,2)</f>
        <v>2.66</v>
      </c>
      <c r="BF235" s="14">
        <f>ROUND(BE235*$U235/100,2)</f>
        <v>2.39</v>
      </c>
      <c r="BG235" s="14">
        <f t="shared" si="120"/>
        <v>0.27</v>
      </c>
      <c r="BH235" s="14">
        <f>ROUND($V235*0.3,2)</f>
        <v>2.19</v>
      </c>
      <c r="BI235" s="14">
        <f>ROUND(BH235*$Y235/100,2)</f>
        <v>2.08</v>
      </c>
      <c r="BJ235" s="14">
        <f t="shared" si="121"/>
        <v>0.10999999999999988</v>
      </c>
      <c r="BK235" s="14">
        <f>ROUND($Z235*0.3,2)</f>
        <v>1.88</v>
      </c>
      <c r="BL235" s="14">
        <f>ROUND(BK235*$AC235/100,2)</f>
        <v>1.79</v>
      </c>
      <c r="BM235" s="14">
        <f t="shared" si="122"/>
        <v>8.9999999999999858E-2</v>
      </c>
    </row>
    <row r="236" spans="1:65" x14ac:dyDescent="0.25">
      <c r="A236" s="1" t="str">
        <f>CONCATENATE(H236,E236)</f>
        <v>091040049</v>
      </c>
      <c r="B236" s="1" t="s">
        <v>69</v>
      </c>
      <c r="C236" s="2" t="s">
        <v>71</v>
      </c>
      <c r="D236" s="2" t="s">
        <v>72</v>
      </c>
      <c r="E236" s="2" t="s">
        <v>121</v>
      </c>
      <c r="F236" s="2" t="s">
        <v>122</v>
      </c>
      <c r="G236" s="3" t="s">
        <v>277</v>
      </c>
      <c r="H236" s="4" t="s">
        <v>278</v>
      </c>
      <c r="I236" s="2" t="s">
        <v>279</v>
      </c>
      <c r="J236" s="4" t="s">
        <v>128</v>
      </c>
      <c r="K236" s="1" t="s">
        <v>251</v>
      </c>
      <c r="L236" s="6" t="s">
        <v>142</v>
      </c>
      <c r="M236" s="7">
        <v>9.9600000000000009</v>
      </c>
      <c r="N236" s="12">
        <f t="shared" si="110"/>
        <v>11.72</v>
      </c>
      <c r="O236" s="12"/>
      <c r="P236" s="12"/>
      <c r="Q236" s="12"/>
      <c r="R236" s="5">
        <f>M236</f>
        <v>9.9600000000000009</v>
      </c>
      <c r="S236" s="5">
        <f t="shared" si="111"/>
        <v>8.9600000000000009</v>
      </c>
      <c r="T236" s="5">
        <f t="shared" si="112"/>
        <v>1</v>
      </c>
      <c r="U236" s="5">
        <v>90</v>
      </c>
      <c r="V236" s="5">
        <f t="shared" si="113"/>
        <v>8.1999999999999993</v>
      </c>
      <c r="W236" s="5">
        <f t="shared" si="105"/>
        <v>7.79</v>
      </c>
      <c r="X236" s="5">
        <f t="shared" si="106"/>
        <v>0.40999999999999925</v>
      </c>
      <c r="Y236" s="5">
        <v>95</v>
      </c>
      <c r="Z236" s="5">
        <f t="shared" si="107"/>
        <v>7.03</v>
      </c>
      <c r="AA236" s="5">
        <f t="shared" si="108"/>
        <v>6.68</v>
      </c>
      <c r="AB236" s="5">
        <f t="shared" si="109"/>
        <v>0.35000000000000053</v>
      </c>
      <c r="AC236" s="5">
        <v>95</v>
      </c>
      <c r="AD236" s="5"/>
      <c r="AE236" s="5"/>
      <c r="AF236" s="5"/>
      <c r="AG236" s="14">
        <f t="shared" si="114"/>
        <v>1.99</v>
      </c>
      <c r="AH236" s="14">
        <f>ROUND(AG236*U236/100,2)</f>
        <v>1.79</v>
      </c>
      <c r="AI236" s="14">
        <f t="shared" si="115"/>
        <v>0.19999999999999996</v>
      </c>
      <c r="AJ236" s="14">
        <f t="shared" si="116"/>
        <v>1.64</v>
      </c>
      <c r="AK236" s="14">
        <f>ROUND(AJ236*Y236/100,2)</f>
        <v>1.56</v>
      </c>
      <c r="AL236" s="14">
        <f t="shared" si="117"/>
        <v>7.9999999999999849E-2</v>
      </c>
      <c r="AM236" s="14">
        <f t="shared" si="118"/>
        <v>1.41</v>
      </c>
      <c r="AN236" s="14">
        <f>ROUND(AM236*AC236/100,2)</f>
        <v>1.34</v>
      </c>
      <c r="AO236" s="14">
        <f t="shared" si="119"/>
        <v>6.999999999999984E-2</v>
      </c>
      <c r="AP236" s="14"/>
      <c r="AQ236" s="14"/>
      <c r="AR236" s="14"/>
      <c r="AS236" s="14">
        <f>ROUND($R236*0.6,2)</f>
        <v>5.98</v>
      </c>
      <c r="AT236" s="14">
        <f>ROUND(AS236*U236/100,2)</f>
        <v>5.38</v>
      </c>
      <c r="AU236" s="14">
        <f t="shared" si="123"/>
        <v>0.60000000000000053</v>
      </c>
      <c r="AV236" s="14">
        <f>ROUND($V236*0.6,2)</f>
        <v>4.92</v>
      </c>
      <c r="AW236" s="14">
        <f>ROUND(AV236*Y236/100,2)</f>
        <v>4.67</v>
      </c>
      <c r="AX236" s="14">
        <f t="shared" si="124"/>
        <v>0.25</v>
      </c>
      <c r="AY236" s="14">
        <f>ROUND($Z236*0.6,2)</f>
        <v>4.22</v>
      </c>
      <c r="AZ236" s="14">
        <f>ROUND(AY236*AC236/100,2)</f>
        <v>4.01</v>
      </c>
      <c r="BA236" s="14">
        <f t="shared" si="125"/>
        <v>0.20999999999999996</v>
      </c>
      <c r="BB236" s="5"/>
      <c r="BC236" s="5"/>
      <c r="BD236" s="5"/>
      <c r="BE236" s="14">
        <f>ROUND($R236*0.3,2)</f>
        <v>2.99</v>
      </c>
      <c r="BF236" s="14">
        <f>ROUND(BE236*$U236/100,2)</f>
        <v>2.69</v>
      </c>
      <c r="BG236" s="14">
        <f t="shared" si="120"/>
        <v>0.30000000000000027</v>
      </c>
      <c r="BH236" s="14">
        <f>ROUND($V236*0.3,2)</f>
        <v>2.46</v>
      </c>
      <c r="BI236" s="14">
        <f>ROUND(BH236*$Y236/100,2)</f>
        <v>2.34</v>
      </c>
      <c r="BJ236" s="14">
        <f t="shared" si="121"/>
        <v>0.12000000000000011</v>
      </c>
      <c r="BK236" s="14">
        <f>ROUND($Z236*0.3,2)</f>
        <v>2.11</v>
      </c>
      <c r="BL236" s="14">
        <f>ROUND(BK236*$AC236/100,2)</f>
        <v>2</v>
      </c>
      <c r="BM236" s="14">
        <f t="shared" si="122"/>
        <v>0.10999999999999988</v>
      </c>
    </row>
    <row r="237" spans="1:65" x14ac:dyDescent="0.25">
      <c r="A237" s="1" t="str">
        <f>CONCATENATE(H237,E237)</f>
        <v>093040003</v>
      </c>
      <c r="B237" s="1" t="s">
        <v>69</v>
      </c>
      <c r="C237" s="2" t="s">
        <v>71</v>
      </c>
      <c r="D237" s="2" t="s">
        <v>72</v>
      </c>
      <c r="E237" s="2" t="s">
        <v>81</v>
      </c>
      <c r="F237" s="2" t="s">
        <v>82</v>
      </c>
      <c r="G237" s="3" t="s">
        <v>280</v>
      </c>
      <c r="H237" s="4" t="s">
        <v>281</v>
      </c>
      <c r="I237" s="2" t="s">
        <v>282</v>
      </c>
      <c r="J237" s="4" t="s">
        <v>128</v>
      </c>
      <c r="K237" s="1" t="s">
        <v>251</v>
      </c>
      <c r="L237" s="6" t="s">
        <v>142</v>
      </c>
      <c r="M237" s="7">
        <v>10.7</v>
      </c>
      <c r="N237" s="12">
        <f t="shared" si="110"/>
        <v>12.59</v>
      </c>
      <c r="O237" s="12"/>
      <c r="P237" s="12"/>
      <c r="Q237" s="12"/>
      <c r="R237" s="5">
        <f>M237</f>
        <v>10.7</v>
      </c>
      <c r="S237" s="5">
        <f t="shared" si="111"/>
        <v>9.6300000000000008</v>
      </c>
      <c r="T237" s="5">
        <f t="shared" si="112"/>
        <v>1.0699999999999985</v>
      </c>
      <c r="U237" s="5">
        <v>90</v>
      </c>
      <c r="V237" s="5">
        <f t="shared" si="113"/>
        <v>8.81</v>
      </c>
      <c r="W237" s="5">
        <f t="shared" si="105"/>
        <v>8.3699999999999992</v>
      </c>
      <c r="X237" s="5">
        <f t="shared" si="106"/>
        <v>0.44000000000000128</v>
      </c>
      <c r="Y237" s="5">
        <v>95</v>
      </c>
      <c r="Z237" s="5">
        <f t="shared" si="107"/>
        <v>7.55</v>
      </c>
      <c r="AA237" s="5">
        <f t="shared" si="108"/>
        <v>7.17</v>
      </c>
      <c r="AB237" s="5">
        <f t="shared" si="109"/>
        <v>0.37999999999999989</v>
      </c>
      <c r="AC237" s="5">
        <v>95</v>
      </c>
      <c r="AD237" s="5"/>
      <c r="AE237" s="5"/>
      <c r="AF237" s="5"/>
      <c r="AG237" s="14">
        <f t="shared" si="114"/>
        <v>2.14</v>
      </c>
      <c r="AH237" s="14">
        <f>ROUND(AG237*U237/100,2)</f>
        <v>1.93</v>
      </c>
      <c r="AI237" s="14">
        <f t="shared" si="115"/>
        <v>0.21000000000000019</v>
      </c>
      <c r="AJ237" s="14">
        <f t="shared" si="116"/>
        <v>1.76</v>
      </c>
      <c r="AK237" s="14">
        <f>ROUND(AJ237*Y237/100,2)</f>
        <v>1.67</v>
      </c>
      <c r="AL237" s="14">
        <f t="shared" si="117"/>
        <v>9.000000000000008E-2</v>
      </c>
      <c r="AM237" s="14">
        <f t="shared" si="118"/>
        <v>1.51</v>
      </c>
      <c r="AN237" s="14">
        <f>ROUND(AM237*AC237/100,2)</f>
        <v>1.43</v>
      </c>
      <c r="AO237" s="14">
        <f t="shared" si="119"/>
        <v>8.0000000000000071E-2</v>
      </c>
      <c r="AP237" s="14"/>
      <c r="AQ237" s="14"/>
      <c r="AR237" s="14"/>
      <c r="AS237" s="14">
        <f>ROUND($R237*0.6,2)</f>
        <v>6.42</v>
      </c>
      <c r="AT237" s="14">
        <f>ROUND(AS237*U237/100,2)</f>
        <v>5.78</v>
      </c>
      <c r="AU237" s="14">
        <f t="shared" si="123"/>
        <v>0.63999999999999968</v>
      </c>
      <c r="AV237" s="14">
        <f>ROUND($V237*0.6,2)</f>
        <v>5.29</v>
      </c>
      <c r="AW237" s="14">
        <f>ROUND(AV237*Y237/100,2)</f>
        <v>5.03</v>
      </c>
      <c r="AX237" s="14">
        <f t="shared" si="124"/>
        <v>0.25999999999999979</v>
      </c>
      <c r="AY237" s="14">
        <f>ROUND($Z237*0.6,2)</f>
        <v>4.53</v>
      </c>
      <c r="AZ237" s="14">
        <f>ROUND(AY237*AC237/100,2)</f>
        <v>4.3</v>
      </c>
      <c r="BA237" s="14">
        <f t="shared" si="125"/>
        <v>0.23000000000000043</v>
      </c>
      <c r="BB237" s="5"/>
      <c r="BC237" s="5"/>
      <c r="BD237" s="5"/>
      <c r="BE237" s="14">
        <f>ROUND($R237*0.3,2)</f>
        <v>3.21</v>
      </c>
      <c r="BF237" s="14">
        <f>ROUND(BE237*$U237/100,2)</f>
        <v>2.89</v>
      </c>
      <c r="BG237" s="14">
        <f t="shared" si="120"/>
        <v>0.31999999999999984</v>
      </c>
      <c r="BH237" s="14">
        <f>ROUND($V237*0.3,2)</f>
        <v>2.64</v>
      </c>
      <c r="BI237" s="14">
        <f>ROUND(BH237*$Y237/100,2)</f>
        <v>2.5099999999999998</v>
      </c>
      <c r="BJ237" s="14">
        <f t="shared" si="121"/>
        <v>0.13000000000000034</v>
      </c>
      <c r="BK237" s="14">
        <f>ROUND($Z237*0.3,2)</f>
        <v>2.27</v>
      </c>
      <c r="BL237" s="14">
        <f>ROUND(BK237*$AC237/100,2)</f>
        <v>2.16</v>
      </c>
      <c r="BM237" s="14">
        <f t="shared" si="122"/>
        <v>0.10999999999999988</v>
      </c>
    </row>
    <row r="238" spans="1:65" x14ac:dyDescent="0.25">
      <c r="A238" s="1" t="str">
        <f>CONCATENATE(H238,E238)</f>
        <v>093040004</v>
      </c>
      <c r="B238" s="1" t="s">
        <v>69</v>
      </c>
      <c r="C238" s="2" t="s">
        <v>71</v>
      </c>
      <c r="D238" s="2" t="s">
        <v>72</v>
      </c>
      <c r="E238" s="2" t="s">
        <v>83</v>
      </c>
      <c r="F238" s="2" t="s">
        <v>84</v>
      </c>
      <c r="G238" s="3" t="s">
        <v>280</v>
      </c>
      <c r="H238" s="4" t="s">
        <v>281</v>
      </c>
      <c r="I238" s="2" t="s">
        <v>282</v>
      </c>
      <c r="J238" s="4" t="s">
        <v>128</v>
      </c>
      <c r="K238" s="1" t="s">
        <v>251</v>
      </c>
      <c r="L238" s="6" t="s">
        <v>142</v>
      </c>
      <c r="M238" s="7">
        <v>10.02</v>
      </c>
      <c r="N238" s="12">
        <f t="shared" si="110"/>
        <v>11.79</v>
      </c>
      <c r="O238" s="12"/>
      <c r="P238" s="12"/>
      <c r="Q238" s="12"/>
      <c r="R238" s="5">
        <f>M238</f>
        <v>10.02</v>
      </c>
      <c r="S238" s="5">
        <f t="shared" si="111"/>
        <v>9.02</v>
      </c>
      <c r="T238" s="5">
        <f t="shared" si="112"/>
        <v>1</v>
      </c>
      <c r="U238" s="5">
        <v>90</v>
      </c>
      <c r="V238" s="5">
        <f t="shared" si="113"/>
        <v>8.25</v>
      </c>
      <c r="W238" s="5">
        <f t="shared" si="105"/>
        <v>7.84</v>
      </c>
      <c r="X238" s="5">
        <f t="shared" si="106"/>
        <v>0.41000000000000014</v>
      </c>
      <c r="Y238" s="5">
        <v>95</v>
      </c>
      <c r="Z238" s="5">
        <f t="shared" si="107"/>
        <v>7.07</v>
      </c>
      <c r="AA238" s="5">
        <f t="shared" si="108"/>
        <v>6.72</v>
      </c>
      <c r="AB238" s="5">
        <f t="shared" si="109"/>
        <v>0.35000000000000053</v>
      </c>
      <c r="AC238" s="5">
        <v>95</v>
      </c>
      <c r="AD238" s="5"/>
      <c r="AE238" s="5"/>
      <c r="AF238" s="5"/>
      <c r="AG238" s="14">
        <f t="shared" si="114"/>
        <v>2</v>
      </c>
      <c r="AH238" s="14">
        <f>ROUND(AG238*U238/100,2)</f>
        <v>1.8</v>
      </c>
      <c r="AI238" s="14">
        <f t="shared" si="115"/>
        <v>0.19999999999999996</v>
      </c>
      <c r="AJ238" s="14">
        <f t="shared" si="116"/>
        <v>1.65</v>
      </c>
      <c r="AK238" s="14">
        <f>ROUND(AJ238*Y238/100,2)</f>
        <v>1.57</v>
      </c>
      <c r="AL238" s="14">
        <f t="shared" si="117"/>
        <v>7.9999999999999849E-2</v>
      </c>
      <c r="AM238" s="14">
        <f t="shared" si="118"/>
        <v>1.41</v>
      </c>
      <c r="AN238" s="14">
        <f>ROUND(AM238*AC238/100,2)</f>
        <v>1.34</v>
      </c>
      <c r="AO238" s="14">
        <f t="shared" si="119"/>
        <v>6.999999999999984E-2</v>
      </c>
      <c r="AP238" s="14"/>
      <c r="AQ238" s="14"/>
      <c r="AR238" s="14"/>
      <c r="AS238" s="14">
        <f>ROUND($R238*0.6,2)</f>
        <v>6.01</v>
      </c>
      <c r="AT238" s="14">
        <f>ROUND(AS238*U238/100,2)</f>
        <v>5.41</v>
      </c>
      <c r="AU238" s="14">
        <f t="shared" si="123"/>
        <v>0.59999999999999964</v>
      </c>
      <c r="AV238" s="14">
        <f>ROUND($V238*0.6,2)</f>
        <v>4.95</v>
      </c>
      <c r="AW238" s="14">
        <f>ROUND(AV238*Y238/100,2)</f>
        <v>4.7</v>
      </c>
      <c r="AX238" s="14">
        <f t="shared" si="124"/>
        <v>0.25</v>
      </c>
      <c r="AY238" s="14">
        <f>ROUND($Z238*0.6,2)</f>
        <v>4.24</v>
      </c>
      <c r="AZ238" s="14">
        <f>ROUND(AY238*AC238/100,2)</f>
        <v>4.03</v>
      </c>
      <c r="BA238" s="14">
        <f t="shared" si="125"/>
        <v>0.20999999999999996</v>
      </c>
      <c r="BB238" s="5"/>
      <c r="BC238" s="5"/>
      <c r="BD238" s="5"/>
      <c r="BE238" s="14">
        <f>ROUND($R238*0.3,2)</f>
        <v>3.01</v>
      </c>
      <c r="BF238" s="14">
        <f>ROUND(BE238*$U238/100,2)</f>
        <v>2.71</v>
      </c>
      <c r="BG238" s="14">
        <f t="shared" si="120"/>
        <v>0.29999999999999982</v>
      </c>
      <c r="BH238" s="14">
        <f>ROUND($V238*0.3,2)</f>
        <v>2.48</v>
      </c>
      <c r="BI238" s="14">
        <f>ROUND(BH238*$Y238/100,2)</f>
        <v>2.36</v>
      </c>
      <c r="BJ238" s="14">
        <f t="shared" si="121"/>
        <v>0.12000000000000011</v>
      </c>
      <c r="BK238" s="14">
        <f>ROUND($Z238*0.3,2)</f>
        <v>2.12</v>
      </c>
      <c r="BL238" s="14">
        <f>ROUND(BK238*$AC238/100,2)</f>
        <v>2.0099999999999998</v>
      </c>
      <c r="BM238" s="14">
        <f t="shared" si="122"/>
        <v>0.11000000000000032</v>
      </c>
    </row>
    <row r="239" spans="1:65" x14ac:dyDescent="0.25">
      <c r="A239" s="1" t="str">
        <f>CONCATENATE(H239,E239)</f>
        <v>093040005</v>
      </c>
      <c r="B239" s="1" t="s">
        <v>69</v>
      </c>
      <c r="C239" s="2" t="s">
        <v>71</v>
      </c>
      <c r="D239" s="2" t="s">
        <v>72</v>
      </c>
      <c r="E239" s="2" t="s">
        <v>85</v>
      </c>
      <c r="F239" s="2" t="s">
        <v>86</v>
      </c>
      <c r="G239" s="3" t="s">
        <v>280</v>
      </c>
      <c r="H239" s="4" t="s">
        <v>281</v>
      </c>
      <c r="I239" s="2" t="s">
        <v>282</v>
      </c>
      <c r="J239" s="4" t="s">
        <v>128</v>
      </c>
      <c r="K239" s="1" t="s">
        <v>251</v>
      </c>
      <c r="L239" s="6" t="s">
        <v>142</v>
      </c>
      <c r="M239" s="7">
        <v>9.0500000000000007</v>
      </c>
      <c r="N239" s="12">
        <f t="shared" si="110"/>
        <v>10.65</v>
      </c>
      <c r="O239" s="12"/>
      <c r="P239" s="12"/>
      <c r="Q239" s="12"/>
      <c r="R239" s="5">
        <f>M239</f>
        <v>9.0500000000000007</v>
      </c>
      <c r="S239" s="5">
        <f t="shared" si="111"/>
        <v>8.15</v>
      </c>
      <c r="T239" s="5">
        <f t="shared" si="112"/>
        <v>0.90000000000000036</v>
      </c>
      <c r="U239" s="5">
        <v>90</v>
      </c>
      <c r="V239" s="5">
        <f t="shared" si="113"/>
        <v>7.46</v>
      </c>
      <c r="W239" s="5">
        <f t="shared" si="105"/>
        <v>7.09</v>
      </c>
      <c r="X239" s="5">
        <f t="shared" si="106"/>
        <v>0.37000000000000011</v>
      </c>
      <c r="Y239" s="5">
        <v>95</v>
      </c>
      <c r="Z239" s="5">
        <f t="shared" si="107"/>
        <v>6.39</v>
      </c>
      <c r="AA239" s="5">
        <f t="shared" si="108"/>
        <v>6.07</v>
      </c>
      <c r="AB239" s="5">
        <f t="shared" si="109"/>
        <v>0.3199999999999994</v>
      </c>
      <c r="AC239" s="5">
        <v>95</v>
      </c>
      <c r="AD239" s="5"/>
      <c r="AE239" s="5"/>
      <c r="AF239" s="5"/>
      <c r="AG239" s="14">
        <f t="shared" si="114"/>
        <v>1.81</v>
      </c>
      <c r="AH239" s="14">
        <f>ROUND(AG239*U239/100,2)</f>
        <v>1.63</v>
      </c>
      <c r="AI239" s="14">
        <f t="shared" si="115"/>
        <v>0.18000000000000016</v>
      </c>
      <c r="AJ239" s="14">
        <f t="shared" si="116"/>
        <v>1.49</v>
      </c>
      <c r="AK239" s="14">
        <f>ROUND(AJ239*Y239/100,2)</f>
        <v>1.42</v>
      </c>
      <c r="AL239" s="14">
        <f t="shared" si="117"/>
        <v>7.0000000000000062E-2</v>
      </c>
      <c r="AM239" s="14">
        <f t="shared" si="118"/>
        <v>1.28</v>
      </c>
      <c r="AN239" s="14">
        <f>ROUND(AM239*AC239/100,2)</f>
        <v>1.22</v>
      </c>
      <c r="AO239" s="14">
        <f t="shared" si="119"/>
        <v>6.0000000000000053E-2</v>
      </c>
      <c r="AP239" s="14"/>
      <c r="AQ239" s="14"/>
      <c r="AR239" s="14"/>
      <c r="AS239" s="14">
        <f>ROUND($R239*0.6,2)</f>
        <v>5.43</v>
      </c>
      <c r="AT239" s="14">
        <f>ROUND(AS239*U239/100,2)</f>
        <v>4.8899999999999997</v>
      </c>
      <c r="AU239" s="14">
        <f t="shared" si="123"/>
        <v>0.54</v>
      </c>
      <c r="AV239" s="14">
        <f>ROUND($V239*0.6,2)</f>
        <v>4.4800000000000004</v>
      </c>
      <c r="AW239" s="14">
        <f>ROUND(AV239*Y239/100,2)</f>
        <v>4.26</v>
      </c>
      <c r="AX239" s="14">
        <f t="shared" si="124"/>
        <v>0.22000000000000064</v>
      </c>
      <c r="AY239" s="14">
        <f>ROUND($Z239*0.6,2)</f>
        <v>3.83</v>
      </c>
      <c r="AZ239" s="14">
        <f>ROUND(AY239*AC239/100,2)</f>
        <v>3.64</v>
      </c>
      <c r="BA239" s="14">
        <f t="shared" si="125"/>
        <v>0.18999999999999995</v>
      </c>
      <c r="BB239" s="5"/>
      <c r="BC239" s="5"/>
      <c r="BD239" s="5"/>
      <c r="BE239" s="14">
        <f>ROUND($R239*0.3,2)</f>
        <v>2.72</v>
      </c>
      <c r="BF239" s="14">
        <f>ROUND(BE239*$U239/100,2)</f>
        <v>2.4500000000000002</v>
      </c>
      <c r="BG239" s="14">
        <f t="shared" si="120"/>
        <v>0.27</v>
      </c>
      <c r="BH239" s="14">
        <f>ROUND($V239*0.3,2)</f>
        <v>2.2400000000000002</v>
      </c>
      <c r="BI239" s="14">
        <f>ROUND(BH239*$Y239/100,2)</f>
        <v>2.13</v>
      </c>
      <c r="BJ239" s="14">
        <f t="shared" si="121"/>
        <v>0.11000000000000032</v>
      </c>
      <c r="BK239" s="14">
        <f>ROUND($Z239*0.3,2)</f>
        <v>1.92</v>
      </c>
      <c r="BL239" s="14">
        <f>ROUND(BK239*$AC239/100,2)</f>
        <v>1.82</v>
      </c>
      <c r="BM239" s="14">
        <f t="shared" si="122"/>
        <v>9.9999999999999867E-2</v>
      </c>
    </row>
    <row r="240" spans="1:65" x14ac:dyDescent="0.25">
      <c r="A240" s="1" t="str">
        <f>CONCATENATE(H240,E240)</f>
        <v>093040007</v>
      </c>
      <c r="B240" s="1" t="s">
        <v>69</v>
      </c>
      <c r="C240" s="2" t="s">
        <v>71</v>
      </c>
      <c r="D240" s="2" t="s">
        <v>72</v>
      </c>
      <c r="E240" s="2" t="s">
        <v>87</v>
      </c>
      <c r="F240" s="2" t="s">
        <v>88</v>
      </c>
      <c r="G240" s="3" t="s">
        <v>280</v>
      </c>
      <c r="H240" s="4" t="s">
        <v>281</v>
      </c>
      <c r="I240" s="2" t="s">
        <v>282</v>
      </c>
      <c r="J240" s="4" t="s">
        <v>128</v>
      </c>
      <c r="K240" s="1" t="s">
        <v>251</v>
      </c>
      <c r="L240" s="6" t="s">
        <v>142</v>
      </c>
      <c r="M240" s="7">
        <v>15.34</v>
      </c>
      <c r="N240" s="12">
        <f t="shared" si="110"/>
        <v>18.05</v>
      </c>
      <c r="O240" s="12"/>
      <c r="P240" s="12"/>
      <c r="Q240" s="12"/>
      <c r="R240" s="5">
        <f>M240</f>
        <v>15.34</v>
      </c>
      <c r="S240" s="5">
        <f t="shared" si="111"/>
        <v>13.81</v>
      </c>
      <c r="T240" s="5">
        <f t="shared" si="112"/>
        <v>1.5299999999999994</v>
      </c>
      <c r="U240" s="5">
        <v>90</v>
      </c>
      <c r="V240" s="5">
        <f t="shared" si="113"/>
        <v>12.64</v>
      </c>
      <c r="W240" s="5">
        <f t="shared" si="105"/>
        <v>12.01</v>
      </c>
      <c r="X240" s="5">
        <f t="shared" si="106"/>
        <v>0.63000000000000078</v>
      </c>
      <c r="Y240" s="5">
        <v>95</v>
      </c>
      <c r="Z240" s="5">
        <f t="shared" si="107"/>
        <v>10.83</v>
      </c>
      <c r="AA240" s="5">
        <f t="shared" si="108"/>
        <v>10.29</v>
      </c>
      <c r="AB240" s="5">
        <f t="shared" si="109"/>
        <v>0.54000000000000092</v>
      </c>
      <c r="AC240" s="5">
        <v>95</v>
      </c>
      <c r="AD240" s="5"/>
      <c r="AE240" s="5"/>
      <c r="AF240" s="5"/>
      <c r="AG240" s="14">
        <f t="shared" si="114"/>
        <v>3.07</v>
      </c>
      <c r="AH240" s="14">
        <f>ROUND(AG240*U240/100,2)</f>
        <v>2.76</v>
      </c>
      <c r="AI240" s="14">
        <f t="shared" si="115"/>
        <v>0.31000000000000005</v>
      </c>
      <c r="AJ240" s="14">
        <f t="shared" si="116"/>
        <v>2.5299999999999998</v>
      </c>
      <c r="AK240" s="14">
        <f>ROUND(AJ240*Y240/100,2)</f>
        <v>2.4</v>
      </c>
      <c r="AL240" s="14">
        <f t="shared" si="117"/>
        <v>0.12999999999999989</v>
      </c>
      <c r="AM240" s="14">
        <f t="shared" si="118"/>
        <v>2.17</v>
      </c>
      <c r="AN240" s="14">
        <f>ROUND(AM240*AC240/100,2)</f>
        <v>2.06</v>
      </c>
      <c r="AO240" s="14">
        <f t="shared" si="119"/>
        <v>0.10999999999999988</v>
      </c>
      <c r="AP240" s="14"/>
      <c r="AQ240" s="14"/>
      <c r="AR240" s="14"/>
      <c r="AS240" s="14">
        <f>ROUND($R240*0.6,2)</f>
        <v>9.1999999999999993</v>
      </c>
      <c r="AT240" s="14">
        <f>ROUND(AS240*U240/100,2)</f>
        <v>8.2799999999999994</v>
      </c>
      <c r="AU240" s="14">
        <f t="shared" si="123"/>
        <v>0.91999999999999993</v>
      </c>
      <c r="AV240" s="14">
        <f>ROUND($V240*0.6,2)</f>
        <v>7.58</v>
      </c>
      <c r="AW240" s="14">
        <f>ROUND(AV240*Y240/100,2)</f>
        <v>7.2</v>
      </c>
      <c r="AX240" s="14">
        <f t="shared" si="124"/>
        <v>0.37999999999999989</v>
      </c>
      <c r="AY240" s="14">
        <f>ROUND($Z240*0.6,2)</f>
        <v>6.5</v>
      </c>
      <c r="AZ240" s="14">
        <f>ROUND(AY240*AC240/100,2)</f>
        <v>6.18</v>
      </c>
      <c r="BA240" s="14">
        <f t="shared" si="125"/>
        <v>0.32000000000000028</v>
      </c>
      <c r="BB240" s="5"/>
      <c r="BC240" s="5"/>
      <c r="BD240" s="5"/>
      <c r="BE240" s="14">
        <f>ROUND($R240*0.3,2)</f>
        <v>4.5999999999999996</v>
      </c>
      <c r="BF240" s="14">
        <f>ROUND(BE240*$U240/100,2)</f>
        <v>4.1399999999999997</v>
      </c>
      <c r="BG240" s="14">
        <f t="shared" si="120"/>
        <v>0.45999999999999996</v>
      </c>
      <c r="BH240" s="14">
        <f>ROUND($V240*0.3,2)</f>
        <v>3.79</v>
      </c>
      <c r="BI240" s="14">
        <f>ROUND(BH240*$Y240/100,2)</f>
        <v>3.6</v>
      </c>
      <c r="BJ240" s="14">
        <f t="shared" si="121"/>
        <v>0.18999999999999995</v>
      </c>
      <c r="BK240" s="14">
        <f>ROUND($Z240*0.3,2)</f>
        <v>3.25</v>
      </c>
      <c r="BL240" s="14">
        <f>ROUND(BK240*$AC240/100,2)</f>
        <v>3.09</v>
      </c>
      <c r="BM240" s="14">
        <f t="shared" si="122"/>
        <v>0.16000000000000014</v>
      </c>
    </row>
    <row r="241" spans="1:65" x14ac:dyDescent="0.25">
      <c r="A241" s="1" t="str">
        <f>CONCATENATE(H241,E241)</f>
        <v>093040008</v>
      </c>
      <c r="B241" s="1" t="s">
        <v>69</v>
      </c>
      <c r="C241" s="2" t="s">
        <v>71</v>
      </c>
      <c r="D241" s="2" t="s">
        <v>72</v>
      </c>
      <c r="E241" s="2" t="s">
        <v>89</v>
      </c>
      <c r="F241" s="2" t="s">
        <v>90</v>
      </c>
      <c r="G241" s="3" t="s">
        <v>280</v>
      </c>
      <c r="H241" s="4" t="s">
        <v>281</v>
      </c>
      <c r="I241" s="2" t="s">
        <v>282</v>
      </c>
      <c r="J241" s="4" t="s">
        <v>128</v>
      </c>
      <c r="K241" s="1" t="s">
        <v>251</v>
      </c>
      <c r="L241" s="6" t="s">
        <v>142</v>
      </c>
      <c r="M241" s="7">
        <v>9.0299999999999994</v>
      </c>
      <c r="N241" s="12">
        <f t="shared" si="110"/>
        <v>10.62</v>
      </c>
      <c r="O241" s="12"/>
      <c r="P241" s="12"/>
      <c r="Q241" s="12"/>
      <c r="R241" s="5">
        <f>M241</f>
        <v>9.0299999999999994</v>
      </c>
      <c r="S241" s="5">
        <f t="shared" si="111"/>
        <v>8.1300000000000008</v>
      </c>
      <c r="T241" s="5">
        <f t="shared" si="112"/>
        <v>0.89999999999999858</v>
      </c>
      <c r="U241" s="5">
        <v>90</v>
      </c>
      <c r="V241" s="5">
        <f t="shared" si="113"/>
        <v>7.43</v>
      </c>
      <c r="W241" s="5">
        <f t="shared" si="105"/>
        <v>7.06</v>
      </c>
      <c r="X241" s="5">
        <f t="shared" si="106"/>
        <v>0.37000000000000011</v>
      </c>
      <c r="Y241" s="5">
        <v>95</v>
      </c>
      <c r="Z241" s="5">
        <f t="shared" si="107"/>
        <v>6.37</v>
      </c>
      <c r="AA241" s="5">
        <f t="shared" si="108"/>
        <v>6.05</v>
      </c>
      <c r="AB241" s="5">
        <f t="shared" si="109"/>
        <v>0.32000000000000028</v>
      </c>
      <c r="AC241" s="5">
        <v>95</v>
      </c>
      <c r="AD241" s="5"/>
      <c r="AE241" s="5"/>
      <c r="AF241" s="5"/>
      <c r="AG241" s="14">
        <f t="shared" si="114"/>
        <v>1.81</v>
      </c>
      <c r="AH241" s="14">
        <f>ROUND(AG241*U241/100,2)</f>
        <v>1.63</v>
      </c>
      <c r="AI241" s="14">
        <f t="shared" si="115"/>
        <v>0.18000000000000016</v>
      </c>
      <c r="AJ241" s="14">
        <f t="shared" si="116"/>
        <v>1.49</v>
      </c>
      <c r="AK241" s="14">
        <f>ROUND(AJ241*Y241/100,2)</f>
        <v>1.42</v>
      </c>
      <c r="AL241" s="14">
        <f t="shared" si="117"/>
        <v>7.0000000000000062E-2</v>
      </c>
      <c r="AM241" s="14">
        <f t="shared" si="118"/>
        <v>1.27</v>
      </c>
      <c r="AN241" s="14">
        <f>ROUND(AM241*AC241/100,2)</f>
        <v>1.21</v>
      </c>
      <c r="AO241" s="14">
        <f t="shared" si="119"/>
        <v>6.0000000000000053E-2</v>
      </c>
      <c r="AP241" s="14"/>
      <c r="AQ241" s="14"/>
      <c r="AR241" s="14"/>
      <c r="AS241" s="14">
        <f>ROUND($R241*0.6,2)</f>
        <v>5.42</v>
      </c>
      <c r="AT241" s="14">
        <f>ROUND(AS241*U241/100,2)</f>
        <v>4.88</v>
      </c>
      <c r="AU241" s="14">
        <f t="shared" si="123"/>
        <v>0.54</v>
      </c>
      <c r="AV241" s="14">
        <f>ROUND($V241*0.6,2)</f>
        <v>4.46</v>
      </c>
      <c r="AW241" s="14">
        <f>ROUND(AV241*Y241/100,2)</f>
        <v>4.24</v>
      </c>
      <c r="AX241" s="14">
        <f t="shared" si="124"/>
        <v>0.21999999999999975</v>
      </c>
      <c r="AY241" s="14">
        <f>ROUND($Z241*0.6,2)</f>
        <v>3.82</v>
      </c>
      <c r="AZ241" s="14">
        <f>ROUND(AY241*AC241/100,2)</f>
        <v>3.63</v>
      </c>
      <c r="BA241" s="14">
        <f t="shared" si="125"/>
        <v>0.18999999999999995</v>
      </c>
      <c r="BB241" s="5"/>
      <c r="BC241" s="5"/>
      <c r="BD241" s="5"/>
      <c r="BE241" s="14">
        <f>ROUND($R241*0.3,2)</f>
        <v>2.71</v>
      </c>
      <c r="BF241" s="14">
        <f>ROUND(BE241*$U241/100,2)</f>
        <v>2.44</v>
      </c>
      <c r="BG241" s="14">
        <f t="shared" si="120"/>
        <v>0.27</v>
      </c>
      <c r="BH241" s="14">
        <f>ROUND($V241*0.3,2)</f>
        <v>2.23</v>
      </c>
      <c r="BI241" s="14">
        <f>ROUND(BH241*$Y241/100,2)</f>
        <v>2.12</v>
      </c>
      <c r="BJ241" s="14">
        <f t="shared" si="121"/>
        <v>0.10999999999999988</v>
      </c>
      <c r="BK241" s="14">
        <f>ROUND($Z241*0.3,2)</f>
        <v>1.91</v>
      </c>
      <c r="BL241" s="14">
        <f>ROUND(BK241*$AC241/100,2)</f>
        <v>1.81</v>
      </c>
      <c r="BM241" s="14">
        <f t="shared" si="122"/>
        <v>9.9999999999999867E-2</v>
      </c>
    </row>
    <row r="242" spans="1:65" x14ac:dyDescent="0.25">
      <c r="A242" s="1" t="str">
        <f>CONCATENATE(H242,E242)</f>
        <v>093040009</v>
      </c>
      <c r="B242" s="1" t="s">
        <v>69</v>
      </c>
      <c r="C242" s="2" t="s">
        <v>71</v>
      </c>
      <c r="D242" s="2" t="s">
        <v>72</v>
      </c>
      <c r="E242" s="2" t="s">
        <v>91</v>
      </c>
      <c r="F242" s="2" t="s">
        <v>92</v>
      </c>
      <c r="G242" s="3" t="s">
        <v>280</v>
      </c>
      <c r="H242" s="4" t="s">
        <v>281</v>
      </c>
      <c r="I242" s="2" t="s">
        <v>282</v>
      </c>
      <c r="J242" s="4" t="s">
        <v>128</v>
      </c>
      <c r="K242" s="1" t="s">
        <v>251</v>
      </c>
      <c r="L242" s="6" t="s">
        <v>142</v>
      </c>
      <c r="M242" s="7">
        <v>13.15</v>
      </c>
      <c r="N242" s="12">
        <f t="shared" si="110"/>
        <v>15.47</v>
      </c>
      <c r="O242" s="12"/>
      <c r="P242" s="12"/>
      <c r="Q242" s="12"/>
      <c r="R242" s="5">
        <f>M242</f>
        <v>13.15</v>
      </c>
      <c r="S242" s="5">
        <f t="shared" si="111"/>
        <v>11.84</v>
      </c>
      <c r="T242" s="5">
        <f t="shared" si="112"/>
        <v>1.3100000000000005</v>
      </c>
      <c r="U242" s="5">
        <v>90</v>
      </c>
      <c r="V242" s="5">
        <f t="shared" si="113"/>
        <v>10.83</v>
      </c>
      <c r="W242" s="5">
        <f t="shared" si="105"/>
        <v>10.29</v>
      </c>
      <c r="X242" s="5">
        <f t="shared" si="106"/>
        <v>0.54000000000000092</v>
      </c>
      <c r="Y242" s="5">
        <v>95</v>
      </c>
      <c r="Z242" s="5">
        <f t="shared" si="107"/>
        <v>9.2799999999999994</v>
      </c>
      <c r="AA242" s="5">
        <f t="shared" si="108"/>
        <v>8.82</v>
      </c>
      <c r="AB242" s="5">
        <f t="shared" si="109"/>
        <v>0.45999999999999908</v>
      </c>
      <c r="AC242" s="5">
        <v>95</v>
      </c>
      <c r="AD242" s="5"/>
      <c r="AE242" s="5"/>
      <c r="AF242" s="5"/>
      <c r="AG242" s="14">
        <f t="shared" si="114"/>
        <v>2.63</v>
      </c>
      <c r="AH242" s="14">
        <f>ROUND(AG242*U242/100,2)</f>
        <v>2.37</v>
      </c>
      <c r="AI242" s="14">
        <f t="shared" si="115"/>
        <v>0.25999999999999979</v>
      </c>
      <c r="AJ242" s="14">
        <f t="shared" si="116"/>
        <v>2.17</v>
      </c>
      <c r="AK242" s="14">
        <f>ROUND(AJ242*Y242/100,2)</f>
        <v>2.06</v>
      </c>
      <c r="AL242" s="14">
        <f t="shared" si="117"/>
        <v>0.10999999999999988</v>
      </c>
      <c r="AM242" s="14">
        <f t="shared" si="118"/>
        <v>1.86</v>
      </c>
      <c r="AN242" s="14">
        <f>ROUND(AM242*AC242/100,2)</f>
        <v>1.77</v>
      </c>
      <c r="AO242" s="14">
        <f t="shared" si="119"/>
        <v>9.000000000000008E-2</v>
      </c>
      <c r="AP242" s="14"/>
      <c r="AQ242" s="14"/>
      <c r="AR242" s="14"/>
      <c r="AS242" s="14">
        <f>ROUND($R242*0.6,2)</f>
        <v>7.89</v>
      </c>
      <c r="AT242" s="14">
        <f>ROUND(AS242*U242/100,2)</f>
        <v>7.1</v>
      </c>
      <c r="AU242" s="14">
        <f t="shared" si="123"/>
        <v>0.79</v>
      </c>
      <c r="AV242" s="14">
        <f>ROUND($V242*0.6,2)</f>
        <v>6.5</v>
      </c>
      <c r="AW242" s="14">
        <f>ROUND(AV242*Y242/100,2)</f>
        <v>6.18</v>
      </c>
      <c r="AX242" s="14">
        <f t="shared" si="124"/>
        <v>0.32000000000000028</v>
      </c>
      <c r="AY242" s="14">
        <f>ROUND($Z242*0.6,2)</f>
        <v>5.57</v>
      </c>
      <c r="AZ242" s="14">
        <f>ROUND(AY242*AC242/100,2)</f>
        <v>5.29</v>
      </c>
      <c r="BA242" s="14">
        <f t="shared" si="125"/>
        <v>0.28000000000000025</v>
      </c>
      <c r="BB242" s="5"/>
      <c r="BC242" s="5"/>
      <c r="BD242" s="5"/>
      <c r="BE242" s="14">
        <f>ROUND($R242*0.3,2)</f>
        <v>3.95</v>
      </c>
      <c r="BF242" s="14">
        <f>ROUND(BE242*$U242/100,2)</f>
        <v>3.56</v>
      </c>
      <c r="BG242" s="14">
        <f t="shared" si="120"/>
        <v>0.39000000000000012</v>
      </c>
      <c r="BH242" s="14">
        <f>ROUND($V242*0.3,2)</f>
        <v>3.25</v>
      </c>
      <c r="BI242" s="14">
        <f>ROUND(BH242*$Y242/100,2)</f>
        <v>3.09</v>
      </c>
      <c r="BJ242" s="14">
        <f t="shared" si="121"/>
        <v>0.16000000000000014</v>
      </c>
      <c r="BK242" s="14">
        <f>ROUND($Z242*0.3,2)</f>
        <v>2.78</v>
      </c>
      <c r="BL242" s="14">
        <f>ROUND(BK242*$AC242/100,2)</f>
        <v>2.64</v>
      </c>
      <c r="BM242" s="14">
        <f t="shared" si="122"/>
        <v>0.13999999999999968</v>
      </c>
    </row>
    <row r="243" spans="1:65" x14ac:dyDescent="0.25">
      <c r="A243" s="1" t="str">
        <f>CONCATENATE(H243,E243)</f>
        <v>093040011</v>
      </c>
      <c r="B243" s="1" t="s">
        <v>69</v>
      </c>
      <c r="C243" s="2" t="s">
        <v>71</v>
      </c>
      <c r="D243" s="2" t="s">
        <v>72</v>
      </c>
      <c r="E243" s="2" t="s">
        <v>130</v>
      </c>
      <c r="F243" s="2" t="s">
        <v>131</v>
      </c>
      <c r="G243" s="3" t="s">
        <v>280</v>
      </c>
      <c r="H243" s="4" t="s">
        <v>281</v>
      </c>
      <c r="I243" s="2" t="s">
        <v>282</v>
      </c>
      <c r="J243" s="4" t="s">
        <v>128</v>
      </c>
      <c r="K243" s="1" t="s">
        <v>251</v>
      </c>
      <c r="L243" s="6" t="s">
        <v>142</v>
      </c>
      <c r="M243" s="7">
        <v>9.0299999999999994</v>
      </c>
      <c r="N243" s="12">
        <f t="shared" si="110"/>
        <v>10.62</v>
      </c>
      <c r="O243" s="12"/>
      <c r="P243" s="12"/>
      <c r="Q243" s="12"/>
      <c r="R243" s="5">
        <f>M243</f>
        <v>9.0299999999999994</v>
      </c>
      <c r="S243" s="5">
        <f t="shared" si="111"/>
        <v>8.1300000000000008</v>
      </c>
      <c r="T243" s="5">
        <f t="shared" si="112"/>
        <v>0.89999999999999858</v>
      </c>
      <c r="U243" s="5">
        <v>90</v>
      </c>
      <c r="V243" s="5">
        <f t="shared" si="113"/>
        <v>7.43</v>
      </c>
      <c r="W243" s="5">
        <f t="shared" si="105"/>
        <v>7.06</v>
      </c>
      <c r="X243" s="5">
        <f t="shared" si="106"/>
        <v>0.37000000000000011</v>
      </c>
      <c r="Y243" s="5">
        <v>95</v>
      </c>
      <c r="Z243" s="5">
        <f t="shared" si="107"/>
        <v>6.37</v>
      </c>
      <c r="AA243" s="5">
        <f t="shared" si="108"/>
        <v>6.05</v>
      </c>
      <c r="AB243" s="5">
        <f t="shared" si="109"/>
        <v>0.32000000000000028</v>
      </c>
      <c r="AC243" s="5">
        <v>95</v>
      </c>
      <c r="AD243" s="5"/>
      <c r="AE243" s="5"/>
      <c r="AF243" s="5"/>
      <c r="AG243" s="14">
        <f t="shared" si="114"/>
        <v>1.81</v>
      </c>
      <c r="AH243" s="14">
        <f>ROUND(AG243*U243/100,2)</f>
        <v>1.63</v>
      </c>
      <c r="AI243" s="14">
        <f t="shared" si="115"/>
        <v>0.18000000000000016</v>
      </c>
      <c r="AJ243" s="14">
        <f t="shared" si="116"/>
        <v>1.49</v>
      </c>
      <c r="AK243" s="14">
        <f>ROUND(AJ243*Y243/100,2)</f>
        <v>1.42</v>
      </c>
      <c r="AL243" s="14">
        <f t="shared" si="117"/>
        <v>7.0000000000000062E-2</v>
      </c>
      <c r="AM243" s="14">
        <f t="shared" si="118"/>
        <v>1.27</v>
      </c>
      <c r="AN243" s="14">
        <f>ROUND(AM243*AC243/100,2)</f>
        <v>1.21</v>
      </c>
      <c r="AO243" s="14">
        <f t="shared" si="119"/>
        <v>6.0000000000000053E-2</v>
      </c>
      <c r="AP243" s="14"/>
      <c r="AQ243" s="14"/>
      <c r="AR243" s="14"/>
      <c r="AS243" s="14">
        <f>ROUND($R243*0.6,2)</f>
        <v>5.42</v>
      </c>
      <c r="AT243" s="14">
        <f>ROUND(AS243*U243/100,2)</f>
        <v>4.88</v>
      </c>
      <c r="AU243" s="14">
        <f t="shared" si="123"/>
        <v>0.54</v>
      </c>
      <c r="AV243" s="14">
        <f>ROUND($V243*0.6,2)</f>
        <v>4.46</v>
      </c>
      <c r="AW243" s="14">
        <f>ROUND(AV243*Y243/100,2)</f>
        <v>4.24</v>
      </c>
      <c r="AX243" s="14">
        <f t="shared" si="124"/>
        <v>0.21999999999999975</v>
      </c>
      <c r="AY243" s="14">
        <f>ROUND($Z243*0.6,2)</f>
        <v>3.82</v>
      </c>
      <c r="AZ243" s="14">
        <f>ROUND(AY243*AC243/100,2)</f>
        <v>3.63</v>
      </c>
      <c r="BA243" s="14">
        <f t="shared" si="125"/>
        <v>0.18999999999999995</v>
      </c>
      <c r="BB243" s="5"/>
      <c r="BC243" s="5"/>
      <c r="BD243" s="5"/>
      <c r="BE243" s="14">
        <f>ROUND($R243*0.3,2)</f>
        <v>2.71</v>
      </c>
      <c r="BF243" s="14">
        <f>ROUND(BE243*$U243/100,2)</f>
        <v>2.44</v>
      </c>
      <c r="BG243" s="14">
        <f t="shared" si="120"/>
        <v>0.27</v>
      </c>
      <c r="BH243" s="14">
        <f>ROUND($V243*0.3,2)</f>
        <v>2.23</v>
      </c>
      <c r="BI243" s="14">
        <f>ROUND(BH243*$Y243/100,2)</f>
        <v>2.12</v>
      </c>
      <c r="BJ243" s="14">
        <f t="shared" si="121"/>
        <v>0.10999999999999988</v>
      </c>
      <c r="BK243" s="14">
        <f>ROUND($Z243*0.3,2)</f>
        <v>1.91</v>
      </c>
      <c r="BL243" s="14">
        <f>ROUND(BK243*$AC243/100,2)</f>
        <v>1.81</v>
      </c>
      <c r="BM243" s="14">
        <f t="shared" si="122"/>
        <v>9.9999999999999867E-2</v>
      </c>
    </row>
    <row r="244" spans="1:65" x14ac:dyDescent="0.25">
      <c r="A244" s="1" t="str">
        <f>CONCATENATE(H244,E244)</f>
        <v>093040012</v>
      </c>
      <c r="B244" s="1" t="s">
        <v>69</v>
      </c>
      <c r="C244" s="2" t="s">
        <v>71</v>
      </c>
      <c r="D244" s="2" t="s">
        <v>72</v>
      </c>
      <c r="E244" s="2" t="s">
        <v>93</v>
      </c>
      <c r="F244" s="2" t="s">
        <v>94</v>
      </c>
      <c r="G244" s="3" t="s">
        <v>280</v>
      </c>
      <c r="H244" s="4" t="s">
        <v>281</v>
      </c>
      <c r="I244" s="2" t="s">
        <v>282</v>
      </c>
      <c r="J244" s="4" t="s">
        <v>128</v>
      </c>
      <c r="K244" s="1" t="s">
        <v>251</v>
      </c>
      <c r="L244" s="6" t="s">
        <v>142</v>
      </c>
      <c r="M244" s="7">
        <v>11.66</v>
      </c>
      <c r="N244" s="12">
        <f t="shared" si="110"/>
        <v>13.72</v>
      </c>
      <c r="O244" s="12"/>
      <c r="P244" s="12"/>
      <c r="Q244" s="12"/>
      <c r="R244" s="5">
        <f>M244</f>
        <v>11.66</v>
      </c>
      <c r="S244" s="5">
        <f t="shared" si="111"/>
        <v>10.49</v>
      </c>
      <c r="T244" s="5">
        <f t="shared" si="112"/>
        <v>1.17</v>
      </c>
      <c r="U244" s="5">
        <v>90</v>
      </c>
      <c r="V244" s="5">
        <f t="shared" si="113"/>
        <v>9.6</v>
      </c>
      <c r="W244" s="5">
        <f t="shared" si="105"/>
        <v>9.1199999999999992</v>
      </c>
      <c r="X244" s="5">
        <f t="shared" si="106"/>
        <v>0.48000000000000043</v>
      </c>
      <c r="Y244" s="5">
        <v>95</v>
      </c>
      <c r="Z244" s="5">
        <f t="shared" si="107"/>
        <v>8.23</v>
      </c>
      <c r="AA244" s="5">
        <f t="shared" si="108"/>
        <v>7.82</v>
      </c>
      <c r="AB244" s="5">
        <f t="shared" si="109"/>
        <v>0.41000000000000014</v>
      </c>
      <c r="AC244" s="5">
        <v>95</v>
      </c>
      <c r="AD244" s="5"/>
      <c r="AE244" s="5"/>
      <c r="AF244" s="5"/>
      <c r="AG244" s="14">
        <f t="shared" si="114"/>
        <v>2.33</v>
      </c>
      <c r="AH244" s="14">
        <f>ROUND(AG244*U244/100,2)</f>
        <v>2.1</v>
      </c>
      <c r="AI244" s="14">
        <f t="shared" si="115"/>
        <v>0.22999999999999998</v>
      </c>
      <c r="AJ244" s="14">
        <f t="shared" si="116"/>
        <v>1.92</v>
      </c>
      <c r="AK244" s="14">
        <f>ROUND(AJ244*Y244/100,2)</f>
        <v>1.82</v>
      </c>
      <c r="AL244" s="14">
        <f t="shared" si="117"/>
        <v>9.9999999999999867E-2</v>
      </c>
      <c r="AM244" s="14">
        <f t="shared" si="118"/>
        <v>1.65</v>
      </c>
      <c r="AN244" s="14">
        <f>ROUND(AM244*AC244/100,2)</f>
        <v>1.57</v>
      </c>
      <c r="AO244" s="14">
        <f t="shared" si="119"/>
        <v>7.9999999999999849E-2</v>
      </c>
      <c r="AP244" s="14"/>
      <c r="AQ244" s="14"/>
      <c r="AR244" s="14"/>
      <c r="AS244" s="14">
        <f>ROUND($R244*0.6,2)</f>
        <v>7</v>
      </c>
      <c r="AT244" s="14">
        <f>ROUND(AS244*U244/100,2)</f>
        <v>6.3</v>
      </c>
      <c r="AU244" s="14">
        <f t="shared" si="123"/>
        <v>0.70000000000000018</v>
      </c>
      <c r="AV244" s="14">
        <f>ROUND($V244*0.6,2)</f>
        <v>5.76</v>
      </c>
      <c r="AW244" s="14">
        <f>ROUND(AV244*Y244/100,2)</f>
        <v>5.47</v>
      </c>
      <c r="AX244" s="14">
        <f t="shared" si="124"/>
        <v>0.29000000000000004</v>
      </c>
      <c r="AY244" s="14">
        <f>ROUND($Z244*0.6,2)</f>
        <v>4.9400000000000004</v>
      </c>
      <c r="AZ244" s="14">
        <f>ROUND(AY244*AC244/100,2)</f>
        <v>4.6900000000000004</v>
      </c>
      <c r="BA244" s="14">
        <f t="shared" si="125"/>
        <v>0.25</v>
      </c>
      <c r="BB244" s="5"/>
      <c r="BC244" s="5"/>
      <c r="BD244" s="5"/>
      <c r="BE244" s="14">
        <f>ROUND($R244*0.3,2)</f>
        <v>3.5</v>
      </c>
      <c r="BF244" s="14">
        <f>ROUND(BE244*$U244/100,2)</f>
        <v>3.15</v>
      </c>
      <c r="BG244" s="14">
        <f t="shared" si="120"/>
        <v>0.35000000000000009</v>
      </c>
      <c r="BH244" s="14">
        <f>ROUND($V244*0.3,2)</f>
        <v>2.88</v>
      </c>
      <c r="BI244" s="14">
        <f>ROUND(BH244*$Y244/100,2)</f>
        <v>2.74</v>
      </c>
      <c r="BJ244" s="14">
        <f t="shared" si="121"/>
        <v>0.13999999999999968</v>
      </c>
      <c r="BK244" s="14">
        <f>ROUND($Z244*0.3,2)</f>
        <v>2.4700000000000002</v>
      </c>
      <c r="BL244" s="14">
        <f>ROUND(BK244*$AC244/100,2)</f>
        <v>2.35</v>
      </c>
      <c r="BM244" s="14">
        <f t="shared" si="122"/>
        <v>0.12000000000000011</v>
      </c>
    </row>
    <row r="245" spans="1:65" x14ac:dyDescent="0.25">
      <c r="A245" s="1" t="str">
        <f>CONCATENATE(H245,E245)</f>
        <v>093040013</v>
      </c>
      <c r="B245" s="1" t="s">
        <v>69</v>
      </c>
      <c r="C245" s="2" t="s">
        <v>71</v>
      </c>
      <c r="D245" s="2" t="s">
        <v>72</v>
      </c>
      <c r="E245" s="2" t="s">
        <v>95</v>
      </c>
      <c r="F245" s="2" t="s">
        <v>96</v>
      </c>
      <c r="G245" s="3" t="s">
        <v>280</v>
      </c>
      <c r="H245" s="4" t="s">
        <v>281</v>
      </c>
      <c r="I245" s="2" t="s">
        <v>282</v>
      </c>
      <c r="J245" s="4" t="s">
        <v>128</v>
      </c>
      <c r="K245" s="1" t="s">
        <v>251</v>
      </c>
      <c r="L245" s="6" t="s">
        <v>142</v>
      </c>
      <c r="M245" s="7">
        <v>9.89</v>
      </c>
      <c r="N245" s="12">
        <f t="shared" si="110"/>
        <v>11.64</v>
      </c>
      <c r="O245" s="12"/>
      <c r="P245" s="12"/>
      <c r="Q245" s="12"/>
      <c r="R245" s="5">
        <f>M245</f>
        <v>9.89</v>
      </c>
      <c r="S245" s="5">
        <f t="shared" si="111"/>
        <v>8.9</v>
      </c>
      <c r="T245" s="5">
        <f t="shared" si="112"/>
        <v>0.99000000000000021</v>
      </c>
      <c r="U245" s="5">
        <v>90</v>
      </c>
      <c r="V245" s="5">
        <f t="shared" si="113"/>
        <v>8.15</v>
      </c>
      <c r="W245" s="5">
        <f t="shared" ref="W245:W283" si="126">ROUND(V245*Y245/100,2)</f>
        <v>7.74</v>
      </c>
      <c r="X245" s="5">
        <f t="shared" ref="X245:X283" si="127">V245-W245</f>
        <v>0.41000000000000014</v>
      </c>
      <c r="Y245" s="5">
        <v>95</v>
      </c>
      <c r="Z245" s="5">
        <f t="shared" ref="Z245:Z283" si="128">ROUND(N245*0.6,2)</f>
        <v>6.98</v>
      </c>
      <c r="AA245" s="5">
        <f t="shared" ref="AA245:AA283" si="129">ROUND(Z245*AC245/100,2)</f>
        <v>6.63</v>
      </c>
      <c r="AB245" s="5">
        <f t="shared" ref="AB245:AB283" si="130">Z245-AA245</f>
        <v>0.35000000000000053</v>
      </c>
      <c r="AC245" s="5">
        <v>95</v>
      </c>
      <c r="AD245" s="5"/>
      <c r="AE245" s="5"/>
      <c r="AF245" s="5"/>
      <c r="AG245" s="14">
        <f t="shared" si="114"/>
        <v>1.98</v>
      </c>
      <c r="AH245" s="14">
        <f>ROUND(AG245*U245/100,2)</f>
        <v>1.78</v>
      </c>
      <c r="AI245" s="14">
        <f t="shared" si="115"/>
        <v>0.19999999999999996</v>
      </c>
      <c r="AJ245" s="14">
        <f t="shared" si="116"/>
        <v>1.63</v>
      </c>
      <c r="AK245" s="14">
        <f>ROUND(AJ245*Y245/100,2)</f>
        <v>1.55</v>
      </c>
      <c r="AL245" s="14">
        <f t="shared" si="117"/>
        <v>7.9999999999999849E-2</v>
      </c>
      <c r="AM245" s="14">
        <f t="shared" si="118"/>
        <v>1.4</v>
      </c>
      <c r="AN245" s="14">
        <f>ROUND(AM245*AC245/100,2)</f>
        <v>1.33</v>
      </c>
      <c r="AO245" s="14">
        <f t="shared" si="119"/>
        <v>6.999999999999984E-2</v>
      </c>
      <c r="AP245" s="14"/>
      <c r="AQ245" s="14"/>
      <c r="AR245" s="14"/>
      <c r="AS245" s="14">
        <f>ROUND($R245*0.6,2)</f>
        <v>5.93</v>
      </c>
      <c r="AT245" s="14">
        <f>ROUND(AS245*U245/100,2)</f>
        <v>5.34</v>
      </c>
      <c r="AU245" s="14">
        <f t="shared" si="123"/>
        <v>0.58999999999999986</v>
      </c>
      <c r="AV245" s="14">
        <f>ROUND($V245*0.6,2)</f>
        <v>4.8899999999999997</v>
      </c>
      <c r="AW245" s="14">
        <f>ROUND(AV245*Y245/100,2)</f>
        <v>4.6500000000000004</v>
      </c>
      <c r="AX245" s="14">
        <f t="shared" si="124"/>
        <v>0.23999999999999932</v>
      </c>
      <c r="AY245" s="14">
        <f>ROUND($Z245*0.6,2)</f>
        <v>4.1900000000000004</v>
      </c>
      <c r="AZ245" s="14">
        <f>ROUND(AY245*AC245/100,2)</f>
        <v>3.98</v>
      </c>
      <c r="BA245" s="14">
        <f t="shared" si="125"/>
        <v>0.21000000000000041</v>
      </c>
      <c r="BB245" s="5"/>
      <c r="BC245" s="5"/>
      <c r="BD245" s="5"/>
      <c r="BE245" s="14">
        <f>ROUND($R245*0.3,2)</f>
        <v>2.97</v>
      </c>
      <c r="BF245" s="14">
        <f>ROUND(BE245*$U245/100,2)</f>
        <v>2.67</v>
      </c>
      <c r="BG245" s="14">
        <f t="shared" si="120"/>
        <v>0.30000000000000027</v>
      </c>
      <c r="BH245" s="14">
        <f>ROUND($V245*0.3,2)</f>
        <v>2.4500000000000002</v>
      </c>
      <c r="BI245" s="14">
        <f>ROUND(BH245*$Y245/100,2)</f>
        <v>2.33</v>
      </c>
      <c r="BJ245" s="14">
        <f t="shared" si="121"/>
        <v>0.12000000000000011</v>
      </c>
      <c r="BK245" s="14">
        <f>ROUND($Z245*0.3,2)</f>
        <v>2.09</v>
      </c>
      <c r="BL245" s="14">
        <f>ROUND(BK245*$AC245/100,2)</f>
        <v>1.99</v>
      </c>
      <c r="BM245" s="14">
        <f t="shared" si="122"/>
        <v>9.9999999999999867E-2</v>
      </c>
    </row>
    <row r="246" spans="1:65" x14ac:dyDescent="0.25">
      <c r="A246" s="1" t="str">
        <f>CONCATENATE(H246,E246)</f>
        <v>093040015</v>
      </c>
      <c r="B246" s="1" t="s">
        <v>69</v>
      </c>
      <c r="C246" s="2" t="s">
        <v>71</v>
      </c>
      <c r="D246" s="2" t="s">
        <v>72</v>
      </c>
      <c r="E246" s="2" t="s">
        <v>99</v>
      </c>
      <c r="F246" s="2" t="s">
        <v>100</v>
      </c>
      <c r="G246" s="3" t="s">
        <v>280</v>
      </c>
      <c r="H246" s="4" t="s">
        <v>281</v>
      </c>
      <c r="I246" s="2" t="s">
        <v>282</v>
      </c>
      <c r="J246" s="4" t="s">
        <v>128</v>
      </c>
      <c r="K246" s="1" t="s">
        <v>251</v>
      </c>
      <c r="L246" s="6" t="s">
        <v>142</v>
      </c>
      <c r="M246" s="7">
        <v>9.0299999999999994</v>
      </c>
      <c r="N246" s="12">
        <f t="shared" si="110"/>
        <v>10.62</v>
      </c>
      <c r="O246" s="12"/>
      <c r="P246" s="12"/>
      <c r="Q246" s="12"/>
      <c r="R246" s="5">
        <f>M246</f>
        <v>9.0299999999999994</v>
      </c>
      <c r="S246" s="5">
        <f t="shared" si="111"/>
        <v>8.1300000000000008</v>
      </c>
      <c r="T246" s="5">
        <f t="shared" si="112"/>
        <v>0.89999999999999858</v>
      </c>
      <c r="U246" s="5">
        <v>90</v>
      </c>
      <c r="V246" s="5">
        <f t="shared" si="113"/>
        <v>7.43</v>
      </c>
      <c r="W246" s="5">
        <f t="shared" si="126"/>
        <v>7.06</v>
      </c>
      <c r="X246" s="5">
        <f t="shared" si="127"/>
        <v>0.37000000000000011</v>
      </c>
      <c r="Y246" s="5">
        <v>95</v>
      </c>
      <c r="Z246" s="5">
        <f t="shared" si="128"/>
        <v>6.37</v>
      </c>
      <c r="AA246" s="5">
        <f t="shared" si="129"/>
        <v>6.05</v>
      </c>
      <c r="AB246" s="5">
        <f t="shared" si="130"/>
        <v>0.32000000000000028</v>
      </c>
      <c r="AC246" s="5">
        <v>95</v>
      </c>
      <c r="AD246" s="5"/>
      <c r="AE246" s="5"/>
      <c r="AF246" s="5"/>
      <c r="AG246" s="14">
        <f t="shared" si="114"/>
        <v>1.81</v>
      </c>
      <c r="AH246" s="14">
        <f>ROUND(AG246*U246/100,2)</f>
        <v>1.63</v>
      </c>
      <c r="AI246" s="14">
        <f t="shared" si="115"/>
        <v>0.18000000000000016</v>
      </c>
      <c r="AJ246" s="14">
        <f t="shared" si="116"/>
        <v>1.49</v>
      </c>
      <c r="AK246" s="14">
        <f>ROUND(AJ246*Y246/100,2)</f>
        <v>1.42</v>
      </c>
      <c r="AL246" s="14">
        <f t="shared" si="117"/>
        <v>7.0000000000000062E-2</v>
      </c>
      <c r="AM246" s="14">
        <f t="shared" si="118"/>
        <v>1.27</v>
      </c>
      <c r="AN246" s="14">
        <f>ROUND(AM246*AC246/100,2)</f>
        <v>1.21</v>
      </c>
      <c r="AO246" s="14">
        <f t="shared" si="119"/>
        <v>6.0000000000000053E-2</v>
      </c>
      <c r="AP246" s="14"/>
      <c r="AQ246" s="14"/>
      <c r="AR246" s="14"/>
      <c r="AS246" s="14">
        <f>ROUND($R246*0.6,2)</f>
        <v>5.42</v>
      </c>
      <c r="AT246" s="14">
        <f>ROUND(AS246*U246/100,2)</f>
        <v>4.88</v>
      </c>
      <c r="AU246" s="14">
        <f t="shared" si="123"/>
        <v>0.54</v>
      </c>
      <c r="AV246" s="14">
        <f>ROUND($V246*0.6,2)</f>
        <v>4.46</v>
      </c>
      <c r="AW246" s="14">
        <f>ROUND(AV246*Y246/100,2)</f>
        <v>4.24</v>
      </c>
      <c r="AX246" s="14">
        <f t="shared" si="124"/>
        <v>0.21999999999999975</v>
      </c>
      <c r="AY246" s="14">
        <f>ROUND($Z246*0.6,2)</f>
        <v>3.82</v>
      </c>
      <c r="AZ246" s="14">
        <f>ROUND(AY246*AC246/100,2)</f>
        <v>3.63</v>
      </c>
      <c r="BA246" s="14">
        <f t="shared" si="125"/>
        <v>0.18999999999999995</v>
      </c>
      <c r="BB246" s="5"/>
      <c r="BC246" s="5"/>
      <c r="BD246" s="5"/>
      <c r="BE246" s="14">
        <f>ROUND($R246*0.3,2)</f>
        <v>2.71</v>
      </c>
      <c r="BF246" s="14">
        <f>ROUND(BE246*$U246/100,2)</f>
        <v>2.44</v>
      </c>
      <c r="BG246" s="14">
        <f t="shared" si="120"/>
        <v>0.27</v>
      </c>
      <c r="BH246" s="14">
        <f>ROUND($V246*0.3,2)</f>
        <v>2.23</v>
      </c>
      <c r="BI246" s="14">
        <f>ROUND(BH246*$Y246/100,2)</f>
        <v>2.12</v>
      </c>
      <c r="BJ246" s="14">
        <f t="shared" si="121"/>
        <v>0.10999999999999988</v>
      </c>
      <c r="BK246" s="14">
        <f>ROUND($Z246*0.3,2)</f>
        <v>1.91</v>
      </c>
      <c r="BL246" s="14">
        <f>ROUND(BK246*$AC246/100,2)</f>
        <v>1.81</v>
      </c>
      <c r="BM246" s="14">
        <f t="shared" si="122"/>
        <v>9.9999999999999867E-2</v>
      </c>
    </row>
    <row r="247" spans="1:65" x14ac:dyDescent="0.25">
      <c r="A247" s="1" t="str">
        <f>CONCATENATE(H247,E247)</f>
        <v>093040016</v>
      </c>
      <c r="B247" s="1" t="s">
        <v>69</v>
      </c>
      <c r="C247" s="2" t="s">
        <v>71</v>
      </c>
      <c r="D247" s="2" t="s">
        <v>72</v>
      </c>
      <c r="E247" s="2" t="s">
        <v>143</v>
      </c>
      <c r="F247" s="2" t="s">
        <v>144</v>
      </c>
      <c r="G247" s="3" t="s">
        <v>280</v>
      </c>
      <c r="H247" s="4" t="s">
        <v>281</v>
      </c>
      <c r="I247" s="2" t="s">
        <v>282</v>
      </c>
      <c r="J247" s="4" t="s">
        <v>128</v>
      </c>
      <c r="K247" s="1" t="s">
        <v>251</v>
      </c>
      <c r="L247" s="6" t="s">
        <v>142</v>
      </c>
      <c r="M247" s="7">
        <v>9.0299999999999994</v>
      </c>
      <c r="N247" s="12">
        <f t="shared" si="110"/>
        <v>10.62</v>
      </c>
      <c r="O247" s="12"/>
      <c r="P247" s="12"/>
      <c r="Q247" s="12"/>
      <c r="R247" s="5">
        <f>M247</f>
        <v>9.0299999999999994</v>
      </c>
      <c r="S247" s="5">
        <f t="shared" si="111"/>
        <v>8.1300000000000008</v>
      </c>
      <c r="T247" s="5">
        <f t="shared" si="112"/>
        <v>0.89999999999999858</v>
      </c>
      <c r="U247" s="5">
        <v>90</v>
      </c>
      <c r="V247" s="5">
        <f t="shared" si="113"/>
        <v>7.43</v>
      </c>
      <c r="W247" s="5">
        <f t="shared" si="126"/>
        <v>7.06</v>
      </c>
      <c r="X247" s="5">
        <f t="shared" si="127"/>
        <v>0.37000000000000011</v>
      </c>
      <c r="Y247" s="5">
        <v>95</v>
      </c>
      <c r="Z247" s="5">
        <f t="shared" si="128"/>
        <v>6.37</v>
      </c>
      <c r="AA247" s="5">
        <f t="shared" si="129"/>
        <v>6.05</v>
      </c>
      <c r="AB247" s="5">
        <f t="shared" si="130"/>
        <v>0.32000000000000028</v>
      </c>
      <c r="AC247" s="5">
        <v>95</v>
      </c>
      <c r="AD247" s="5"/>
      <c r="AE247" s="5"/>
      <c r="AF247" s="5"/>
      <c r="AG247" s="14">
        <f t="shared" si="114"/>
        <v>1.81</v>
      </c>
      <c r="AH247" s="14">
        <f>ROUND(AG247*U247/100,2)</f>
        <v>1.63</v>
      </c>
      <c r="AI247" s="14">
        <f t="shared" si="115"/>
        <v>0.18000000000000016</v>
      </c>
      <c r="AJ247" s="14">
        <f t="shared" si="116"/>
        <v>1.49</v>
      </c>
      <c r="AK247" s="14">
        <f>ROUND(AJ247*Y247/100,2)</f>
        <v>1.42</v>
      </c>
      <c r="AL247" s="14">
        <f t="shared" si="117"/>
        <v>7.0000000000000062E-2</v>
      </c>
      <c r="AM247" s="14">
        <f t="shared" si="118"/>
        <v>1.27</v>
      </c>
      <c r="AN247" s="14">
        <f>ROUND(AM247*AC247/100,2)</f>
        <v>1.21</v>
      </c>
      <c r="AO247" s="14">
        <f t="shared" si="119"/>
        <v>6.0000000000000053E-2</v>
      </c>
      <c r="AP247" s="14"/>
      <c r="AQ247" s="14"/>
      <c r="AR247" s="14"/>
      <c r="AS247" s="14">
        <f>ROUND($R247*0.6,2)</f>
        <v>5.42</v>
      </c>
      <c r="AT247" s="14">
        <f>ROUND(AS247*U247/100,2)</f>
        <v>4.88</v>
      </c>
      <c r="AU247" s="14">
        <f t="shared" si="123"/>
        <v>0.54</v>
      </c>
      <c r="AV247" s="14">
        <f>ROUND($V247*0.6,2)</f>
        <v>4.46</v>
      </c>
      <c r="AW247" s="14">
        <f>ROUND(AV247*Y247/100,2)</f>
        <v>4.24</v>
      </c>
      <c r="AX247" s="14">
        <f t="shared" si="124"/>
        <v>0.21999999999999975</v>
      </c>
      <c r="AY247" s="14">
        <f>ROUND($Z247*0.6,2)</f>
        <v>3.82</v>
      </c>
      <c r="AZ247" s="14">
        <f>ROUND(AY247*AC247/100,2)</f>
        <v>3.63</v>
      </c>
      <c r="BA247" s="14">
        <f t="shared" si="125"/>
        <v>0.18999999999999995</v>
      </c>
      <c r="BB247" s="5"/>
      <c r="BC247" s="5"/>
      <c r="BD247" s="5"/>
      <c r="BE247" s="14">
        <f>ROUND($R247*0.3,2)</f>
        <v>2.71</v>
      </c>
      <c r="BF247" s="14">
        <f>ROUND(BE247*$U247/100,2)</f>
        <v>2.44</v>
      </c>
      <c r="BG247" s="14">
        <f t="shared" si="120"/>
        <v>0.27</v>
      </c>
      <c r="BH247" s="14">
        <f>ROUND($V247*0.3,2)</f>
        <v>2.23</v>
      </c>
      <c r="BI247" s="14">
        <f>ROUND(BH247*$Y247/100,2)</f>
        <v>2.12</v>
      </c>
      <c r="BJ247" s="14">
        <f t="shared" si="121"/>
        <v>0.10999999999999988</v>
      </c>
      <c r="BK247" s="14">
        <f>ROUND($Z247*0.3,2)</f>
        <v>1.91</v>
      </c>
      <c r="BL247" s="14">
        <f>ROUND(BK247*$AC247/100,2)</f>
        <v>1.81</v>
      </c>
      <c r="BM247" s="14">
        <f t="shared" si="122"/>
        <v>9.9999999999999867E-2</v>
      </c>
    </row>
    <row r="248" spans="1:65" x14ac:dyDescent="0.25">
      <c r="A248" s="1" t="str">
        <f>CONCATENATE(H248,E248)</f>
        <v>093040018</v>
      </c>
      <c r="B248" s="1" t="s">
        <v>69</v>
      </c>
      <c r="C248" s="2" t="s">
        <v>71</v>
      </c>
      <c r="D248" s="2" t="s">
        <v>72</v>
      </c>
      <c r="E248" s="2" t="s">
        <v>101</v>
      </c>
      <c r="F248" s="2" t="s">
        <v>102</v>
      </c>
      <c r="G248" s="3" t="s">
        <v>280</v>
      </c>
      <c r="H248" s="4" t="s">
        <v>281</v>
      </c>
      <c r="I248" s="2" t="s">
        <v>282</v>
      </c>
      <c r="J248" s="4" t="s">
        <v>128</v>
      </c>
      <c r="K248" s="1" t="s">
        <v>251</v>
      </c>
      <c r="L248" s="6" t="s">
        <v>142</v>
      </c>
      <c r="M248" s="7">
        <v>9.68</v>
      </c>
      <c r="N248" s="12">
        <f t="shared" si="110"/>
        <v>11.39</v>
      </c>
      <c r="O248" s="12"/>
      <c r="P248" s="12"/>
      <c r="Q248" s="12"/>
      <c r="R248" s="5">
        <f>M248</f>
        <v>9.68</v>
      </c>
      <c r="S248" s="5">
        <f t="shared" si="111"/>
        <v>8.7100000000000009</v>
      </c>
      <c r="T248" s="5">
        <f t="shared" si="112"/>
        <v>0.96999999999999886</v>
      </c>
      <c r="U248" s="5">
        <v>90</v>
      </c>
      <c r="V248" s="5">
        <f t="shared" si="113"/>
        <v>7.97</v>
      </c>
      <c r="W248" s="5">
        <f t="shared" si="126"/>
        <v>7.57</v>
      </c>
      <c r="X248" s="5">
        <f t="shared" si="127"/>
        <v>0.39999999999999947</v>
      </c>
      <c r="Y248" s="5">
        <v>95</v>
      </c>
      <c r="Z248" s="5">
        <f t="shared" si="128"/>
        <v>6.83</v>
      </c>
      <c r="AA248" s="5">
        <f t="shared" si="129"/>
        <v>6.49</v>
      </c>
      <c r="AB248" s="5">
        <f t="shared" si="130"/>
        <v>0.33999999999999986</v>
      </c>
      <c r="AC248" s="5">
        <v>95</v>
      </c>
      <c r="AD248" s="5"/>
      <c r="AE248" s="5"/>
      <c r="AF248" s="5"/>
      <c r="AG248" s="14">
        <f t="shared" si="114"/>
        <v>1.94</v>
      </c>
      <c r="AH248" s="14">
        <f>ROUND(AG248*U248/100,2)</f>
        <v>1.75</v>
      </c>
      <c r="AI248" s="14">
        <f t="shared" si="115"/>
        <v>0.18999999999999995</v>
      </c>
      <c r="AJ248" s="14">
        <f t="shared" si="116"/>
        <v>1.59</v>
      </c>
      <c r="AK248" s="14">
        <f>ROUND(AJ248*Y248/100,2)</f>
        <v>1.51</v>
      </c>
      <c r="AL248" s="14">
        <f t="shared" si="117"/>
        <v>8.0000000000000071E-2</v>
      </c>
      <c r="AM248" s="14">
        <f t="shared" si="118"/>
        <v>1.37</v>
      </c>
      <c r="AN248" s="14">
        <f>ROUND(AM248*AC248/100,2)</f>
        <v>1.3</v>
      </c>
      <c r="AO248" s="14">
        <f t="shared" si="119"/>
        <v>7.0000000000000062E-2</v>
      </c>
      <c r="AP248" s="14"/>
      <c r="AQ248" s="14"/>
      <c r="AR248" s="14"/>
      <c r="AS248" s="14">
        <f>ROUND($R248*0.6,2)</f>
        <v>5.81</v>
      </c>
      <c r="AT248" s="14">
        <f>ROUND(AS248*U248/100,2)</f>
        <v>5.23</v>
      </c>
      <c r="AU248" s="14">
        <f t="shared" si="123"/>
        <v>0.57999999999999918</v>
      </c>
      <c r="AV248" s="14">
        <f>ROUND($V248*0.6,2)</f>
        <v>4.78</v>
      </c>
      <c r="AW248" s="14">
        <f>ROUND(AV248*Y248/100,2)</f>
        <v>4.54</v>
      </c>
      <c r="AX248" s="14">
        <f t="shared" si="124"/>
        <v>0.24000000000000021</v>
      </c>
      <c r="AY248" s="14">
        <f>ROUND($Z248*0.6,2)</f>
        <v>4.0999999999999996</v>
      </c>
      <c r="AZ248" s="14">
        <f>ROUND(AY248*AC248/100,2)</f>
        <v>3.9</v>
      </c>
      <c r="BA248" s="14">
        <f t="shared" si="125"/>
        <v>0.19999999999999973</v>
      </c>
      <c r="BB248" s="5"/>
      <c r="BC248" s="5"/>
      <c r="BD248" s="5"/>
      <c r="BE248" s="14">
        <f>ROUND($R248*0.3,2)</f>
        <v>2.9</v>
      </c>
      <c r="BF248" s="14">
        <f>ROUND(BE248*$U248/100,2)</f>
        <v>2.61</v>
      </c>
      <c r="BG248" s="14">
        <f t="shared" si="120"/>
        <v>0.29000000000000004</v>
      </c>
      <c r="BH248" s="14">
        <f>ROUND($V248*0.3,2)</f>
        <v>2.39</v>
      </c>
      <c r="BI248" s="14">
        <f>ROUND(BH248*$Y248/100,2)</f>
        <v>2.27</v>
      </c>
      <c r="BJ248" s="14">
        <f t="shared" si="121"/>
        <v>0.12000000000000011</v>
      </c>
      <c r="BK248" s="14">
        <f>ROUND($Z248*0.3,2)</f>
        <v>2.0499999999999998</v>
      </c>
      <c r="BL248" s="14">
        <f>ROUND(BK248*$AC248/100,2)</f>
        <v>1.95</v>
      </c>
      <c r="BM248" s="14">
        <f t="shared" si="122"/>
        <v>9.9999999999999867E-2</v>
      </c>
    </row>
    <row r="249" spans="1:65" x14ac:dyDescent="0.25">
      <c r="A249" s="1" t="str">
        <f>CONCATENATE(H249,E249)</f>
        <v>093040019</v>
      </c>
      <c r="B249" s="1" t="s">
        <v>69</v>
      </c>
      <c r="C249" s="2" t="s">
        <v>71</v>
      </c>
      <c r="D249" s="2" t="s">
        <v>72</v>
      </c>
      <c r="E249" s="2" t="s">
        <v>103</v>
      </c>
      <c r="F249" s="2" t="s">
        <v>104</v>
      </c>
      <c r="G249" s="3" t="s">
        <v>280</v>
      </c>
      <c r="H249" s="4" t="s">
        <v>281</v>
      </c>
      <c r="I249" s="2" t="s">
        <v>282</v>
      </c>
      <c r="J249" s="4" t="s">
        <v>128</v>
      </c>
      <c r="K249" s="1" t="s">
        <v>251</v>
      </c>
      <c r="L249" s="6" t="s">
        <v>142</v>
      </c>
      <c r="M249" s="7">
        <v>12.98</v>
      </c>
      <c r="N249" s="12">
        <f t="shared" ref="N249:N281" si="131">ROUND(R249/0.85,2)</f>
        <v>15.27</v>
      </c>
      <c r="O249" s="12"/>
      <c r="P249" s="12"/>
      <c r="Q249" s="12"/>
      <c r="R249" s="5">
        <f>M249</f>
        <v>12.98</v>
      </c>
      <c r="S249" s="5">
        <f t="shared" ref="S249:S281" si="132">ROUND(R249*U249/100,2)</f>
        <v>11.68</v>
      </c>
      <c r="T249" s="5">
        <f t="shared" ref="T249:T281" si="133">R249-S249</f>
        <v>1.3000000000000007</v>
      </c>
      <c r="U249" s="5">
        <v>90</v>
      </c>
      <c r="V249" s="5">
        <f t="shared" ref="V249:V281" si="134">ROUND(N249*0.7,2)</f>
        <v>10.69</v>
      </c>
      <c r="W249" s="5">
        <f t="shared" si="126"/>
        <v>10.16</v>
      </c>
      <c r="X249" s="5">
        <f t="shared" si="127"/>
        <v>0.52999999999999936</v>
      </c>
      <c r="Y249" s="5">
        <v>95</v>
      </c>
      <c r="Z249" s="5">
        <f t="shared" si="128"/>
        <v>9.16</v>
      </c>
      <c r="AA249" s="5">
        <f t="shared" si="129"/>
        <v>8.6999999999999993</v>
      </c>
      <c r="AB249" s="5">
        <f t="shared" si="130"/>
        <v>0.46000000000000085</v>
      </c>
      <c r="AC249" s="5">
        <v>95</v>
      </c>
      <c r="AD249" s="5"/>
      <c r="AE249" s="5"/>
      <c r="AF249" s="5"/>
      <c r="AG249" s="14">
        <f t="shared" si="114"/>
        <v>2.6</v>
      </c>
      <c r="AH249" s="14">
        <f>ROUND(AG249*U249/100,2)</f>
        <v>2.34</v>
      </c>
      <c r="AI249" s="14">
        <f t="shared" si="115"/>
        <v>0.26000000000000023</v>
      </c>
      <c r="AJ249" s="14">
        <f t="shared" si="116"/>
        <v>2.14</v>
      </c>
      <c r="AK249" s="14">
        <f>ROUND(AJ249*Y249/100,2)</f>
        <v>2.0299999999999998</v>
      </c>
      <c r="AL249" s="14">
        <f t="shared" si="117"/>
        <v>0.11000000000000032</v>
      </c>
      <c r="AM249" s="14">
        <f t="shared" si="118"/>
        <v>1.83</v>
      </c>
      <c r="AN249" s="14">
        <f>ROUND(AM249*AC249/100,2)</f>
        <v>1.74</v>
      </c>
      <c r="AO249" s="14">
        <f t="shared" si="119"/>
        <v>9.000000000000008E-2</v>
      </c>
      <c r="AP249" s="14"/>
      <c r="AQ249" s="14"/>
      <c r="AR249" s="14"/>
      <c r="AS249" s="14">
        <f>ROUND($R249*0.6,2)</f>
        <v>7.79</v>
      </c>
      <c r="AT249" s="14">
        <f>ROUND(AS249*U249/100,2)</f>
        <v>7.01</v>
      </c>
      <c r="AU249" s="14">
        <f t="shared" si="123"/>
        <v>0.78000000000000025</v>
      </c>
      <c r="AV249" s="14">
        <f>ROUND($V249*0.6,2)</f>
        <v>6.41</v>
      </c>
      <c r="AW249" s="14">
        <f>ROUND(AV249*Y249/100,2)</f>
        <v>6.09</v>
      </c>
      <c r="AX249" s="14">
        <f t="shared" si="124"/>
        <v>0.32000000000000028</v>
      </c>
      <c r="AY249" s="14">
        <f>ROUND($Z249*0.6,2)</f>
        <v>5.5</v>
      </c>
      <c r="AZ249" s="14">
        <f>ROUND(AY249*AC249/100,2)</f>
        <v>5.23</v>
      </c>
      <c r="BA249" s="14">
        <f t="shared" si="125"/>
        <v>0.26999999999999957</v>
      </c>
      <c r="BB249" s="5"/>
      <c r="BC249" s="5"/>
      <c r="BD249" s="5"/>
      <c r="BE249" s="14">
        <f>ROUND($R249*0.3,2)</f>
        <v>3.89</v>
      </c>
      <c r="BF249" s="14">
        <f>ROUND(BE249*$U249/100,2)</f>
        <v>3.5</v>
      </c>
      <c r="BG249" s="14">
        <f t="shared" si="120"/>
        <v>0.39000000000000012</v>
      </c>
      <c r="BH249" s="14">
        <f>ROUND($V249*0.3,2)</f>
        <v>3.21</v>
      </c>
      <c r="BI249" s="14">
        <f>ROUND(BH249*$Y249/100,2)</f>
        <v>3.05</v>
      </c>
      <c r="BJ249" s="14">
        <f t="shared" si="121"/>
        <v>0.16000000000000014</v>
      </c>
      <c r="BK249" s="14">
        <f>ROUND($Z249*0.3,2)</f>
        <v>2.75</v>
      </c>
      <c r="BL249" s="14">
        <f>ROUND(BK249*$AC249/100,2)</f>
        <v>2.61</v>
      </c>
      <c r="BM249" s="14">
        <f t="shared" si="122"/>
        <v>0.14000000000000012</v>
      </c>
    </row>
    <row r="250" spans="1:65" x14ac:dyDescent="0.25">
      <c r="A250" s="1" t="str">
        <f>CONCATENATE(H250,E250)</f>
        <v>093040022</v>
      </c>
      <c r="B250" s="1" t="s">
        <v>69</v>
      </c>
      <c r="C250" s="2" t="s">
        <v>71</v>
      </c>
      <c r="D250" s="2" t="s">
        <v>72</v>
      </c>
      <c r="E250" s="2" t="s">
        <v>107</v>
      </c>
      <c r="F250" s="2" t="s">
        <v>108</v>
      </c>
      <c r="G250" s="3" t="s">
        <v>280</v>
      </c>
      <c r="H250" s="4" t="s">
        <v>281</v>
      </c>
      <c r="I250" s="2" t="s">
        <v>282</v>
      </c>
      <c r="J250" s="4" t="s">
        <v>128</v>
      </c>
      <c r="K250" s="1" t="s">
        <v>251</v>
      </c>
      <c r="L250" s="6" t="s">
        <v>142</v>
      </c>
      <c r="M250" s="7">
        <v>16.32</v>
      </c>
      <c r="N250" s="12">
        <f t="shared" si="131"/>
        <v>19.2</v>
      </c>
      <c r="O250" s="12"/>
      <c r="P250" s="12"/>
      <c r="Q250" s="12"/>
      <c r="R250" s="5">
        <f>M250</f>
        <v>16.32</v>
      </c>
      <c r="S250" s="5">
        <f t="shared" si="132"/>
        <v>14.69</v>
      </c>
      <c r="T250" s="5">
        <f t="shared" si="133"/>
        <v>1.6300000000000008</v>
      </c>
      <c r="U250" s="5">
        <v>90</v>
      </c>
      <c r="V250" s="5">
        <f t="shared" si="134"/>
        <v>13.44</v>
      </c>
      <c r="W250" s="5">
        <f t="shared" si="126"/>
        <v>12.77</v>
      </c>
      <c r="X250" s="5">
        <f t="shared" si="127"/>
        <v>0.66999999999999993</v>
      </c>
      <c r="Y250" s="5">
        <v>95</v>
      </c>
      <c r="Z250" s="5">
        <f t="shared" si="128"/>
        <v>11.52</v>
      </c>
      <c r="AA250" s="5">
        <f t="shared" si="129"/>
        <v>10.94</v>
      </c>
      <c r="AB250" s="5">
        <f t="shared" si="130"/>
        <v>0.58000000000000007</v>
      </c>
      <c r="AC250" s="5">
        <v>95</v>
      </c>
      <c r="AD250" s="5"/>
      <c r="AE250" s="5"/>
      <c r="AF250" s="5"/>
      <c r="AG250" s="14">
        <f t="shared" si="114"/>
        <v>3.26</v>
      </c>
      <c r="AH250" s="14">
        <f>ROUND(AG250*U250/100,2)</f>
        <v>2.93</v>
      </c>
      <c r="AI250" s="14">
        <f t="shared" si="115"/>
        <v>0.32999999999999963</v>
      </c>
      <c r="AJ250" s="14">
        <f t="shared" si="116"/>
        <v>2.69</v>
      </c>
      <c r="AK250" s="14">
        <f>ROUND(AJ250*Y250/100,2)</f>
        <v>2.56</v>
      </c>
      <c r="AL250" s="14">
        <f t="shared" si="117"/>
        <v>0.12999999999999989</v>
      </c>
      <c r="AM250" s="14">
        <f t="shared" si="118"/>
        <v>2.2999999999999998</v>
      </c>
      <c r="AN250" s="14">
        <f>ROUND(AM250*AC250/100,2)</f>
        <v>2.19</v>
      </c>
      <c r="AO250" s="14">
        <f t="shared" si="119"/>
        <v>0.10999999999999988</v>
      </c>
      <c r="AP250" s="14"/>
      <c r="AQ250" s="14"/>
      <c r="AR250" s="14"/>
      <c r="AS250" s="14">
        <f>ROUND($R250*0.6,2)</f>
        <v>9.7899999999999991</v>
      </c>
      <c r="AT250" s="14">
        <f>ROUND(AS250*U250/100,2)</f>
        <v>8.81</v>
      </c>
      <c r="AU250" s="14">
        <f t="shared" si="123"/>
        <v>0.97999999999999865</v>
      </c>
      <c r="AV250" s="14">
        <f>ROUND($V250*0.6,2)</f>
        <v>8.06</v>
      </c>
      <c r="AW250" s="14">
        <f>ROUND(AV250*Y250/100,2)</f>
        <v>7.66</v>
      </c>
      <c r="AX250" s="14">
        <f t="shared" si="124"/>
        <v>0.40000000000000036</v>
      </c>
      <c r="AY250" s="14">
        <f>ROUND($Z250*0.6,2)</f>
        <v>6.91</v>
      </c>
      <c r="AZ250" s="14">
        <f>ROUND(AY250*AC250/100,2)</f>
        <v>6.56</v>
      </c>
      <c r="BA250" s="14">
        <f t="shared" si="125"/>
        <v>0.35000000000000053</v>
      </c>
      <c r="BB250" s="5"/>
      <c r="BC250" s="5"/>
      <c r="BD250" s="5"/>
      <c r="BE250" s="14">
        <f>ROUND($R250*0.3,2)</f>
        <v>4.9000000000000004</v>
      </c>
      <c r="BF250" s="14">
        <f>ROUND(BE250*$U250/100,2)</f>
        <v>4.41</v>
      </c>
      <c r="BG250" s="14">
        <f t="shared" si="120"/>
        <v>0.49000000000000021</v>
      </c>
      <c r="BH250" s="14">
        <f>ROUND($V250*0.3,2)</f>
        <v>4.03</v>
      </c>
      <c r="BI250" s="14">
        <f>ROUND(BH250*$Y250/100,2)</f>
        <v>3.83</v>
      </c>
      <c r="BJ250" s="14">
        <f t="shared" si="121"/>
        <v>0.20000000000000018</v>
      </c>
      <c r="BK250" s="14">
        <f>ROUND($Z250*0.3,2)</f>
        <v>3.46</v>
      </c>
      <c r="BL250" s="14">
        <f>ROUND(BK250*$AC250/100,2)</f>
        <v>3.29</v>
      </c>
      <c r="BM250" s="14">
        <f t="shared" si="122"/>
        <v>0.16999999999999993</v>
      </c>
    </row>
    <row r="251" spans="1:65" x14ac:dyDescent="0.25">
      <c r="A251" s="1" t="str">
        <f>CONCATENATE(H251,E251)</f>
        <v>093040028</v>
      </c>
      <c r="B251" s="1" t="s">
        <v>69</v>
      </c>
      <c r="C251" s="2" t="s">
        <v>71</v>
      </c>
      <c r="D251" s="2" t="s">
        <v>72</v>
      </c>
      <c r="E251" s="2" t="s">
        <v>109</v>
      </c>
      <c r="F251" s="2" t="s">
        <v>110</v>
      </c>
      <c r="G251" s="3" t="s">
        <v>280</v>
      </c>
      <c r="H251" s="4" t="s">
        <v>281</v>
      </c>
      <c r="I251" s="2" t="s">
        <v>282</v>
      </c>
      <c r="J251" s="4" t="s">
        <v>128</v>
      </c>
      <c r="K251" s="1" t="s">
        <v>251</v>
      </c>
      <c r="L251" s="6" t="s">
        <v>142</v>
      </c>
      <c r="M251" s="7">
        <v>12.15</v>
      </c>
      <c r="N251" s="12">
        <f t="shared" si="131"/>
        <v>14.29</v>
      </c>
      <c r="O251" s="12"/>
      <c r="P251" s="12"/>
      <c r="Q251" s="12"/>
      <c r="R251" s="5">
        <f>M251</f>
        <v>12.15</v>
      </c>
      <c r="S251" s="5">
        <f t="shared" si="132"/>
        <v>10.94</v>
      </c>
      <c r="T251" s="5">
        <f t="shared" si="133"/>
        <v>1.2100000000000009</v>
      </c>
      <c r="U251" s="5">
        <v>90</v>
      </c>
      <c r="V251" s="5">
        <f t="shared" si="134"/>
        <v>10</v>
      </c>
      <c r="W251" s="5">
        <f t="shared" si="126"/>
        <v>9.5</v>
      </c>
      <c r="X251" s="5">
        <f t="shared" si="127"/>
        <v>0.5</v>
      </c>
      <c r="Y251" s="5">
        <v>95</v>
      </c>
      <c r="Z251" s="5">
        <f t="shared" si="128"/>
        <v>8.57</v>
      </c>
      <c r="AA251" s="5">
        <f t="shared" si="129"/>
        <v>8.14</v>
      </c>
      <c r="AB251" s="5">
        <f t="shared" si="130"/>
        <v>0.42999999999999972</v>
      </c>
      <c r="AC251" s="5">
        <v>95</v>
      </c>
      <c r="AD251" s="5"/>
      <c r="AE251" s="5"/>
      <c r="AF251" s="5"/>
      <c r="AG251" s="14">
        <f t="shared" si="114"/>
        <v>2.4300000000000002</v>
      </c>
      <c r="AH251" s="14">
        <f>ROUND(AG251*U251/100,2)</f>
        <v>2.19</v>
      </c>
      <c r="AI251" s="14">
        <f t="shared" si="115"/>
        <v>0.24000000000000021</v>
      </c>
      <c r="AJ251" s="14">
        <f t="shared" si="116"/>
        <v>2</v>
      </c>
      <c r="AK251" s="14">
        <f>ROUND(AJ251*Y251/100,2)</f>
        <v>1.9</v>
      </c>
      <c r="AL251" s="14">
        <f t="shared" si="117"/>
        <v>0.10000000000000009</v>
      </c>
      <c r="AM251" s="14">
        <f t="shared" si="118"/>
        <v>1.71</v>
      </c>
      <c r="AN251" s="14">
        <f>ROUND(AM251*AC251/100,2)</f>
        <v>1.62</v>
      </c>
      <c r="AO251" s="14">
        <f t="shared" si="119"/>
        <v>8.9999999999999858E-2</v>
      </c>
      <c r="AP251" s="14"/>
      <c r="AQ251" s="14"/>
      <c r="AR251" s="14"/>
      <c r="AS251" s="14">
        <f>ROUND($R251*0.6,2)</f>
        <v>7.29</v>
      </c>
      <c r="AT251" s="14">
        <f>ROUND(AS251*U251/100,2)</f>
        <v>6.56</v>
      </c>
      <c r="AU251" s="14">
        <f t="shared" si="123"/>
        <v>0.73000000000000043</v>
      </c>
      <c r="AV251" s="14">
        <f>ROUND($V251*0.6,2)</f>
        <v>6</v>
      </c>
      <c r="AW251" s="14">
        <f>ROUND(AV251*Y251/100,2)</f>
        <v>5.7</v>
      </c>
      <c r="AX251" s="14">
        <f t="shared" si="124"/>
        <v>0.29999999999999982</v>
      </c>
      <c r="AY251" s="14">
        <f>ROUND($Z251*0.6,2)</f>
        <v>5.14</v>
      </c>
      <c r="AZ251" s="14">
        <f>ROUND(AY251*AC251/100,2)</f>
        <v>4.88</v>
      </c>
      <c r="BA251" s="14">
        <f t="shared" si="125"/>
        <v>0.25999999999999979</v>
      </c>
      <c r="BB251" s="5"/>
      <c r="BC251" s="5"/>
      <c r="BD251" s="5"/>
      <c r="BE251" s="14">
        <f>ROUND($R251*0.3,2)</f>
        <v>3.65</v>
      </c>
      <c r="BF251" s="14">
        <f>ROUND(BE251*$U251/100,2)</f>
        <v>3.29</v>
      </c>
      <c r="BG251" s="14">
        <f t="shared" si="120"/>
        <v>0.35999999999999988</v>
      </c>
      <c r="BH251" s="14">
        <f>ROUND($V251*0.3,2)</f>
        <v>3</v>
      </c>
      <c r="BI251" s="14">
        <f>ROUND(BH251*$Y251/100,2)</f>
        <v>2.85</v>
      </c>
      <c r="BJ251" s="14">
        <f t="shared" si="121"/>
        <v>0.14999999999999991</v>
      </c>
      <c r="BK251" s="14">
        <f>ROUND($Z251*0.3,2)</f>
        <v>2.57</v>
      </c>
      <c r="BL251" s="14">
        <f>ROUND(BK251*$AC251/100,2)</f>
        <v>2.44</v>
      </c>
      <c r="BM251" s="14">
        <f t="shared" si="122"/>
        <v>0.12999999999999989</v>
      </c>
    </row>
    <row r="252" spans="1:65" x14ac:dyDescent="0.25">
      <c r="A252" s="1" t="str">
        <f>CONCATENATE(H252,E252)</f>
        <v>093040032</v>
      </c>
      <c r="B252" s="1" t="s">
        <v>69</v>
      </c>
      <c r="C252" s="2" t="s">
        <v>71</v>
      </c>
      <c r="D252" s="2" t="s">
        <v>72</v>
      </c>
      <c r="E252" s="2" t="s">
        <v>111</v>
      </c>
      <c r="F252" s="2" t="s">
        <v>112</v>
      </c>
      <c r="G252" s="3" t="s">
        <v>280</v>
      </c>
      <c r="H252" s="4" t="s">
        <v>281</v>
      </c>
      <c r="I252" s="2" t="s">
        <v>282</v>
      </c>
      <c r="J252" s="4" t="s">
        <v>128</v>
      </c>
      <c r="K252" s="1" t="s">
        <v>251</v>
      </c>
      <c r="L252" s="6" t="s">
        <v>142</v>
      </c>
      <c r="M252" s="7">
        <v>11.89</v>
      </c>
      <c r="N252" s="12">
        <f t="shared" si="131"/>
        <v>13.99</v>
      </c>
      <c r="O252" s="12"/>
      <c r="P252" s="12"/>
      <c r="Q252" s="12"/>
      <c r="R252" s="5">
        <f>M252</f>
        <v>11.89</v>
      </c>
      <c r="S252" s="5">
        <f t="shared" si="132"/>
        <v>10.7</v>
      </c>
      <c r="T252" s="5">
        <f t="shared" si="133"/>
        <v>1.1900000000000013</v>
      </c>
      <c r="U252" s="5">
        <v>90</v>
      </c>
      <c r="V252" s="5">
        <f t="shared" si="134"/>
        <v>9.7899999999999991</v>
      </c>
      <c r="W252" s="5">
        <f t="shared" si="126"/>
        <v>9.3000000000000007</v>
      </c>
      <c r="X252" s="5">
        <f t="shared" si="127"/>
        <v>0.48999999999999844</v>
      </c>
      <c r="Y252" s="5">
        <v>95</v>
      </c>
      <c r="Z252" s="5">
        <f t="shared" si="128"/>
        <v>8.39</v>
      </c>
      <c r="AA252" s="5">
        <f t="shared" si="129"/>
        <v>7.97</v>
      </c>
      <c r="AB252" s="5">
        <f t="shared" si="130"/>
        <v>0.42000000000000082</v>
      </c>
      <c r="AC252" s="5">
        <v>95</v>
      </c>
      <c r="AD252" s="5"/>
      <c r="AE252" s="5"/>
      <c r="AF252" s="5"/>
      <c r="AG252" s="14">
        <f t="shared" ref="AG252:AG256" si="135">ROUND($R252*0.2,2)</f>
        <v>2.38</v>
      </c>
      <c r="AH252" s="14">
        <f>ROUND(AG252*U252/100,2)</f>
        <v>2.14</v>
      </c>
      <c r="AI252" s="14">
        <f t="shared" ref="AI252:AI256" si="136">AG252-AH252</f>
        <v>0.23999999999999977</v>
      </c>
      <c r="AJ252" s="14">
        <f t="shared" ref="AJ252:AJ256" si="137">ROUND($V252*0.2,2)</f>
        <v>1.96</v>
      </c>
      <c r="AK252" s="14">
        <f>ROUND(AJ252*Y252/100,2)</f>
        <v>1.86</v>
      </c>
      <c r="AL252" s="14">
        <f t="shared" ref="AL252:AL256" si="138">AJ252-AK252</f>
        <v>9.9999999999999867E-2</v>
      </c>
      <c r="AM252" s="14">
        <f t="shared" ref="AM252:AM256" si="139">ROUND($Z252*0.2,2)</f>
        <v>1.68</v>
      </c>
      <c r="AN252" s="14">
        <f>ROUND(AM252*AC252/100,2)</f>
        <v>1.6</v>
      </c>
      <c r="AO252" s="14">
        <f t="shared" ref="AO252:AO256" si="140">AM252-AN252</f>
        <v>7.9999999999999849E-2</v>
      </c>
      <c r="AP252" s="14"/>
      <c r="AQ252" s="14"/>
      <c r="AR252" s="14"/>
      <c r="AS252" s="14">
        <f>ROUND($R252*0.6,2)</f>
        <v>7.13</v>
      </c>
      <c r="AT252" s="14">
        <f>ROUND(AS252*U252/100,2)</f>
        <v>6.42</v>
      </c>
      <c r="AU252" s="14">
        <f t="shared" si="123"/>
        <v>0.71</v>
      </c>
      <c r="AV252" s="14">
        <f>ROUND($V252*0.6,2)</f>
        <v>5.87</v>
      </c>
      <c r="AW252" s="14">
        <f>ROUND(AV252*Y252/100,2)</f>
        <v>5.58</v>
      </c>
      <c r="AX252" s="14">
        <f t="shared" si="124"/>
        <v>0.29000000000000004</v>
      </c>
      <c r="AY252" s="14">
        <f>ROUND($Z252*0.6,2)</f>
        <v>5.03</v>
      </c>
      <c r="AZ252" s="14">
        <f>ROUND(AY252*AC252/100,2)</f>
        <v>4.78</v>
      </c>
      <c r="BA252" s="14">
        <f t="shared" si="125"/>
        <v>0.25</v>
      </c>
      <c r="BB252" s="5"/>
      <c r="BC252" s="5"/>
      <c r="BD252" s="5"/>
      <c r="BE252" s="14">
        <f t="shared" ref="BE252:BE256" si="141">ROUND($R252*0.3,2)</f>
        <v>3.57</v>
      </c>
      <c r="BF252" s="14">
        <f t="shared" ref="BF252:BF256" si="142">ROUND(BE252*$U252/100,2)</f>
        <v>3.21</v>
      </c>
      <c r="BG252" s="14">
        <f t="shared" ref="BG252:BG256" si="143">BE252-BF252</f>
        <v>0.35999999999999988</v>
      </c>
      <c r="BH252" s="14">
        <f t="shared" ref="BH252:BH256" si="144">ROUND($V252*0.3,2)</f>
        <v>2.94</v>
      </c>
      <c r="BI252" s="14">
        <f t="shared" ref="BI252:BI256" si="145">ROUND(BH252*$Y252/100,2)</f>
        <v>2.79</v>
      </c>
      <c r="BJ252" s="14">
        <f t="shared" ref="BJ252:BJ256" si="146">BH252-BI252</f>
        <v>0.14999999999999991</v>
      </c>
      <c r="BK252" s="14">
        <f t="shared" ref="BK252:BK256" si="147">ROUND($Z252*0.3,2)</f>
        <v>2.52</v>
      </c>
      <c r="BL252" s="14">
        <f t="shared" ref="BL252:BL256" si="148">ROUND(BK252*$AC252/100,2)</f>
        <v>2.39</v>
      </c>
      <c r="BM252" s="14">
        <f t="shared" ref="BM252:BM256" si="149">BK252-BL252</f>
        <v>0.12999999999999989</v>
      </c>
    </row>
    <row r="253" spans="1:65" x14ac:dyDescent="0.25">
      <c r="A253" s="1" t="str">
        <f>CONCATENATE(H253,E253)</f>
        <v>093040037</v>
      </c>
      <c r="B253" s="1" t="s">
        <v>69</v>
      </c>
      <c r="C253" s="2" t="s">
        <v>71</v>
      </c>
      <c r="D253" s="2" t="s">
        <v>72</v>
      </c>
      <c r="E253" s="2" t="s">
        <v>113</v>
      </c>
      <c r="F253" s="2" t="s">
        <v>114</v>
      </c>
      <c r="G253" s="3" t="s">
        <v>280</v>
      </c>
      <c r="H253" s="4" t="s">
        <v>281</v>
      </c>
      <c r="I253" s="2" t="s">
        <v>282</v>
      </c>
      <c r="J253" s="4" t="s">
        <v>128</v>
      </c>
      <c r="K253" s="1" t="s">
        <v>251</v>
      </c>
      <c r="L253" s="6" t="s">
        <v>142</v>
      </c>
      <c r="M253" s="7">
        <v>14.72</v>
      </c>
      <c r="N253" s="12">
        <f t="shared" si="131"/>
        <v>17.32</v>
      </c>
      <c r="O253" s="12"/>
      <c r="P253" s="12"/>
      <c r="Q253" s="12"/>
      <c r="R253" s="5">
        <f>M253</f>
        <v>14.72</v>
      </c>
      <c r="S253" s="5">
        <f t="shared" si="132"/>
        <v>13.25</v>
      </c>
      <c r="T253" s="5">
        <f t="shared" si="133"/>
        <v>1.4700000000000006</v>
      </c>
      <c r="U253" s="5">
        <v>90</v>
      </c>
      <c r="V253" s="5">
        <f t="shared" si="134"/>
        <v>12.12</v>
      </c>
      <c r="W253" s="5">
        <f t="shared" si="126"/>
        <v>11.51</v>
      </c>
      <c r="X253" s="5">
        <f t="shared" si="127"/>
        <v>0.60999999999999943</v>
      </c>
      <c r="Y253" s="5">
        <v>95</v>
      </c>
      <c r="Z253" s="5">
        <f t="shared" si="128"/>
        <v>10.39</v>
      </c>
      <c r="AA253" s="5">
        <f t="shared" si="129"/>
        <v>9.8699999999999992</v>
      </c>
      <c r="AB253" s="5">
        <f t="shared" si="130"/>
        <v>0.52000000000000135</v>
      </c>
      <c r="AC253" s="5">
        <v>95</v>
      </c>
      <c r="AD253" s="5"/>
      <c r="AE253" s="5"/>
      <c r="AF253" s="5"/>
      <c r="AG253" s="14">
        <f t="shared" si="135"/>
        <v>2.94</v>
      </c>
      <c r="AH253" s="14">
        <f>ROUND(AG253*U253/100,2)</f>
        <v>2.65</v>
      </c>
      <c r="AI253" s="14">
        <f t="shared" si="136"/>
        <v>0.29000000000000004</v>
      </c>
      <c r="AJ253" s="14">
        <f t="shared" si="137"/>
        <v>2.42</v>
      </c>
      <c r="AK253" s="14">
        <f>ROUND(AJ253*Y253/100,2)</f>
        <v>2.2999999999999998</v>
      </c>
      <c r="AL253" s="14">
        <f t="shared" si="138"/>
        <v>0.12000000000000011</v>
      </c>
      <c r="AM253" s="14">
        <f t="shared" si="139"/>
        <v>2.08</v>
      </c>
      <c r="AN253" s="14">
        <f>ROUND(AM253*AC253/100,2)</f>
        <v>1.98</v>
      </c>
      <c r="AO253" s="14">
        <f t="shared" si="140"/>
        <v>0.10000000000000009</v>
      </c>
      <c r="AP253" s="14"/>
      <c r="AQ253" s="14"/>
      <c r="AR253" s="14"/>
      <c r="AS253" s="14">
        <f>ROUND($R253*0.6,2)</f>
        <v>8.83</v>
      </c>
      <c r="AT253" s="14">
        <f>ROUND(AS253*U253/100,2)</f>
        <v>7.95</v>
      </c>
      <c r="AU253" s="14">
        <f t="shared" si="123"/>
        <v>0.87999999999999989</v>
      </c>
      <c r="AV253" s="14">
        <f>ROUND($V253*0.6,2)</f>
        <v>7.27</v>
      </c>
      <c r="AW253" s="14">
        <f>ROUND(AV253*Y253/100,2)</f>
        <v>6.91</v>
      </c>
      <c r="AX253" s="14">
        <f t="shared" si="124"/>
        <v>0.35999999999999943</v>
      </c>
      <c r="AY253" s="14">
        <f>ROUND($Z253*0.6,2)</f>
        <v>6.23</v>
      </c>
      <c r="AZ253" s="14">
        <f>ROUND(AY253*AC253/100,2)</f>
        <v>5.92</v>
      </c>
      <c r="BA253" s="14">
        <f t="shared" si="125"/>
        <v>0.3100000000000005</v>
      </c>
      <c r="BB253" s="5"/>
      <c r="BC253" s="5"/>
      <c r="BD253" s="5"/>
      <c r="BE253" s="14">
        <f t="shared" si="141"/>
        <v>4.42</v>
      </c>
      <c r="BF253" s="14">
        <f t="shared" si="142"/>
        <v>3.98</v>
      </c>
      <c r="BG253" s="14">
        <f t="shared" si="143"/>
        <v>0.43999999999999995</v>
      </c>
      <c r="BH253" s="14">
        <f t="shared" si="144"/>
        <v>3.64</v>
      </c>
      <c r="BI253" s="14">
        <f t="shared" si="145"/>
        <v>3.46</v>
      </c>
      <c r="BJ253" s="14">
        <f t="shared" si="146"/>
        <v>0.18000000000000016</v>
      </c>
      <c r="BK253" s="14">
        <f t="shared" si="147"/>
        <v>3.12</v>
      </c>
      <c r="BL253" s="14">
        <f t="shared" si="148"/>
        <v>2.96</v>
      </c>
      <c r="BM253" s="14">
        <f t="shared" si="149"/>
        <v>0.16000000000000014</v>
      </c>
    </row>
    <row r="254" spans="1:65" x14ac:dyDescent="0.25">
      <c r="A254" s="1" t="str">
        <f>CONCATENATE(H254,E254)</f>
        <v>093040041</v>
      </c>
      <c r="B254" s="1" t="s">
        <v>69</v>
      </c>
      <c r="C254" s="2" t="s">
        <v>71</v>
      </c>
      <c r="D254" s="2" t="s">
        <v>72</v>
      </c>
      <c r="E254" s="2" t="s">
        <v>211</v>
      </c>
      <c r="F254" s="2" t="s">
        <v>212</v>
      </c>
      <c r="G254" s="3" t="s">
        <v>280</v>
      </c>
      <c r="H254" s="4" t="s">
        <v>281</v>
      </c>
      <c r="I254" s="2" t="s">
        <v>282</v>
      </c>
      <c r="J254" s="4" t="s">
        <v>128</v>
      </c>
      <c r="K254" s="1" t="s">
        <v>251</v>
      </c>
      <c r="L254" s="6" t="s">
        <v>142</v>
      </c>
      <c r="M254" s="7">
        <v>9.0299999999999994</v>
      </c>
      <c r="N254" s="12">
        <f t="shared" si="131"/>
        <v>10.62</v>
      </c>
      <c r="O254" s="12"/>
      <c r="P254" s="12"/>
      <c r="Q254" s="12"/>
      <c r="R254" s="5">
        <f>M254</f>
        <v>9.0299999999999994</v>
      </c>
      <c r="S254" s="5">
        <f t="shared" si="132"/>
        <v>8.1300000000000008</v>
      </c>
      <c r="T254" s="5">
        <f t="shared" si="133"/>
        <v>0.89999999999999858</v>
      </c>
      <c r="U254" s="5">
        <v>90</v>
      </c>
      <c r="V254" s="5">
        <f t="shared" si="134"/>
        <v>7.43</v>
      </c>
      <c r="W254" s="5">
        <f t="shared" si="126"/>
        <v>7.06</v>
      </c>
      <c r="X254" s="5">
        <f t="shared" si="127"/>
        <v>0.37000000000000011</v>
      </c>
      <c r="Y254" s="5">
        <v>95</v>
      </c>
      <c r="Z254" s="5">
        <f t="shared" si="128"/>
        <v>6.37</v>
      </c>
      <c r="AA254" s="5">
        <f t="shared" si="129"/>
        <v>6.05</v>
      </c>
      <c r="AB254" s="5">
        <f t="shared" si="130"/>
        <v>0.32000000000000028</v>
      </c>
      <c r="AC254" s="5">
        <v>95</v>
      </c>
      <c r="AD254" s="5"/>
      <c r="AE254" s="5"/>
      <c r="AF254" s="5"/>
      <c r="AG254" s="14">
        <f t="shared" si="135"/>
        <v>1.81</v>
      </c>
      <c r="AH254" s="14">
        <f>ROUND(AG254*U254/100,2)</f>
        <v>1.63</v>
      </c>
      <c r="AI254" s="14">
        <f t="shared" si="136"/>
        <v>0.18000000000000016</v>
      </c>
      <c r="AJ254" s="14">
        <f t="shared" si="137"/>
        <v>1.49</v>
      </c>
      <c r="AK254" s="14">
        <f>ROUND(AJ254*Y254/100,2)</f>
        <v>1.42</v>
      </c>
      <c r="AL254" s="14">
        <f t="shared" si="138"/>
        <v>7.0000000000000062E-2</v>
      </c>
      <c r="AM254" s="14">
        <f t="shared" si="139"/>
        <v>1.27</v>
      </c>
      <c r="AN254" s="14">
        <f>ROUND(AM254*AC254/100,2)</f>
        <v>1.21</v>
      </c>
      <c r="AO254" s="14">
        <f t="shared" si="140"/>
        <v>6.0000000000000053E-2</v>
      </c>
      <c r="AP254" s="14"/>
      <c r="AQ254" s="14"/>
      <c r="AR254" s="14"/>
      <c r="AS254" s="14">
        <f>ROUND($R254*0.6,2)</f>
        <v>5.42</v>
      </c>
      <c r="AT254" s="14">
        <f>ROUND(AS254*U254/100,2)</f>
        <v>4.88</v>
      </c>
      <c r="AU254" s="14">
        <f t="shared" si="123"/>
        <v>0.54</v>
      </c>
      <c r="AV254" s="14">
        <f>ROUND($V254*0.6,2)</f>
        <v>4.46</v>
      </c>
      <c r="AW254" s="14">
        <f>ROUND(AV254*Y254/100,2)</f>
        <v>4.24</v>
      </c>
      <c r="AX254" s="14">
        <f t="shared" si="124"/>
        <v>0.21999999999999975</v>
      </c>
      <c r="AY254" s="14">
        <f>ROUND($Z254*0.6,2)</f>
        <v>3.82</v>
      </c>
      <c r="AZ254" s="14">
        <f>ROUND(AY254*AC254/100,2)</f>
        <v>3.63</v>
      </c>
      <c r="BA254" s="14">
        <f t="shared" si="125"/>
        <v>0.18999999999999995</v>
      </c>
      <c r="BB254" s="5"/>
      <c r="BC254" s="5"/>
      <c r="BD254" s="5"/>
      <c r="BE254" s="14">
        <f t="shared" si="141"/>
        <v>2.71</v>
      </c>
      <c r="BF254" s="14">
        <f t="shared" si="142"/>
        <v>2.44</v>
      </c>
      <c r="BG254" s="14">
        <f t="shared" si="143"/>
        <v>0.27</v>
      </c>
      <c r="BH254" s="14">
        <f t="shared" si="144"/>
        <v>2.23</v>
      </c>
      <c r="BI254" s="14">
        <f t="shared" si="145"/>
        <v>2.12</v>
      </c>
      <c r="BJ254" s="14">
        <f t="shared" si="146"/>
        <v>0.10999999999999988</v>
      </c>
      <c r="BK254" s="14">
        <f t="shared" si="147"/>
        <v>1.91</v>
      </c>
      <c r="BL254" s="14">
        <f t="shared" si="148"/>
        <v>1.81</v>
      </c>
      <c r="BM254" s="14">
        <f t="shared" si="149"/>
        <v>9.9999999999999867E-2</v>
      </c>
    </row>
    <row r="255" spans="1:65" x14ac:dyDescent="0.25">
      <c r="A255" s="1" t="str">
        <f>CONCATENATE(H255,E255)</f>
        <v>093040045</v>
      </c>
      <c r="B255" s="1" t="s">
        <v>69</v>
      </c>
      <c r="C255" s="2" t="s">
        <v>71</v>
      </c>
      <c r="D255" s="2" t="s">
        <v>72</v>
      </c>
      <c r="E255" s="2" t="s">
        <v>145</v>
      </c>
      <c r="F255" s="2" t="s">
        <v>146</v>
      </c>
      <c r="G255" s="3" t="s">
        <v>280</v>
      </c>
      <c r="H255" s="4" t="s">
        <v>281</v>
      </c>
      <c r="I255" s="2" t="s">
        <v>282</v>
      </c>
      <c r="J255" s="4" t="s">
        <v>128</v>
      </c>
      <c r="K255" s="1" t="s">
        <v>251</v>
      </c>
      <c r="L255" s="6" t="s">
        <v>142</v>
      </c>
      <c r="M255" s="7">
        <v>9.31</v>
      </c>
      <c r="N255" s="12">
        <f t="shared" si="131"/>
        <v>10.95</v>
      </c>
      <c r="O255" s="12"/>
      <c r="P255" s="12"/>
      <c r="Q255" s="12"/>
      <c r="R255" s="5">
        <f>M255</f>
        <v>9.31</v>
      </c>
      <c r="S255" s="5">
        <f t="shared" si="132"/>
        <v>8.3800000000000008</v>
      </c>
      <c r="T255" s="5">
        <f t="shared" si="133"/>
        <v>0.92999999999999972</v>
      </c>
      <c r="U255" s="5">
        <v>90</v>
      </c>
      <c r="V255" s="5">
        <f t="shared" si="134"/>
        <v>7.67</v>
      </c>
      <c r="W255" s="5">
        <f t="shared" si="126"/>
        <v>7.29</v>
      </c>
      <c r="X255" s="5">
        <f t="shared" si="127"/>
        <v>0.37999999999999989</v>
      </c>
      <c r="Y255" s="5">
        <v>95</v>
      </c>
      <c r="Z255" s="5">
        <f t="shared" si="128"/>
        <v>6.57</v>
      </c>
      <c r="AA255" s="5">
        <f t="shared" si="129"/>
        <v>6.24</v>
      </c>
      <c r="AB255" s="5">
        <f t="shared" si="130"/>
        <v>0.33000000000000007</v>
      </c>
      <c r="AC255" s="5">
        <v>95</v>
      </c>
      <c r="AD255" s="5"/>
      <c r="AE255" s="5"/>
      <c r="AF255" s="5"/>
      <c r="AG255" s="14">
        <f t="shared" si="135"/>
        <v>1.86</v>
      </c>
      <c r="AH255" s="14">
        <f>ROUND(AG255*U255/100,2)</f>
        <v>1.67</v>
      </c>
      <c r="AI255" s="14">
        <f t="shared" si="136"/>
        <v>0.19000000000000017</v>
      </c>
      <c r="AJ255" s="14">
        <f t="shared" si="137"/>
        <v>1.53</v>
      </c>
      <c r="AK255" s="14">
        <f>ROUND(AJ255*Y255/100,2)</f>
        <v>1.45</v>
      </c>
      <c r="AL255" s="14">
        <f t="shared" si="138"/>
        <v>8.0000000000000071E-2</v>
      </c>
      <c r="AM255" s="14">
        <f t="shared" si="139"/>
        <v>1.31</v>
      </c>
      <c r="AN255" s="14">
        <f>ROUND(AM255*AC255/100,2)</f>
        <v>1.24</v>
      </c>
      <c r="AO255" s="14">
        <f t="shared" si="140"/>
        <v>7.0000000000000062E-2</v>
      </c>
      <c r="AP255" s="14"/>
      <c r="AQ255" s="14"/>
      <c r="AR255" s="14"/>
      <c r="AS255" s="14">
        <f>ROUND($R255*0.6,2)</f>
        <v>5.59</v>
      </c>
      <c r="AT255" s="14">
        <f>ROUND(AS255*U255/100,2)</f>
        <v>5.03</v>
      </c>
      <c r="AU255" s="14">
        <f t="shared" si="123"/>
        <v>0.55999999999999961</v>
      </c>
      <c r="AV255" s="14">
        <f>ROUND($V255*0.6,2)</f>
        <v>4.5999999999999996</v>
      </c>
      <c r="AW255" s="14">
        <f>ROUND(AV255*Y255/100,2)</f>
        <v>4.37</v>
      </c>
      <c r="AX255" s="14">
        <f t="shared" si="124"/>
        <v>0.22999999999999954</v>
      </c>
      <c r="AY255" s="14">
        <f>ROUND($Z255*0.6,2)</f>
        <v>3.94</v>
      </c>
      <c r="AZ255" s="14">
        <f>ROUND(AY255*AC255/100,2)</f>
        <v>3.74</v>
      </c>
      <c r="BA255" s="14">
        <f t="shared" si="125"/>
        <v>0.19999999999999973</v>
      </c>
      <c r="BB255" s="5"/>
      <c r="BC255" s="5"/>
      <c r="BD255" s="5"/>
      <c r="BE255" s="14">
        <f t="shared" si="141"/>
        <v>2.79</v>
      </c>
      <c r="BF255" s="14">
        <f t="shared" si="142"/>
        <v>2.5099999999999998</v>
      </c>
      <c r="BG255" s="14">
        <f t="shared" si="143"/>
        <v>0.28000000000000025</v>
      </c>
      <c r="BH255" s="14">
        <f t="shared" si="144"/>
        <v>2.2999999999999998</v>
      </c>
      <c r="BI255" s="14">
        <f t="shared" si="145"/>
        <v>2.19</v>
      </c>
      <c r="BJ255" s="14">
        <f t="shared" si="146"/>
        <v>0.10999999999999988</v>
      </c>
      <c r="BK255" s="14">
        <f t="shared" si="147"/>
        <v>1.97</v>
      </c>
      <c r="BL255" s="14">
        <f t="shared" si="148"/>
        <v>1.87</v>
      </c>
      <c r="BM255" s="14">
        <f t="shared" si="149"/>
        <v>9.9999999999999867E-2</v>
      </c>
    </row>
    <row r="256" spans="1:65" x14ac:dyDescent="0.25">
      <c r="A256" s="1" t="str">
        <f>CONCATENATE(H256,E256)</f>
        <v>093040046</v>
      </c>
      <c r="B256" s="1" t="s">
        <v>69</v>
      </c>
      <c r="C256" s="2" t="s">
        <v>71</v>
      </c>
      <c r="D256" s="2" t="s">
        <v>72</v>
      </c>
      <c r="E256" s="2" t="s">
        <v>119</v>
      </c>
      <c r="F256" s="2" t="s">
        <v>120</v>
      </c>
      <c r="G256" s="3" t="s">
        <v>280</v>
      </c>
      <c r="H256" s="4" t="s">
        <v>281</v>
      </c>
      <c r="I256" s="2" t="s">
        <v>282</v>
      </c>
      <c r="J256" s="4" t="s">
        <v>128</v>
      </c>
      <c r="K256" s="1" t="s">
        <v>251</v>
      </c>
      <c r="L256" s="6" t="s">
        <v>142</v>
      </c>
      <c r="M256" s="7">
        <v>9.0299999999999994</v>
      </c>
      <c r="N256" s="12">
        <f t="shared" si="131"/>
        <v>10.62</v>
      </c>
      <c r="O256" s="12"/>
      <c r="P256" s="12"/>
      <c r="Q256" s="12"/>
      <c r="R256" s="5">
        <f>M256</f>
        <v>9.0299999999999994</v>
      </c>
      <c r="S256" s="5">
        <f t="shared" si="132"/>
        <v>8.1300000000000008</v>
      </c>
      <c r="T256" s="5">
        <f t="shared" si="133"/>
        <v>0.89999999999999858</v>
      </c>
      <c r="U256" s="5">
        <v>90</v>
      </c>
      <c r="V256" s="5">
        <f t="shared" si="134"/>
        <v>7.43</v>
      </c>
      <c r="W256" s="5">
        <f t="shared" si="126"/>
        <v>7.06</v>
      </c>
      <c r="X256" s="5">
        <f t="shared" si="127"/>
        <v>0.37000000000000011</v>
      </c>
      <c r="Y256" s="5">
        <v>95</v>
      </c>
      <c r="Z256" s="5">
        <f t="shared" si="128"/>
        <v>6.37</v>
      </c>
      <c r="AA256" s="5">
        <f t="shared" si="129"/>
        <v>6.05</v>
      </c>
      <c r="AB256" s="5">
        <f t="shared" si="130"/>
        <v>0.32000000000000028</v>
      </c>
      <c r="AC256" s="5">
        <v>95</v>
      </c>
      <c r="AD256" s="5"/>
      <c r="AE256" s="5"/>
      <c r="AF256" s="5"/>
      <c r="AG256" s="14">
        <f t="shared" si="135"/>
        <v>1.81</v>
      </c>
      <c r="AH256" s="14">
        <f>ROUND(AG256*U256/100,2)</f>
        <v>1.63</v>
      </c>
      <c r="AI256" s="14">
        <f t="shared" si="136"/>
        <v>0.18000000000000016</v>
      </c>
      <c r="AJ256" s="14">
        <f t="shared" si="137"/>
        <v>1.49</v>
      </c>
      <c r="AK256" s="14">
        <f>ROUND(AJ256*Y256/100,2)</f>
        <v>1.42</v>
      </c>
      <c r="AL256" s="14">
        <f t="shared" si="138"/>
        <v>7.0000000000000062E-2</v>
      </c>
      <c r="AM256" s="14">
        <f t="shared" si="139"/>
        <v>1.27</v>
      </c>
      <c r="AN256" s="14">
        <f>ROUND(AM256*AC256/100,2)</f>
        <v>1.21</v>
      </c>
      <c r="AO256" s="14">
        <f t="shared" si="140"/>
        <v>6.0000000000000053E-2</v>
      </c>
      <c r="AP256" s="14"/>
      <c r="AQ256" s="14"/>
      <c r="AR256" s="14"/>
      <c r="AS256" s="14">
        <f>ROUND($R256*0.6,2)</f>
        <v>5.42</v>
      </c>
      <c r="AT256" s="14">
        <f>ROUND(AS256*U256/100,2)</f>
        <v>4.88</v>
      </c>
      <c r="AU256" s="14">
        <f t="shared" si="123"/>
        <v>0.54</v>
      </c>
      <c r="AV256" s="14">
        <f>ROUND($V256*0.6,2)</f>
        <v>4.46</v>
      </c>
      <c r="AW256" s="14">
        <f>ROUND(AV256*Y256/100,2)</f>
        <v>4.24</v>
      </c>
      <c r="AX256" s="14">
        <f t="shared" si="124"/>
        <v>0.21999999999999975</v>
      </c>
      <c r="AY256" s="14">
        <f>ROUND($Z256*0.6,2)</f>
        <v>3.82</v>
      </c>
      <c r="AZ256" s="14">
        <f>ROUND(AY256*AC256/100,2)</f>
        <v>3.63</v>
      </c>
      <c r="BA256" s="14">
        <f t="shared" si="125"/>
        <v>0.18999999999999995</v>
      </c>
      <c r="BB256" s="5"/>
      <c r="BC256" s="5"/>
      <c r="BD256" s="5"/>
      <c r="BE256" s="14">
        <f t="shared" si="141"/>
        <v>2.71</v>
      </c>
      <c r="BF256" s="14">
        <f t="shared" si="142"/>
        <v>2.44</v>
      </c>
      <c r="BG256" s="14">
        <f t="shared" si="143"/>
        <v>0.27</v>
      </c>
      <c r="BH256" s="14">
        <f t="shared" si="144"/>
        <v>2.23</v>
      </c>
      <c r="BI256" s="14">
        <f t="shared" si="145"/>
        <v>2.12</v>
      </c>
      <c r="BJ256" s="14">
        <f t="shared" si="146"/>
        <v>0.10999999999999988</v>
      </c>
      <c r="BK256" s="14">
        <f t="shared" si="147"/>
        <v>1.91</v>
      </c>
      <c r="BL256" s="14">
        <f t="shared" si="148"/>
        <v>1.81</v>
      </c>
      <c r="BM256" s="14">
        <f t="shared" si="149"/>
        <v>9.9999999999999867E-2</v>
      </c>
    </row>
    <row r="257" spans="1:65" x14ac:dyDescent="0.25">
      <c r="A257" s="1" t="str">
        <f>CONCATENATE(H257,E257)</f>
        <v>095040003</v>
      </c>
      <c r="B257" s="1" t="s">
        <v>69</v>
      </c>
      <c r="C257" s="2" t="s">
        <v>71</v>
      </c>
      <c r="D257" s="2" t="s">
        <v>72</v>
      </c>
      <c r="E257" s="2" t="s">
        <v>81</v>
      </c>
      <c r="F257" s="2" t="s">
        <v>82</v>
      </c>
      <c r="G257" s="3" t="s">
        <v>283</v>
      </c>
      <c r="H257" s="4" t="s">
        <v>284</v>
      </c>
      <c r="I257" s="2" t="s">
        <v>285</v>
      </c>
      <c r="J257" s="4" t="s">
        <v>139</v>
      </c>
      <c r="K257" s="1" t="s">
        <v>251</v>
      </c>
      <c r="L257" s="6" t="s">
        <v>142</v>
      </c>
      <c r="M257" s="7">
        <v>12.22</v>
      </c>
      <c r="N257" s="12">
        <f t="shared" si="131"/>
        <v>14.38</v>
      </c>
      <c r="O257" s="12"/>
      <c r="P257" s="12"/>
      <c r="Q257" s="12"/>
      <c r="R257" s="5">
        <f t="shared" ref="R257:R270" si="150">M257</f>
        <v>12.22</v>
      </c>
      <c r="S257" s="5">
        <f t="shared" si="132"/>
        <v>11</v>
      </c>
      <c r="T257" s="5">
        <f t="shared" si="133"/>
        <v>1.2200000000000006</v>
      </c>
      <c r="U257" s="5">
        <v>90</v>
      </c>
      <c r="V257" s="5">
        <f t="shared" si="134"/>
        <v>10.07</v>
      </c>
      <c r="W257" s="5">
        <f t="shared" si="126"/>
        <v>9.57</v>
      </c>
      <c r="X257" s="5">
        <f t="shared" si="127"/>
        <v>0.5</v>
      </c>
      <c r="Y257" s="5">
        <v>95</v>
      </c>
      <c r="Z257" s="5">
        <f t="shared" si="128"/>
        <v>8.6300000000000008</v>
      </c>
      <c r="AA257" s="5">
        <f t="shared" si="129"/>
        <v>8.1999999999999993</v>
      </c>
      <c r="AB257" s="5">
        <f t="shared" si="130"/>
        <v>0.43000000000000149</v>
      </c>
      <c r="AC257" s="5">
        <v>95</v>
      </c>
      <c r="AD257" s="5"/>
      <c r="AE257" s="5"/>
      <c r="AF257" s="5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5"/>
      <c r="BC257" s="5"/>
      <c r="BD257" s="5"/>
      <c r="BE257" s="14"/>
      <c r="BF257" s="14"/>
      <c r="BG257" s="14"/>
      <c r="BH257" s="14"/>
      <c r="BI257" s="14"/>
      <c r="BJ257" s="14"/>
      <c r="BK257" s="14"/>
      <c r="BL257" s="14"/>
      <c r="BM257" s="14"/>
    </row>
    <row r="258" spans="1:65" x14ac:dyDescent="0.25">
      <c r="A258" s="1" t="str">
        <f>CONCATENATE(H258,E258)</f>
        <v>095040005</v>
      </c>
      <c r="B258" s="1" t="s">
        <v>69</v>
      </c>
      <c r="C258" s="2" t="s">
        <v>71</v>
      </c>
      <c r="D258" s="2" t="s">
        <v>72</v>
      </c>
      <c r="E258" s="2" t="s">
        <v>85</v>
      </c>
      <c r="F258" s="2" t="s">
        <v>86</v>
      </c>
      <c r="G258" s="3" t="s">
        <v>283</v>
      </c>
      <c r="H258" s="4" t="s">
        <v>284</v>
      </c>
      <c r="I258" s="2" t="s">
        <v>285</v>
      </c>
      <c r="J258" s="4" t="s">
        <v>139</v>
      </c>
      <c r="K258" s="1" t="s">
        <v>251</v>
      </c>
      <c r="L258" s="6" t="s">
        <v>142</v>
      </c>
      <c r="M258" s="7">
        <v>7.44</v>
      </c>
      <c r="N258" s="12">
        <f t="shared" si="131"/>
        <v>8.75</v>
      </c>
      <c r="O258" s="12"/>
      <c r="P258" s="12"/>
      <c r="Q258" s="12"/>
      <c r="R258" s="5">
        <f t="shared" si="150"/>
        <v>7.44</v>
      </c>
      <c r="S258" s="5">
        <f t="shared" si="132"/>
        <v>6.7</v>
      </c>
      <c r="T258" s="5">
        <f t="shared" si="133"/>
        <v>0.74000000000000021</v>
      </c>
      <c r="U258" s="5">
        <v>90</v>
      </c>
      <c r="V258" s="5">
        <f t="shared" si="134"/>
        <v>6.13</v>
      </c>
      <c r="W258" s="5">
        <f t="shared" si="126"/>
        <v>5.82</v>
      </c>
      <c r="X258" s="5">
        <f t="shared" si="127"/>
        <v>0.30999999999999961</v>
      </c>
      <c r="Y258" s="5">
        <v>95</v>
      </c>
      <c r="Z258" s="5">
        <f t="shared" si="128"/>
        <v>5.25</v>
      </c>
      <c r="AA258" s="5">
        <f t="shared" si="129"/>
        <v>4.99</v>
      </c>
      <c r="AB258" s="5">
        <f t="shared" si="130"/>
        <v>0.25999999999999979</v>
      </c>
      <c r="AC258" s="5">
        <v>95</v>
      </c>
      <c r="AD258" s="5"/>
      <c r="AE258" s="5"/>
      <c r="AF258" s="5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5"/>
      <c r="BC258" s="5"/>
      <c r="BD258" s="5"/>
      <c r="BE258" s="14"/>
      <c r="BF258" s="14"/>
      <c r="BG258" s="14"/>
      <c r="BH258" s="14"/>
      <c r="BI258" s="14"/>
      <c r="BJ258" s="14"/>
      <c r="BK258" s="14"/>
      <c r="BL258" s="14"/>
      <c r="BM258" s="14"/>
    </row>
    <row r="259" spans="1:65" x14ac:dyDescent="0.25">
      <c r="A259" s="1" t="str">
        <f>CONCATENATE(H259,E259)</f>
        <v>095040007</v>
      </c>
      <c r="B259" s="1" t="s">
        <v>69</v>
      </c>
      <c r="C259" s="2" t="s">
        <v>71</v>
      </c>
      <c r="D259" s="2" t="s">
        <v>72</v>
      </c>
      <c r="E259" s="2" t="s">
        <v>87</v>
      </c>
      <c r="F259" s="2" t="s">
        <v>88</v>
      </c>
      <c r="G259" s="3" t="s">
        <v>283</v>
      </c>
      <c r="H259" s="4" t="s">
        <v>284</v>
      </c>
      <c r="I259" s="2" t="s">
        <v>285</v>
      </c>
      <c r="J259" s="4" t="s">
        <v>139</v>
      </c>
      <c r="K259" s="1" t="s">
        <v>251</v>
      </c>
      <c r="L259" s="6" t="s">
        <v>142</v>
      </c>
      <c r="M259" s="7">
        <v>12.21</v>
      </c>
      <c r="N259" s="12">
        <f t="shared" si="131"/>
        <v>14.36</v>
      </c>
      <c r="O259" s="12"/>
      <c r="P259" s="12"/>
      <c r="Q259" s="12"/>
      <c r="R259" s="5">
        <f t="shared" si="150"/>
        <v>12.21</v>
      </c>
      <c r="S259" s="5">
        <f t="shared" si="132"/>
        <v>10.99</v>
      </c>
      <c r="T259" s="5">
        <f t="shared" si="133"/>
        <v>1.2200000000000006</v>
      </c>
      <c r="U259" s="5">
        <v>90</v>
      </c>
      <c r="V259" s="5">
        <f t="shared" si="134"/>
        <v>10.050000000000001</v>
      </c>
      <c r="W259" s="5">
        <f t="shared" si="126"/>
        <v>9.5500000000000007</v>
      </c>
      <c r="X259" s="5">
        <f t="shared" si="127"/>
        <v>0.5</v>
      </c>
      <c r="Y259" s="5">
        <v>95</v>
      </c>
      <c r="Z259" s="5">
        <f t="shared" si="128"/>
        <v>8.6199999999999992</v>
      </c>
      <c r="AA259" s="5">
        <f t="shared" si="129"/>
        <v>8.19</v>
      </c>
      <c r="AB259" s="5">
        <f t="shared" si="130"/>
        <v>0.42999999999999972</v>
      </c>
      <c r="AC259" s="5">
        <v>95</v>
      </c>
      <c r="AD259" s="5"/>
      <c r="AE259" s="5"/>
      <c r="AF259" s="5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5"/>
      <c r="BC259" s="5"/>
      <c r="BD259" s="5"/>
      <c r="BE259" s="14"/>
      <c r="BF259" s="14"/>
      <c r="BG259" s="14"/>
      <c r="BH259" s="14"/>
      <c r="BI259" s="14"/>
      <c r="BJ259" s="14"/>
      <c r="BK259" s="14"/>
      <c r="BL259" s="14"/>
      <c r="BM259" s="14"/>
    </row>
    <row r="260" spans="1:65" x14ac:dyDescent="0.25">
      <c r="A260" s="1" t="str">
        <f>CONCATENATE(H260,E260)</f>
        <v>095040008</v>
      </c>
      <c r="B260" s="1" t="s">
        <v>69</v>
      </c>
      <c r="C260" s="2" t="s">
        <v>71</v>
      </c>
      <c r="D260" s="2" t="s">
        <v>72</v>
      </c>
      <c r="E260" s="2" t="s">
        <v>89</v>
      </c>
      <c r="F260" s="2" t="s">
        <v>90</v>
      </c>
      <c r="G260" s="3" t="s">
        <v>283</v>
      </c>
      <c r="H260" s="4" t="s">
        <v>284</v>
      </c>
      <c r="I260" s="2" t="s">
        <v>285</v>
      </c>
      <c r="J260" s="4" t="s">
        <v>139</v>
      </c>
      <c r="K260" s="1" t="s">
        <v>251</v>
      </c>
      <c r="L260" s="6" t="s">
        <v>142</v>
      </c>
      <c r="M260" s="7">
        <v>7.44</v>
      </c>
      <c r="N260" s="12">
        <f t="shared" si="131"/>
        <v>8.75</v>
      </c>
      <c r="O260" s="12"/>
      <c r="P260" s="12"/>
      <c r="Q260" s="12"/>
      <c r="R260" s="5">
        <f t="shared" si="150"/>
        <v>7.44</v>
      </c>
      <c r="S260" s="5">
        <f t="shared" si="132"/>
        <v>6.7</v>
      </c>
      <c r="T260" s="5">
        <f t="shared" si="133"/>
        <v>0.74000000000000021</v>
      </c>
      <c r="U260" s="5">
        <v>90</v>
      </c>
      <c r="V260" s="5">
        <f t="shared" si="134"/>
        <v>6.13</v>
      </c>
      <c r="W260" s="5">
        <f t="shared" si="126"/>
        <v>5.82</v>
      </c>
      <c r="X260" s="5">
        <f t="shared" si="127"/>
        <v>0.30999999999999961</v>
      </c>
      <c r="Y260" s="5">
        <v>95</v>
      </c>
      <c r="Z260" s="5">
        <f t="shared" si="128"/>
        <v>5.25</v>
      </c>
      <c r="AA260" s="5">
        <f t="shared" si="129"/>
        <v>4.99</v>
      </c>
      <c r="AB260" s="5">
        <f t="shared" si="130"/>
        <v>0.25999999999999979</v>
      </c>
      <c r="AC260" s="5">
        <v>95</v>
      </c>
      <c r="AD260" s="5"/>
      <c r="AE260" s="5"/>
      <c r="AF260" s="5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5"/>
      <c r="BC260" s="5"/>
      <c r="BD260" s="5"/>
      <c r="BE260" s="14"/>
      <c r="BF260" s="14"/>
      <c r="BG260" s="14"/>
      <c r="BH260" s="14"/>
      <c r="BI260" s="14"/>
      <c r="BJ260" s="14"/>
      <c r="BK260" s="14"/>
      <c r="BL260" s="14"/>
      <c r="BM260" s="14"/>
    </row>
    <row r="261" spans="1:65" x14ac:dyDescent="0.25">
      <c r="A261" s="1" t="str">
        <f>CONCATENATE(H261,E261)</f>
        <v>095040011</v>
      </c>
      <c r="B261" s="1" t="s">
        <v>69</v>
      </c>
      <c r="C261" s="2" t="s">
        <v>71</v>
      </c>
      <c r="D261" s="2" t="s">
        <v>72</v>
      </c>
      <c r="E261" s="2" t="s">
        <v>130</v>
      </c>
      <c r="F261" s="2" t="s">
        <v>131</v>
      </c>
      <c r="G261" s="3" t="s">
        <v>283</v>
      </c>
      <c r="H261" s="4" t="s">
        <v>284</v>
      </c>
      <c r="I261" s="2" t="s">
        <v>285</v>
      </c>
      <c r="J261" s="4" t="s">
        <v>139</v>
      </c>
      <c r="K261" s="1" t="s">
        <v>251</v>
      </c>
      <c r="L261" s="6" t="s">
        <v>142</v>
      </c>
      <c r="M261" s="7">
        <v>8.59</v>
      </c>
      <c r="N261" s="12">
        <f t="shared" si="131"/>
        <v>10.11</v>
      </c>
      <c r="O261" s="12"/>
      <c r="P261" s="12"/>
      <c r="Q261" s="12"/>
      <c r="R261" s="5">
        <f t="shared" si="150"/>
        <v>8.59</v>
      </c>
      <c r="S261" s="5">
        <f t="shared" si="132"/>
        <v>7.73</v>
      </c>
      <c r="T261" s="5">
        <f t="shared" si="133"/>
        <v>0.85999999999999943</v>
      </c>
      <c r="U261" s="5">
        <v>90</v>
      </c>
      <c r="V261" s="5">
        <f t="shared" si="134"/>
        <v>7.08</v>
      </c>
      <c r="W261" s="5">
        <f t="shared" si="126"/>
        <v>6.73</v>
      </c>
      <c r="X261" s="5">
        <f t="shared" si="127"/>
        <v>0.34999999999999964</v>
      </c>
      <c r="Y261" s="5">
        <v>95</v>
      </c>
      <c r="Z261" s="5">
        <f t="shared" si="128"/>
        <v>6.07</v>
      </c>
      <c r="AA261" s="5">
        <f t="shared" si="129"/>
        <v>5.77</v>
      </c>
      <c r="AB261" s="5">
        <f t="shared" si="130"/>
        <v>0.30000000000000071</v>
      </c>
      <c r="AC261" s="5">
        <v>95</v>
      </c>
      <c r="AD261" s="5"/>
      <c r="AE261" s="5"/>
      <c r="AF261" s="5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5"/>
      <c r="BC261" s="5"/>
      <c r="BD261" s="5"/>
      <c r="BE261" s="14"/>
      <c r="BF261" s="14"/>
      <c r="BG261" s="14"/>
      <c r="BH261" s="14"/>
      <c r="BI261" s="14"/>
      <c r="BJ261" s="14"/>
      <c r="BK261" s="14"/>
      <c r="BL261" s="14"/>
      <c r="BM261" s="14"/>
    </row>
    <row r="262" spans="1:65" x14ac:dyDescent="0.25">
      <c r="A262" s="1" t="str">
        <f>CONCATENATE(H262,E262)</f>
        <v>095040012</v>
      </c>
      <c r="B262" s="1" t="s">
        <v>69</v>
      </c>
      <c r="C262" s="2" t="s">
        <v>71</v>
      </c>
      <c r="D262" s="2" t="s">
        <v>72</v>
      </c>
      <c r="E262" s="2" t="s">
        <v>93</v>
      </c>
      <c r="F262" s="2" t="s">
        <v>94</v>
      </c>
      <c r="G262" s="3" t="s">
        <v>283</v>
      </c>
      <c r="H262" s="4" t="s">
        <v>284</v>
      </c>
      <c r="I262" s="2" t="s">
        <v>285</v>
      </c>
      <c r="J262" s="4" t="s">
        <v>139</v>
      </c>
      <c r="K262" s="1" t="s">
        <v>251</v>
      </c>
      <c r="L262" s="6" t="s">
        <v>142</v>
      </c>
      <c r="M262" s="7">
        <v>12.45</v>
      </c>
      <c r="N262" s="12">
        <f t="shared" si="131"/>
        <v>14.65</v>
      </c>
      <c r="O262" s="12"/>
      <c r="P262" s="12"/>
      <c r="Q262" s="12"/>
      <c r="R262" s="5">
        <f t="shared" si="150"/>
        <v>12.45</v>
      </c>
      <c r="S262" s="5">
        <f t="shared" si="132"/>
        <v>11.21</v>
      </c>
      <c r="T262" s="5">
        <f t="shared" si="133"/>
        <v>1.2399999999999984</v>
      </c>
      <c r="U262" s="5">
        <v>90</v>
      </c>
      <c r="V262" s="5">
        <f t="shared" si="134"/>
        <v>10.26</v>
      </c>
      <c r="W262" s="5">
        <f t="shared" si="126"/>
        <v>9.75</v>
      </c>
      <c r="X262" s="5">
        <f t="shared" si="127"/>
        <v>0.50999999999999979</v>
      </c>
      <c r="Y262" s="5">
        <v>95</v>
      </c>
      <c r="Z262" s="5">
        <f t="shared" si="128"/>
        <v>8.7899999999999991</v>
      </c>
      <c r="AA262" s="5">
        <f t="shared" si="129"/>
        <v>8.35</v>
      </c>
      <c r="AB262" s="5">
        <f t="shared" si="130"/>
        <v>0.4399999999999995</v>
      </c>
      <c r="AC262" s="5">
        <v>95</v>
      </c>
      <c r="AD262" s="5"/>
      <c r="AE262" s="5"/>
      <c r="AF262" s="5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5"/>
      <c r="BC262" s="5"/>
      <c r="BD262" s="5"/>
      <c r="BE262" s="14"/>
      <c r="BF262" s="14"/>
      <c r="BG262" s="14"/>
      <c r="BH262" s="14"/>
      <c r="BI262" s="14"/>
      <c r="BJ262" s="14"/>
      <c r="BK262" s="14"/>
      <c r="BL262" s="14"/>
      <c r="BM262" s="14"/>
    </row>
    <row r="263" spans="1:65" x14ac:dyDescent="0.25">
      <c r="A263" s="1" t="str">
        <f>CONCATENATE(H263,E263)</f>
        <v>095040013</v>
      </c>
      <c r="B263" s="1" t="s">
        <v>69</v>
      </c>
      <c r="C263" s="2" t="s">
        <v>71</v>
      </c>
      <c r="D263" s="2" t="s">
        <v>72</v>
      </c>
      <c r="E263" s="2" t="s">
        <v>95</v>
      </c>
      <c r="F263" s="2" t="s">
        <v>96</v>
      </c>
      <c r="G263" s="3" t="s">
        <v>283</v>
      </c>
      <c r="H263" s="4" t="s">
        <v>284</v>
      </c>
      <c r="I263" s="2" t="s">
        <v>285</v>
      </c>
      <c r="J263" s="4" t="s">
        <v>139</v>
      </c>
      <c r="K263" s="1" t="s">
        <v>251</v>
      </c>
      <c r="L263" s="6" t="s">
        <v>142</v>
      </c>
      <c r="M263" s="7">
        <v>8.85</v>
      </c>
      <c r="N263" s="12">
        <f t="shared" si="131"/>
        <v>10.41</v>
      </c>
      <c r="O263" s="12"/>
      <c r="P263" s="12"/>
      <c r="Q263" s="12"/>
      <c r="R263" s="5">
        <f t="shared" si="150"/>
        <v>8.85</v>
      </c>
      <c r="S263" s="5">
        <f t="shared" si="132"/>
        <v>7.97</v>
      </c>
      <c r="T263" s="5">
        <f t="shared" si="133"/>
        <v>0.87999999999999989</v>
      </c>
      <c r="U263" s="5">
        <v>90</v>
      </c>
      <c r="V263" s="5">
        <f t="shared" si="134"/>
        <v>7.29</v>
      </c>
      <c r="W263" s="5">
        <f t="shared" si="126"/>
        <v>6.93</v>
      </c>
      <c r="X263" s="5">
        <f t="shared" si="127"/>
        <v>0.36000000000000032</v>
      </c>
      <c r="Y263" s="5">
        <v>95</v>
      </c>
      <c r="Z263" s="5">
        <f t="shared" si="128"/>
        <v>6.25</v>
      </c>
      <c r="AA263" s="5">
        <f t="shared" si="129"/>
        <v>5.94</v>
      </c>
      <c r="AB263" s="5">
        <f t="shared" si="130"/>
        <v>0.30999999999999961</v>
      </c>
      <c r="AC263" s="5">
        <v>95</v>
      </c>
      <c r="AD263" s="5"/>
      <c r="AE263" s="5"/>
      <c r="AF263" s="5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5"/>
      <c r="BC263" s="5"/>
      <c r="BD263" s="5"/>
      <c r="BE263" s="14"/>
      <c r="BF263" s="14"/>
      <c r="BG263" s="14"/>
      <c r="BH263" s="14"/>
      <c r="BI263" s="14"/>
      <c r="BJ263" s="14"/>
      <c r="BK263" s="14"/>
      <c r="BL263" s="14"/>
      <c r="BM263" s="14"/>
    </row>
    <row r="264" spans="1:65" x14ac:dyDescent="0.25">
      <c r="A264" s="1" t="str">
        <f>CONCATENATE(H264,E264)</f>
        <v>095040018</v>
      </c>
      <c r="B264" s="1" t="s">
        <v>69</v>
      </c>
      <c r="C264" s="2" t="s">
        <v>71</v>
      </c>
      <c r="D264" s="2" t="s">
        <v>72</v>
      </c>
      <c r="E264" s="2" t="s">
        <v>101</v>
      </c>
      <c r="F264" s="2" t="s">
        <v>102</v>
      </c>
      <c r="G264" s="3" t="s">
        <v>283</v>
      </c>
      <c r="H264" s="4" t="s">
        <v>284</v>
      </c>
      <c r="I264" s="2" t="s">
        <v>285</v>
      </c>
      <c r="J264" s="4" t="s">
        <v>139</v>
      </c>
      <c r="K264" s="1" t="s">
        <v>251</v>
      </c>
      <c r="L264" s="6" t="s">
        <v>142</v>
      </c>
      <c r="M264" s="7">
        <v>9.85</v>
      </c>
      <c r="N264" s="12">
        <f t="shared" si="131"/>
        <v>11.59</v>
      </c>
      <c r="O264" s="12"/>
      <c r="P264" s="12"/>
      <c r="Q264" s="12"/>
      <c r="R264" s="5">
        <f t="shared" si="150"/>
        <v>9.85</v>
      </c>
      <c r="S264" s="5">
        <f t="shared" si="132"/>
        <v>8.8699999999999992</v>
      </c>
      <c r="T264" s="5">
        <f t="shared" si="133"/>
        <v>0.98000000000000043</v>
      </c>
      <c r="U264" s="5">
        <v>90</v>
      </c>
      <c r="V264" s="5">
        <f t="shared" si="134"/>
        <v>8.11</v>
      </c>
      <c r="W264" s="5">
        <f t="shared" si="126"/>
        <v>7.7</v>
      </c>
      <c r="X264" s="5">
        <f t="shared" si="127"/>
        <v>0.40999999999999925</v>
      </c>
      <c r="Y264" s="5">
        <v>95</v>
      </c>
      <c r="Z264" s="5">
        <f t="shared" si="128"/>
        <v>6.95</v>
      </c>
      <c r="AA264" s="5">
        <f t="shared" si="129"/>
        <v>6.6</v>
      </c>
      <c r="AB264" s="5">
        <f t="shared" si="130"/>
        <v>0.35000000000000053</v>
      </c>
      <c r="AC264" s="5">
        <v>95</v>
      </c>
      <c r="AD264" s="5"/>
      <c r="AE264" s="5"/>
      <c r="AF264" s="5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5"/>
      <c r="BC264" s="5"/>
      <c r="BD264" s="5"/>
      <c r="BE264" s="14"/>
      <c r="BF264" s="14"/>
      <c r="BG264" s="14"/>
      <c r="BH264" s="14"/>
      <c r="BI264" s="14"/>
      <c r="BJ264" s="14"/>
      <c r="BK264" s="14"/>
      <c r="BL264" s="14"/>
      <c r="BM264" s="14"/>
    </row>
    <row r="265" spans="1:65" x14ac:dyDescent="0.25">
      <c r="A265" s="1" t="str">
        <f>CONCATENATE(H265,E265)</f>
        <v>095040019</v>
      </c>
      <c r="B265" s="1" t="s">
        <v>69</v>
      </c>
      <c r="C265" s="2" t="s">
        <v>71</v>
      </c>
      <c r="D265" s="2" t="s">
        <v>72</v>
      </c>
      <c r="E265" s="2" t="s">
        <v>103</v>
      </c>
      <c r="F265" s="2" t="s">
        <v>104</v>
      </c>
      <c r="G265" s="3" t="s">
        <v>283</v>
      </c>
      <c r="H265" s="4" t="s">
        <v>284</v>
      </c>
      <c r="I265" s="2" t="s">
        <v>285</v>
      </c>
      <c r="J265" s="4" t="s">
        <v>139</v>
      </c>
      <c r="K265" s="1" t="s">
        <v>251</v>
      </c>
      <c r="L265" s="6" t="s">
        <v>142</v>
      </c>
      <c r="M265" s="7">
        <v>11.44</v>
      </c>
      <c r="N265" s="12">
        <f t="shared" si="131"/>
        <v>13.46</v>
      </c>
      <c r="O265" s="12"/>
      <c r="P265" s="12"/>
      <c r="Q265" s="12"/>
      <c r="R265" s="5">
        <f t="shared" si="150"/>
        <v>11.44</v>
      </c>
      <c r="S265" s="5">
        <f t="shared" si="132"/>
        <v>10.3</v>
      </c>
      <c r="T265" s="5">
        <f t="shared" si="133"/>
        <v>1.1399999999999988</v>
      </c>
      <c r="U265" s="5">
        <v>90</v>
      </c>
      <c r="V265" s="5">
        <f t="shared" si="134"/>
        <v>9.42</v>
      </c>
      <c r="W265" s="5">
        <f t="shared" si="126"/>
        <v>8.9499999999999993</v>
      </c>
      <c r="X265" s="5">
        <f t="shared" si="127"/>
        <v>0.47000000000000064</v>
      </c>
      <c r="Y265" s="5">
        <v>95</v>
      </c>
      <c r="Z265" s="5">
        <f t="shared" si="128"/>
        <v>8.08</v>
      </c>
      <c r="AA265" s="5">
        <f t="shared" si="129"/>
        <v>7.68</v>
      </c>
      <c r="AB265" s="5">
        <f t="shared" si="130"/>
        <v>0.40000000000000036</v>
      </c>
      <c r="AC265" s="5">
        <v>95</v>
      </c>
      <c r="AD265" s="5"/>
      <c r="AE265" s="5"/>
      <c r="AF265" s="5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5"/>
      <c r="BC265" s="5"/>
      <c r="BD265" s="5"/>
      <c r="BE265" s="14"/>
      <c r="BF265" s="14"/>
      <c r="BG265" s="14"/>
      <c r="BH265" s="14"/>
      <c r="BI265" s="14"/>
      <c r="BJ265" s="14"/>
      <c r="BK265" s="14"/>
      <c r="BL265" s="14"/>
      <c r="BM265" s="14"/>
    </row>
    <row r="266" spans="1:65" x14ac:dyDescent="0.25">
      <c r="A266" s="1" t="str">
        <f>CONCATENATE(H266,E266)</f>
        <v>095040028</v>
      </c>
      <c r="B266" s="1" t="s">
        <v>69</v>
      </c>
      <c r="C266" s="2" t="s">
        <v>71</v>
      </c>
      <c r="D266" s="2" t="s">
        <v>72</v>
      </c>
      <c r="E266" s="2" t="s">
        <v>109</v>
      </c>
      <c r="F266" s="2" t="s">
        <v>110</v>
      </c>
      <c r="G266" s="3" t="s">
        <v>283</v>
      </c>
      <c r="H266" s="4" t="s">
        <v>284</v>
      </c>
      <c r="I266" s="2" t="s">
        <v>285</v>
      </c>
      <c r="J266" s="4" t="s">
        <v>139</v>
      </c>
      <c r="K266" s="1" t="s">
        <v>251</v>
      </c>
      <c r="L266" s="6" t="s">
        <v>142</v>
      </c>
      <c r="M266" s="7">
        <v>10.84</v>
      </c>
      <c r="N266" s="12">
        <f t="shared" si="131"/>
        <v>12.75</v>
      </c>
      <c r="O266" s="12"/>
      <c r="P266" s="12"/>
      <c r="Q266" s="12"/>
      <c r="R266" s="5">
        <f t="shared" si="150"/>
        <v>10.84</v>
      </c>
      <c r="S266" s="5">
        <f t="shared" si="132"/>
        <v>9.76</v>
      </c>
      <c r="T266" s="5">
        <f t="shared" si="133"/>
        <v>1.08</v>
      </c>
      <c r="U266" s="5">
        <v>90</v>
      </c>
      <c r="V266" s="5">
        <f t="shared" si="134"/>
        <v>8.93</v>
      </c>
      <c r="W266" s="5">
        <f t="shared" si="126"/>
        <v>8.48</v>
      </c>
      <c r="X266" s="5">
        <f t="shared" si="127"/>
        <v>0.44999999999999929</v>
      </c>
      <c r="Y266" s="5">
        <v>95</v>
      </c>
      <c r="Z266" s="5">
        <f t="shared" si="128"/>
        <v>7.65</v>
      </c>
      <c r="AA266" s="5">
        <f t="shared" si="129"/>
        <v>7.27</v>
      </c>
      <c r="AB266" s="5">
        <f t="shared" si="130"/>
        <v>0.38000000000000078</v>
      </c>
      <c r="AC266" s="5">
        <v>95</v>
      </c>
      <c r="AD266" s="5"/>
      <c r="AE266" s="5"/>
      <c r="AF266" s="5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5"/>
      <c r="BC266" s="5"/>
      <c r="BD266" s="5"/>
      <c r="BE266" s="14"/>
      <c r="BF266" s="14"/>
      <c r="BG266" s="14"/>
      <c r="BH266" s="14"/>
      <c r="BI266" s="14"/>
      <c r="BJ266" s="14"/>
      <c r="BK266" s="14"/>
      <c r="BL266" s="14"/>
      <c r="BM266" s="14"/>
    </row>
    <row r="267" spans="1:65" x14ac:dyDescent="0.25">
      <c r="A267" s="8" t="s">
        <v>286</v>
      </c>
      <c r="B267" s="8" t="s">
        <v>69</v>
      </c>
      <c r="C267" s="9" t="s">
        <v>71</v>
      </c>
      <c r="D267" s="9" t="s">
        <v>72</v>
      </c>
      <c r="E267" s="9" t="s">
        <v>111</v>
      </c>
      <c r="F267" s="9" t="s">
        <v>112</v>
      </c>
      <c r="G267" s="3" t="s">
        <v>283</v>
      </c>
      <c r="H267" s="10" t="s">
        <v>284</v>
      </c>
      <c r="I267" s="9" t="s">
        <v>285</v>
      </c>
      <c r="J267" s="11" t="s">
        <v>139</v>
      </c>
      <c r="K267" s="9" t="s">
        <v>251</v>
      </c>
      <c r="L267" s="6" t="s">
        <v>142</v>
      </c>
      <c r="M267" s="7">
        <v>10</v>
      </c>
      <c r="N267" s="12">
        <f t="shared" si="131"/>
        <v>11.76</v>
      </c>
      <c r="O267" s="12"/>
      <c r="P267" s="12"/>
      <c r="Q267" s="12"/>
      <c r="R267" s="5">
        <f t="shared" si="150"/>
        <v>10</v>
      </c>
      <c r="S267" s="5">
        <f t="shared" si="132"/>
        <v>9</v>
      </c>
      <c r="T267" s="5">
        <f t="shared" si="133"/>
        <v>1</v>
      </c>
      <c r="U267" s="5">
        <v>90</v>
      </c>
      <c r="V267" s="5">
        <f t="shared" si="134"/>
        <v>8.23</v>
      </c>
      <c r="W267" s="5">
        <f t="shared" si="126"/>
        <v>7.82</v>
      </c>
      <c r="X267" s="5">
        <f t="shared" si="127"/>
        <v>0.41000000000000014</v>
      </c>
      <c r="Y267" s="5">
        <v>95</v>
      </c>
      <c r="Z267" s="5">
        <f t="shared" si="128"/>
        <v>7.06</v>
      </c>
      <c r="AA267" s="5">
        <f t="shared" si="129"/>
        <v>6.71</v>
      </c>
      <c r="AB267" s="5">
        <f t="shared" si="130"/>
        <v>0.34999999999999964</v>
      </c>
      <c r="AC267" s="5">
        <v>95</v>
      </c>
      <c r="AD267" s="5"/>
      <c r="AE267" s="5"/>
      <c r="AF267" s="5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5"/>
      <c r="BC267" s="5"/>
      <c r="BD267" s="5"/>
      <c r="BE267" s="14"/>
      <c r="BF267" s="14"/>
      <c r="BG267" s="14"/>
      <c r="BH267" s="14"/>
      <c r="BI267" s="14"/>
      <c r="BJ267" s="14"/>
      <c r="BK267" s="14"/>
      <c r="BL267" s="14"/>
      <c r="BM267" s="14"/>
    </row>
    <row r="268" spans="1:65" x14ac:dyDescent="0.25">
      <c r="A268" s="1" t="str">
        <f>CONCATENATE(H268,E268)</f>
        <v>095040037</v>
      </c>
      <c r="B268" s="1" t="s">
        <v>69</v>
      </c>
      <c r="C268" s="2" t="s">
        <v>71</v>
      </c>
      <c r="D268" s="2" t="s">
        <v>72</v>
      </c>
      <c r="E268" s="2" t="s">
        <v>113</v>
      </c>
      <c r="F268" s="2" t="s">
        <v>114</v>
      </c>
      <c r="G268" s="3" t="s">
        <v>283</v>
      </c>
      <c r="H268" s="4" t="s">
        <v>284</v>
      </c>
      <c r="I268" s="2" t="s">
        <v>285</v>
      </c>
      <c r="J268" s="4" t="s">
        <v>139</v>
      </c>
      <c r="K268" s="1" t="s">
        <v>251</v>
      </c>
      <c r="L268" s="6" t="s">
        <v>142</v>
      </c>
      <c r="M268" s="7">
        <v>9.85</v>
      </c>
      <c r="N268" s="12">
        <f t="shared" si="131"/>
        <v>11.59</v>
      </c>
      <c r="O268" s="12"/>
      <c r="P268" s="12"/>
      <c r="Q268" s="12"/>
      <c r="R268" s="5">
        <f t="shared" si="150"/>
        <v>9.85</v>
      </c>
      <c r="S268" s="5">
        <f t="shared" si="132"/>
        <v>8.8699999999999992</v>
      </c>
      <c r="T268" s="5">
        <f t="shared" si="133"/>
        <v>0.98000000000000043</v>
      </c>
      <c r="U268" s="5">
        <v>90</v>
      </c>
      <c r="V268" s="5">
        <f t="shared" si="134"/>
        <v>8.11</v>
      </c>
      <c r="W268" s="5">
        <f t="shared" si="126"/>
        <v>7.7</v>
      </c>
      <c r="X268" s="5">
        <f t="shared" si="127"/>
        <v>0.40999999999999925</v>
      </c>
      <c r="Y268" s="5">
        <v>95</v>
      </c>
      <c r="Z268" s="5">
        <f t="shared" si="128"/>
        <v>6.95</v>
      </c>
      <c r="AA268" s="5">
        <f t="shared" si="129"/>
        <v>6.6</v>
      </c>
      <c r="AB268" s="5">
        <f t="shared" si="130"/>
        <v>0.35000000000000053</v>
      </c>
      <c r="AC268" s="5">
        <v>95</v>
      </c>
      <c r="AD268" s="5"/>
      <c r="AE268" s="5"/>
      <c r="AF268" s="5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5"/>
      <c r="BC268" s="5"/>
      <c r="BD268" s="5"/>
      <c r="BE268" s="14"/>
      <c r="BF268" s="14"/>
      <c r="BG268" s="14"/>
      <c r="BH268" s="14"/>
      <c r="BI268" s="14"/>
      <c r="BJ268" s="14"/>
      <c r="BK268" s="14"/>
      <c r="BL268" s="14"/>
      <c r="BM268" s="14"/>
    </row>
    <row r="269" spans="1:65" x14ac:dyDescent="0.25">
      <c r="A269" s="1" t="str">
        <f>CONCATENATE(H269,E269)</f>
        <v>095040045</v>
      </c>
      <c r="B269" s="1" t="s">
        <v>69</v>
      </c>
      <c r="C269" s="2" t="s">
        <v>71</v>
      </c>
      <c r="D269" s="2" t="s">
        <v>72</v>
      </c>
      <c r="E269" s="2" t="s">
        <v>145</v>
      </c>
      <c r="F269" s="2" t="s">
        <v>146</v>
      </c>
      <c r="G269" s="3" t="s">
        <v>283</v>
      </c>
      <c r="H269" s="4" t="s">
        <v>284</v>
      </c>
      <c r="I269" s="2" t="s">
        <v>285</v>
      </c>
      <c r="J269" s="4" t="s">
        <v>139</v>
      </c>
      <c r="K269" s="1" t="s">
        <v>251</v>
      </c>
      <c r="L269" s="6" t="s">
        <v>142</v>
      </c>
      <c r="M269" s="7">
        <v>7.6</v>
      </c>
      <c r="N269" s="12">
        <f t="shared" si="131"/>
        <v>8.94</v>
      </c>
      <c r="O269" s="12"/>
      <c r="P269" s="12"/>
      <c r="Q269" s="12"/>
      <c r="R269" s="5">
        <f t="shared" si="150"/>
        <v>7.6</v>
      </c>
      <c r="S269" s="5">
        <f t="shared" si="132"/>
        <v>6.84</v>
      </c>
      <c r="T269" s="5">
        <f t="shared" si="133"/>
        <v>0.75999999999999979</v>
      </c>
      <c r="U269" s="5">
        <v>90</v>
      </c>
      <c r="V269" s="5">
        <f t="shared" si="134"/>
        <v>6.26</v>
      </c>
      <c r="W269" s="5">
        <f t="shared" si="126"/>
        <v>5.95</v>
      </c>
      <c r="X269" s="5">
        <f t="shared" si="127"/>
        <v>0.30999999999999961</v>
      </c>
      <c r="Y269" s="5">
        <v>95</v>
      </c>
      <c r="Z269" s="5">
        <f t="shared" si="128"/>
        <v>5.36</v>
      </c>
      <c r="AA269" s="5">
        <f t="shared" si="129"/>
        <v>5.09</v>
      </c>
      <c r="AB269" s="5">
        <f t="shared" si="130"/>
        <v>0.27000000000000046</v>
      </c>
      <c r="AC269" s="5">
        <v>95</v>
      </c>
      <c r="AD269" s="5"/>
      <c r="AE269" s="5"/>
      <c r="AF269" s="5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5"/>
      <c r="BC269" s="5"/>
      <c r="BD269" s="5"/>
      <c r="BE269" s="14"/>
      <c r="BF269" s="14"/>
      <c r="BG269" s="14"/>
      <c r="BH269" s="14"/>
      <c r="BI269" s="14"/>
      <c r="BJ269" s="14"/>
      <c r="BK269" s="14"/>
      <c r="BL269" s="14"/>
      <c r="BM269" s="14"/>
    </row>
    <row r="270" spans="1:65" x14ac:dyDescent="0.25">
      <c r="A270" s="1" t="str">
        <f>CONCATENATE(H270,E270)</f>
        <v>100040003</v>
      </c>
      <c r="B270" s="1" t="s">
        <v>69</v>
      </c>
      <c r="C270" s="2" t="s">
        <v>71</v>
      </c>
      <c r="D270" s="2" t="s">
        <v>72</v>
      </c>
      <c r="E270" s="2" t="s">
        <v>81</v>
      </c>
      <c r="F270" s="2" t="s">
        <v>82</v>
      </c>
      <c r="G270" s="3" t="s">
        <v>287</v>
      </c>
      <c r="H270" s="4" t="s">
        <v>288</v>
      </c>
      <c r="I270" s="2" t="s">
        <v>289</v>
      </c>
      <c r="J270" s="4" t="s">
        <v>128</v>
      </c>
      <c r="K270" s="1" t="s">
        <v>251</v>
      </c>
      <c r="L270" s="6" t="s">
        <v>142</v>
      </c>
      <c r="M270" s="7">
        <v>7.81</v>
      </c>
      <c r="N270" s="12">
        <f t="shared" si="131"/>
        <v>9.19</v>
      </c>
      <c r="O270" s="12"/>
      <c r="P270" s="12"/>
      <c r="Q270" s="12"/>
      <c r="R270" s="5">
        <f t="shared" si="150"/>
        <v>7.81</v>
      </c>
      <c r="S270" s="5">
        <f t="shared" si="132"/>
        <v>7.03</v>
      </c>
      <c r="T270" s="5">
        <f t="shared" si="133"/>
        <v>0.77999999999999936</v>
      </c>
      <c r="U270" s="5">
        <v>90</v>
      </c>
      <c r="V270" s="5">
        <f t="shared" si="134"/>
        <v>6.43</v>
      </c>
      <c r="W270" s="5">
        <f t="shared" si="126"/>
        <v>6.11</v>
      </c>
      <c r="X270" s="5">
        <f t="shared" si="127"/>
        <v>0.3199999999999994</v>
      </c>
      <c r="Y270" s="5">
        <v>95</v>
      </c>
      <c r="Z270" s="5">
        <f t="shared" si="128"/>
        <v>5.51</v>
      </c>
      <c r="AA270" s="5">
        <f t="shared" si="129"/>
        <v>5.23</v>
      </c>
      <c r="AB270" s="5">
        <f t="shared" si="130"/>
        <v>0.27999999999999936</v>
      </c>
      <c r="AC270" s="5">
        <v>95</v>
      </c>
      <c r="AD270" s="5"/>
      <c r="AE270" s="5"/>
      <c r="AF270" s="5"/>
      <c r="AG270" s="14">
        <f>ROUND($R270*0.35,2)</f>
        <v>2.73</v>
      </c>
      <c r="AH270" s="14">
        <f>ROUND(AG270*U270/100,2)</f>
        <v>2.46</v>
      </c>
      <c r="AI270" s="14">
        <f t="shared" ref="AI270:AI281" si="151">AG270-AH270</f>
        <v>0.27</v>
      </c>
      <c r="AJ270" s="14">
        <f>ROUND($V270*0.35,2)</f>
        <v>2.25</v>
      </c>
      <c r="AK270" s="14">
        <f>ROUND(AJ270*Y270/100,2)</f>
        <v>2.14</v>
      </c>
      <c r="AL270" s="14">
        <f t="shared" ref="AL270:AL281" si="152">AJ270-AK270</f>
        <v>0.10999999999999988</v>
      </c>
      <c r="AM270" s="14">
        <f>ROUND($Z270*0.35,2)</f>
        <v>1.93</v>
      </c>
      <c r="AN270" s="14">
        <f>ROUND(AM270*AC270/100,2)</f>
        <v>1.83</v>
      </c>
      <c r="AO270" s="14">
        <f t="shared" ref="AO270:AO281" si="153">AM270-AN270</f>
        <v>9.9999999999999867E-2</v>
      </c>
      <c r="AP270" s="14"/>
      <c r="AQ270" s="14"/>
      <c r="AR270" s="14"/>
      <c r="AS270" s="14">
        <f>ROUND($R270*0.6,2)</f>
        <v>4.6900000000000004</v>
      </c>
      <c r="AT270" s="14">
        <f>ROUND(AS270*U270/100,2)</f>
        <v>4.22</v>
      </c>
      <c r="AU270" s="14">
        <f t="shared" ref="AU270:AU281" si="154">AS270-AT270</f>
        <v>0.47000000000000064</v>
      </c>
      <c r="AV270" s="14">
        <f>ROUND($V270*0.6,2)</f>
        <v>3.86</v>
      </c>
      <c r="AW270" s="14">
        <f>ROUND(AV270*Y270/100,2)</f>
        <v>3.67</v>
      </c>
      <c r="AX270" s="14">
        <f t="shared" ref="AX270:AX281" si="155">AV270-AW270</f>
        <v>0.18999999999999995</v>
      </c>
      <c r="AY270" s="14">
        <f>ROUND($Z270*0.6,2)</f>
        <v>3.31</v>
      </c>
      <c r="AZ270" s="14">
        <f>ROUND(AY270*AC270/100,2)</f>
        <v>3.14</v>
      </c>
      <c r="BA270" s="14">
        <f t="shared" ref="BA270:BA281" si="156">AY270-AZ270</f>
        <v>0.16999999999999993</v>
      </c>
      <c r="BB270" s="5"/>
      <c r="BC270" s="5"/>
      <c r="BD270" s="5"/>
      <c r="BE270" s="14">
        <f>ROUND($R270*0.45,2)</f>
        <v>3.51</v>
      </c>
      <c r="BF270" s="14">
        <f>ROUND(BE270*$U270/100,2)</f>
        <v>3.16</v>
      </c>
      <c r="BG270" s="14">
        <f t="shared" ref="BG270" si="157">BE270-BF270</f>
        <v>0.34999999999999964</v>
      </c>
      <c r="BH270" s="14">
        <f>ROUND($V270*0.45,2)</f>
        <v>2.89</v>
      </c>
      <c r="BI270" s="14">
        <f>ROUND(BH270*$Y270/100,2)</f>
        <v>2.75</v>
      </c>
      <c r="BJ270" s="14">
        <f t="shared" ref="BJ270" si="158">BH270-BI270</f>
        <v>0.14000000000000012</v>
      </c>
      <c r="BK270" s="14">
        <f>ROUND($Z270*0.45,2)</f>
        <v>2.48</v>
      </c>
      <c r="BL270" s="14">
        <f>ROUND(BK270*$AC270/100,2)</f>
        <v>2.36</v>
      </c>
      <c r="BM270" s="14">
        <f t="shared" ref="BM270" si="159">BK270-BL270</f>
        <v>0.12000000000000011</v>
      </c>
    </row>
    <row r="271" spans="1:65" x14ac:dyDescent="0.25">
      <c r="A271" s="1" t="str">
        <f>CONCATENATE(H271,E271)</f>
        <v>100040005</v>
      </c>
      <c r="B271" s="1" t="s">
        <v>69</v>
      </c>
      <c r="C271" s="2" t="s">
        <v>71</v>
      </c>
      <c r="D271" s="2" t="s">
        <v>72</v>
      </c>
      <c r="E271" s="2" t="s">
        <v>85</v>
      </c>
      <c r="F271" s="2" t="s">
        <v>86</v>
      </c>
      <c r="G271" s="3" t="s">
        <v>287</v>
      </c>
      <c r="H271" s="4" t="s">
        <v>288</v>
      </c>
      <c r="I271" s="2" t="s">
        <v>289</v>
      </c>
      <c r="J271" s="4" t="s">
        <v>128</v>
      </c>
      <c r="K271" s="1" t="s">
        <v>251</v>
      </c>
      <c r="L271" s="6" t="s">
        <v>142</v>
      </c>
      <c r="M271" s="7">
        <v>7.83</v>
      </c>
      <c r="N271" s="12">
        <f t="shared" si="131"/>
        <v>9.2100000000000009</v>
      </c>
      <c r="O271" s="12"/>
      <c r="P271" s="12"/>
      <c r="Q271" s="12"/>
      <c r="R271" s="5">
        <f>M271</f>
        <v>7.83</v>
      </c>
      <c r="S271" s="5">
        <f t="shared" si="132"/>
        <v>7.05</v>
      </c>
      <c r="T271" s="5">
        <f t="shared" si="133"/>
        <v>0.78000000000000025</v>
      </c>
      <c r="U271" s="5">
        <v>90</v>
      </c>
      <c r="V271" s="5">
        <f t="shared" si="134"/>
        <v>6.45</v>
      </c>
      <c r="W271" s="5">
        <f t="shared" si="126"/>
        <v>6.13</v>
      </c>
      <c r="X271" s="5">
        <f t="shared" si="127"/>
        <v>0.32000000000000028</v>
      </c>
      <c r="Y271" s="5">
        <v>95</v>
      </c>
      <c r="Z271" s="5">
        <f t="shared" si="128"/>
        <v>5.53</v>
      </c>
      <c r="AA271" s="5">
        <f t="shared" si="129"/>
        <v>5.25</v>
      </c>
      <c r="AB271" s="5">
        <f t="shared" si="130"/>
        <v>0.28000000000000025</v>
      </c>
      <c r="AC271" s="5">
        <v>95</v>
      </c>
      <c r="AD271" s="5"/>
      <c r="AE271" s="5"/>
      <c r="AF271" s="5"/>
      <c r="AG271" s="14">
        <f>ROUND($R271*0.3,2)</f>
        <v>2.35</v>
      </c>
      <c r="AH271" s="14">
        <f>ROUND(AG271*U271/100,2)</f>
        <v>2.12</v>
      </c>
      <c r="AI271" s="14">
        <f t="shared" si="151"/>
        <v>0.22999999999999998</v>
      </c>
      <c r="AJ271" s="14">
        <f>ROUND($V271*0.3,2)</f>
        <v>1.94</v>
      </c>
      <c r="AK271" s="14">
        <f>ROUND(AJ271*Y271/100,2)</f>
        <v>1.84</v>
      </c>
      <c r="AL271" s="14">
        <f t="shared" si="152"/>
        <v>9.9999999999999867E-2</v>
      </c>
      <c r="AM271" s="14">
        <f>ROUND($Z271*0.3,2)</f>
        <v>1.66</v>
      </c>
      <c r="AN271" s="14">
        <f>ROUND(AM271*AC271/100,2)</f>
        <v>1.58</v>
      </c>
      <c r="AO271" s="14">
        <f t="shared" si="153"/>
        <v>7.9999999999999849E-2</v>
      </c>
      <c r="AP271" s="14"/>
      <c r="AQ271" s="14"/>
      <c r="AR271" s="14"/>
      <c r="AS271" s="14">
        <f>ROUND($R271*0.6,2)</f>
        <v>4.7</v>
      </c>
      <c r="AT271" s="14">
        <f>ROUND(AS271*U271/100,2)</f>
        <v>4.2300000000000004</v>
      </c>
      <c r="AU271" s="14">
        <f t="shared" si="154"/>
        <v>0.46999999999999975</v>
      </c>
      <c r="AV271" s="14">
        <f>ROUND($V271*0.6,2)</f>
        <v>3.87</v>
      </c>
      <c r="AW271" s="14">
        <f>ROUND(AV271*Y271/100,2)</f>
        <v>3.68</v>
      </c>
      <c r="AX271" s="14">
        <f t="shared" si="155"/>
        <v>0.18999999999999995</v>
      </c>
      <c r="AY271" s="14">
        <f>ROUND($Z271*0.6,2)</f>
        <v>3.32</v>
      </c>
      <c r="AZ271" s="14">
        <f>ROUND(AY271*AC271/100,2)</f>
        <v>3.15</v>
      </c>
      <c r="BA271" s="14">
        <f t="shared" si="156"/>
        <v>0.16999999999999993</v>
      </c>
      <c r="BB271" s="5"/>
      <c r="BC271" s="5"/>
      <c r="BD271" s="5"/>
      <c r="BE271" s="14">
        <f t="shared" ref="BE271:BE281" si="160">ROUND($R271*0.45,2)</f>
        <v>3.52</v>
      </c>
      <c r="BF271" s="14">
        <f>ROUND(BE271*$U271/100,2)</f>
        <v>3.17</v>
      </c>
      <c r="BG271" s="14">
        <f t="shared" ref="BG271:BG281" si="161">BE271-BF271</f>
        <v>0.35000000000000009</v>
      </c>
      <c r="BH271" s="14">
        <f t="shared" ref="BH271:BH281" si="162">ROUND($V271*0.45,2)</f>
        <v>2.9</v>
      </c>
      <c r="BI271" s="14">
        <f>ROUND(BH271*$Y271/100,2)</f>
        <v>2.76</v>
      </c>
      <c r="BJ271" s="14">
        <f t="shared" ref="BJ271:BJ281" si="163">BH271-BI271</f>
        <v>0.14000000000000012</v>
      </c>
      <c r="BK271" s="14">
        <f t="shared" ref="BK271:BK281" si="164">ROUND($Z271*0.45,2)</f>
        <v>2.4900000000000002</v>
      </c>
      <c r="BL271" s="14">
        <f>ROUND(BK271*$AC271/100,2)</f>
        <v>2.37</v>
      </c>
      <c r="BM271" s="14">
        <f t="shared" ref="BM271:BM281" si="165">BK271-BL271</f>
        <v>0.12000000000000011</v>
      </c>
    </row>
    <row r="272" spans="1:65" x14ac:dyDescent="0.25">
      <c r="A272" s="1" t="str">
        <f>CONCATENATE(H272,E272)</f>
        <v>100040007</v>
      </c>
      <c r="B272" s="1" t="s">
        <v>69</v>
      </c>
      <c r="C272" s="2" t="s">
        <v>71</v>
      </c>
      <c r="D272" s="2" t="s">
        <v>72</v>
      </c>
      <c r="E272" s="2" t="s">
        <v>87</v>
      </c>
      <c r="F272" s="2" t="s">
        <v>88</v>
      </c>
      <c r="G272" s="3" t="s">
        <v>287</v>
      </c>
      <c r="H272" s="4" t="s">
        <v>288</v>
      </c>
      <c r="I272" s="2" t="s">
        <v>289</v>
      </c>
      <c r="J272" s="4" t="s">
        <v>128</v>
      </c>
      <c r="K272" s="1" t="s">
        <v>251</v>
      </c>
      <c r="L272" s="6" t="s">
        <v>142</v>
      </c>
      <c r="M272" s="7">
        <v>8.08</v>
      </c>
      <c r="N272" s="12">
        <f t="shared" si="131"/>
        <v>9.51</v>
      </c>
      <c r="O272" s="12"/>
      <c r="P272" s="12"/>
      <c r="Q272" s="12"/>
      <c r="R272" s="5">
        <f>M272</f>
        <v>8.08</v>
      </c>
      <c r="S272" s="5">
        <f t="shared" si="132"/>
        <v>7.27</v>
      </c>
      <c r="T272" s="5">
        <f t="shared" si="133"/>
        <v>0.8100000000000005</v>
      </c>
      <c r="U272" s="5">
        <v>90</v>
      </c>
      <c r="V272" s="5">
        <f t="shared" si="134"/>
        <v>6.66</v>
      </c>
      <c r="W272" s="5">
        <f t="shared" si="126"/>
        <v>6.33</v>
      </c>
      <c r="X272" s="5">
        <f t="shared" si="127"/>
        <v>0.33000000000000007</v>
      </c>
      <c r="Y272" s="5">
        <v>95</v>
      </c>
      <c r="Z272" s="5">
        <f t="shared" si="128"/>
        <v>5.71</v>
      </c>
      <c r="AA272" s="5">
        <f t="shared" si="129"/>
        <v>5.42</v>
      </c>
      <c r="AB272" s="5">
        <f t="shared" si="130"/>
        <v>0.29000000000000004</v>
      </c>
      <c r="AC272" s="5">
        <v>95</v>
      </c>
      <c r="AD272" s="5"/>
      <c r="AE272" s="5"/>
      <c r="AF272" s="5"/>
      <c r="AG272" s="14">
        <f>ROUND($R272*0.3,2)</f>
        <v>2.42</v>
      </c>
      <c r="AH272" s="14">
        <f>ROUND(AG272*U272/100,2)</f>
        <v>2.1800000000000002</v>
      </c>
      <c r="AI272" s="14">
        <f t="shared" si="151"/>
        <v>0.23999999999999977</v>
      </c>
      <c r="AJ272" s="14">
        <f>ROUND($V272*0.3,2)</f>
        <v>2</v>
      </c>
      <c r="AK272" s="14">
        <f>ROUND(AJ272*Y272/100,2)</f>
        <v>1.9</v>
      </c>
      <c r="AL272" s="14">
        <f t="shared" si="152"/>
        <v>0.10000000000000009</v>
      </c>
      <c r="AM272" s="14">
        <f>ROUND($Z272*0.3,2)</f>
        <v>1.71</v>
      </c>
      <c r="AN272" s="14">
        <f>ROUND(AM272*AC272/100,2)</f>
        <v>1.62</v>
      </c>
      <c r="AO272" s="14">
        <f t="shared" si="153"/>
        <v>8.9999999999999858E-2</v>
      </c>
      <c r="AP272" s="14"/>
      <c r="AQ272" s="14"/>
      <c r="AR272" s="14"/>
      <c r="AS272" s="14">
        <f>ROUND($R272*0.6,2)</f>
        <v>4.8499999999999996</v>
      </c>
      <c r="AT272" s="14">
        <f>ROUND(AS272*U272/100,2)</f>
        <v>4.37</v>
      </c>
      <c r="AU272" s="14">
        <f t="shared" si="154"/>
        <v>0.47999999999999954</v>
      </c>
      <c r="AV272" s="14">
        <f>ROUND($V272*0.6,2)</f>
        <v>4</v>
      </c>
      <c r="AW272" s="14">
        <f>ROUND(AV272*Y272/100,2)</f>
        <v>3.8</v>
      </c>
      <c r="AX272" s="14">
        <f t="shared" si="155"/>
        <v>0.20000000000000018</v>
      </c>
      <c r="AY272" s="14">
        <f>ROUND($Z272*0.6,2)</f>
        <v>3.43</v>
      </c>
      <c r="AZ272" s="14">
        <f>ROUND(AY272*AC272/100,2)</f>
        <v>3.26</v>
      </c>
      <c r="BA272" s="14">
        <f t="shared" si="156"/>
        <v>0.17000000000000037</v>
      </c>
      <c r="BB272" s="5"/>
      <c r="BC272" s="5"/>
      <c r="BD272" s="5"/>
      <c r="BE272" s="14">
        <f t="shared" si="160"/>
        <v>3.64</v>
      </c>
      <c r="BF272" s="14">
        <f>ROUND(BE272*$U272/100,2)</f>
        <v>3.28</v>
      </c>
      <c r="BG272" s="14">
        <f t="shared" si="161"/>
        <v>0.36000000000000032</v>
      </c>
      <c r="BH272" s="14">
        <f t="shared" si="162"/>
        <v>3</v>
      </c>
      <c r="BI272" s="14">
        <f>ROUND(BH272*$Y272/100,2)</f>
        <v>2.85</v>
      </c>
      <c r="BJ272" s="14">
        <f t="shared" si="163"/>
        <v>0.14999999999999991</v>
      </c>
      <c r="BK272" s="14">
        <f t="shared" si="164"/>
        <v>2.57</v>
      </c>
      <c r="BL272" s="14">
        <f>ROUND(BK272*$AC272/100,2)</f>
        <v>2.44</v>
      </c>
      <c r="BM272" s="14">
        <f t="shared" si="165"/>
        <v>0.12999999999999989</v>
      </c>
    </row>
    <row r="273" spans="1:65" x14ac:dyDescent="0.25">
      <c r="A273" s="1" t="str">
        <f>CONCATENATE(H273,E273)</f>
        <v>100040011</v>
      </c>
      <c r="B273" s="1" t="s">
        <v>69</v>
      </c>
      <c r="C273" s="2" t="s">
        <v>71</v>
      </c>
      <c r="D273" s="2" t="s">
        <v>72</v>
      </c>
      <c r="E273" s="2" t="s">
        <v>130</v>
      </c>
      <c r="F273" s="2" t="s">
        <v>131</v>
      </c>
      <c r="G273" s="3" t="s">
        <v>287</v>
      </c>
      <c r="H273" s="4" t="s">
        <v>288</v>
      </c>
      <c r="I273" s="2" t="s">
        <v>289</v>
      </c>
      <c r="J273" s="4" t="s">
        <v>128</v>
      </c>
      <c r="K273" s="1" t="s">
        <v>251</v>
      </c>
      <c r="L273" s="6" t="s">
        <v>142</v>
      </c>
      <c r="M273" s="7">
        <v>7.83</v>
      </c>
      <c r="N273" s="12">
        <f t="shared" si="131"/>
        <v>9.2100000000000009</v>
      </c>
      <c r="O273" s="12"/>
      <c r="P273" s="12"/>
      <c r="Q273" s="12"/>
      <c r="R273" s="5">
        <f>M273</f>
        <v>7.83</v>
      </c>
      <c r="S273" s="5">
        <f t="shared" si="132"/>
        <v>7.05</v>
      </c>
      <c r="T273" s="5">
        <f t="shared" si="133"/>
        <v>0.78000000000000025</v>
      </c>
      <c r="U273" s="5">
        <v>90</v>
      </c>
      <c r="V273" s="5">
        <f t="shared" si="134"/>
        <v>6.45</v>
      </c>
      <c r="W273" s="5">
        <f t="shared" si="126"/>
        <v>6.13</v>
      </c>
      <c r="X273" s="5">
        <f t="shared" si="127"/>
        <v>0.32000000000000028</v>
      </c>
      <c r="Y273" s="5">
        <v>95</v>
      </c>
      <c r="Z273" s="5">
        <f t="shared" si="128"/>
        <v>5.53</v>
      </c>
      <c r="AA273" s="5">
        <f t="shared" si="129"/>
        <v>5.25</v>
      </c>
      <c r="AB273" s="5">
        <f t="shared" si="130"/>
        <v>0.28000000000000025</v>
      </c>
      <c r="AC273" s="5">
        <v>95</v>
      </c>
      <c r="AD273" s="5"/>
      <c r="AE273" s="5"/>
      <c r="AF273" s="5"/>
      <c r="AG273" s="14">
        <f>ROUND($R273*0.3,2)</f>
        <v>2.35</v>
      </c>
      <c r="AH273" s="14">
        <f>ROUND(AG273*U273/100,2)</f>
        <v>2.12</v>
      </c>
      <c r="AI273" s="14">
        <f t="shared" si="151"/>
        <v>0.22999999999999998</v>
      </c>
      <c r="AJ273" s="14">
        <f>ROUND($V273*0.3,2)</f>
        <v>1.94</v>
      </c>
      <c r="AK273" s="14">
        <f>ROUND(AJ273*Y273/100,2)</f>
        <v>1.84</v>
      </c>
      <c r="AL273" s="14">
        <f t="shared" si="152"/>
        <v>9.9999999999999867E-2</v>
      </c>
      <c r="AM273" s="14">
        <f>ROUND($Z273*0.3,2)</f>
        <v>1.66</v>
      </c>
      <c r="AN273" s="14">
        <f>ROUND(AM273*AC273/100,2)</f>
        <v>1.58</v>
      </c>
      <c r="AO273" s="14">
        <f t="shared" si="153"/>
        <v>7.9999999999999849E-2</v>
      </c>
      <c r="AP273" s="14"/>
      <c r="AQ273" s="14"/>
      <c r="AR273" s="14"/>
      <c r="AS273" s="14">
        <f>ROUND($R273*0.6,2)</f>
        <v>4.7</v>
      </c>
      <c r="AT273" s="14">
        <f>ROUND(AS273*U273/100,2)</f>
        <v>4.2300000000000004</v>
      </c>
      <c r="AU273" s="14">
        <f t="shared" si="154"/>
        <v>0.46999999999999975</v>
      </c>
      <c r="AV273" s="14">
        <f>ROUND($V273*0.6,2)</f>
        <v>3.87</v>
      </c>
      <c r="AW273" s="14">
        <f>ROUND(AV273*Y273/100,2)</f>
        <v>3.68</v>
      </c>
      <c r="AX273" s="14">
        <f t="shared" si="155"/>
        <v>0.18999999999999995</v>
      </c>
      <c r="AY273" s="14">
        <f>ROUND($Z273*0.6,2)</f>
        <v>3.32</v>
      </c>
      <c r="AZ273" s="14">
        <f>ROUND(AY273*AC273/100,2)</f>
        <v>3.15</v>
      </c>
      <c r="BA273" s="14">
        <f t="shared" si="156"/>
        <v>0.16999999999999993</v>
      </c>
      <c r="BB273" s="5"/>
      <c r="BC273" s="5"/>
      <c r="BD273" s="5"/>
      <c r="BE273" s="14">
        <f t="shared" si="160"/>
        <v>3.52</v>
      </c>
      <c r="BF273" s="14">
        <f>ROUND(BE273*$U273/100,2)</f>
        <v>3.17</v>
      </c>
      <c r="BG273" s="14">
        <f t="shared" si="161"/>
        <v>0.35000000000000009</v>
      </c>
      <c r="BH273" s="14">
        <f t="shared" si="162"/>
        <v>2.9</v>
      </c>
      <c r="BI273" s="14">
        <f>ROUND(BH273*$Y273/100,2)</f>
        <v>2.76</v>
      </c>
      <c r="BJ273" s="14">
        <f t="shared" si="163"/>
        <v>0.14000000000000012</v>
      </c>
      <c r="BK273" s="14">
        <f t="shared" si="164"/>
        <v>2.4900000000000002</v>
      </c>
      <c r="BL273" s="14">
        <f>ROUND(BK273*$AC273/100,2)</f>
        <v>2.37</v>
      </c>
      <c r="BM273" s="14">
        <f t="shared" si="165"/>
        <v>0.12000000000000011</v>
      </c>
    </row>
    <row r="274" spans="1:65" x14ac:dyDescent="0.25">
      <c r="A274" s="1" t="str">
        <f>CONCATENATE(H274,E274)</f>
        <v>100040012</v>
      </c>
      <c r="B274" s="1" t="s">
        <v>69</v>
      </c>
      <c r="C274" s="2" t="s">
        <v>71</v>
      </c>
      <c r="D274" s="2" t="s">
        <v>72</v>
      </c>
      <c r="E274" s="2" t="s">
        <v>93</v>
      </c>
      <c r="F274" s="2" t="s">
        <v>94</v>
      </c>
      <c r="G274" s="3" t="s">
        <v>287</v>
      </c>
      <c r="H274" s="4" t="s">
        <v>288</v>
      </c>
      <c r="I274" s="2" t="s">
        <v>289</v>
      </c>
      <c r="J274" s="4" t="s">
        <v>128</v>
      </c>
      <c r="K274" s="1" t="s">
        <v>251</v>
      </c>
      <c r="L274" s="6" t="s">
        <v>142</v>
      </c>
      <c r="M274" s="7">
        <v>11.36</v>
      </c>
      <c r="N274" s="12">
        <f t="shared" si="131"/>
        <v>13.36</v>
      </c>
      <c r="O274" s="12"/>
      <c r="P274" s="12"/>
      <c r="Q274" s="12"/>
      <c r="R274" s="5">
        <f>M274</f>
        <v>11.36</v>
      </c>
      <c r="S274" s="5">
        <f t="shared" si="132"/>
        <v>10.220000000000001</v>
      </c>
      <c r="T274" s="5">
        <f t="shared" si="133"/>
        <v>1.1399999999999988</v>
      </c>
      <c r="U274" s="5">
        <v>90</v>
      </c>
      <c r="V274" s="5">
        <f t="shared" si="134"/>
        <v>9.35</v>
      </c>
      <c r="W274" s="5">
        <f t="shared" si="126"/>
        <v>8.8800000000000008</v>
      </c>
      <c r="X274" s="5">
        <f t="shared" si="127"/>
        <v>0.46999999999999886</v>
      </c>
      <c r="Y274" s="5">
        <v>95</v>
      </c>
      <c r="Z274" s="5">
        <f t="shared" si="128"/>
        <v>8.02</v>
      </c>
      <c r="AA274" s="5">
        <f t="shared" si="129"/>
        <v>7.62</v>
      </c>
      <c r="AB274" s="5">
        <f t="shared" si="130"/>
        <v>0.39999999999999947</v>
      </c>
      <c r="AC274" s="5">
        <v>95</v>
      </c>
      <c r="AD274" s="5"/>
      <c r="AE274" s="5"/>
      <c r="AF274" s="5"/>
      <c r="AG274" s="14">
        <f>ROUND($R274*0.3,2)</f>
        <v>3.41</v>
      </c>
      <c r="AH274" s="14">
        <f>ROUND(AG274*U274/100,2)</f>
        <v>3.07</v>
      </c>
      <c r="AI274" s="14">
        <f t="shared" si="151"/>
        <v>0.3400000000000003</v>
      </c>
      <c r="AJ274" s="14">
        <f>ROUND($V274*0.3,2)</f>
        <v>2.81</v>
      </c>
      <c r="AK274" s="14">
        <f>ROUND(AJ274*Y274/100,2)</f>
        <v>2.67</v>
      </c>
      <c r="AL274" s="14">
        <f t="shared" si="152"/>
        <v>0.14000000000000012</v>
      </c>
      <c r="AM274" s="14">
        <f>ROUND($Z274*0.3,2)</f>
        <v>2.41</v>
      </c>
      <c r="AN274" s="14">
        <f>ROUND(AM274*AC274/100,2)</f>
        <v>2.29</v>
      </c>
      <c r="AO274" s="14">
        <f t="shared" si="153"/>
        <v>0.12000000000000011</v>
      </c>
      <c r="AP274" s="14"/>
      <c r="AQ274" s="14"/>
      <c r="AR274" s="14"/>
      <c r="AS274" s="14">
        <f>ROUND($R274*0.6,2)</f>
        <v>6.82</v>
      </c>
      <c r="AT274" s="14">
        <f>ROUND(AS274*U274/100,2)</f>
        <v>6.14</v>
      </c>
      <c r="AU274" s="14">
        <f t="shared" si="154"/>
        <v>0.6800000000000006</v>
      </c>
      <c r="AV274" s="14">
        <f>ROUND($V274*0.6,2)</f>
        <v>5.61</v>
      </c>
      <c r="AW274" s="14">
        <f>ROUND(AV274*Y274/100,2)</f>
        <v>5.33</v>
      </c>
      <c r="AX274" s="14">
        <f t="shared" si="155"/>
        <v>0.28000000000000025</v>
      </c>
      <c r="AY274" s="14">
        <f>ROUND($Z274*0.6,2)</f>
        <v>4.8099999999999996</v>
      </c>
      <c r="AZ274" s="14">
        <f>ROUND(AY274*AC274/100,2)</f>
        <v>4.57</v>
      </c>
      <c r="BA274" s="14">
        <f t="shared" si="156"/>
        <v>0.23999999999999932</v>
      </c>
      <c r="BB274" s="5"/>
      <c r="BC274" s="5"/>
      <c r="BD274" s="5"/>
      <c r="BE274" s="14">
        <f t="shared" si="160"/>
        <v>5.1100000000000003</v>
      </c>
      <c r="BF274" s="14">
        <f>ROUND(BE274*$U274/100,2)</f>
        <v>4.5999999999999996</v>
      </c>
      <c r="BG274" s="14">
        <f t="shared" si="161"/>
        <v>0.51000000000000068</v>
      </c>
      <c r="BH274" s="14">
        <f t="shared" si="162"/>
        <v>4.21</v>
      </c>
      <c r="BI274" s="14">
        <f>ROUND(BH274*$Y274/100,2)</f>
        <v>4</v>
      </c>
      <c r="BJ274" s="14">
        <f t="shared" si="163"/>
        <v>0.20999999999999996</v>
      </c>
      <c r="BK274" s="14">
        <f t="shared" si="164"/>
        <v>3.61</v>
      </c>
      <c r="BL274" s="14">
        <f>ROUND(BK274*$AC274/100,2)</f>
        <v>3.43</v>
      </c>
      <c r="BM274" s="14">
        <f t="shared" si="165"/>
        <v>0.17999999999999972</v>
      </c>
    </row>
    <row r="275" spans="1:65" x14ac:dyDescent="0.25">
      <c r="A275" s="1" t="str">
        <f>CONCATENATE(H275,E275)</f>
        <v>100040013</v>
      </c>
      <c r="B275" s="1" t="s">
        <v>69</v>
      </c>
      <c r="C275" s="2" t="s">
        <v>71</v>
      </c>
      <c r="D275" s="2" t="s">
        <v>72</v>
      </c>
      <c r="E275" s="2" t="s">
        <v>95</v>
      </c>
      <c r="F275" s="2" t="s">
        <v>96</v>
      </c>
      <c r="G275" s="3" t="s">
        <v>287</v>
      </c>
      <c r="H275" s="4" t="s">
        <v>288</v>
      </c>
      <c r="I275" s="2" t="s">
        <v>289</v>
      </c>
      <c r="J275" s="4" t="s">
        <v>128</v>
      </c>
      <c r="K275" s="1" t="s">
        <v>251</v>
      </c>
      <c r="L275" s="6" t="s">
        <v>142</v>
      </c>
      <c r="M275" s="7">
        <v>7.83</v>
      </c>
      <c r="N275" s="12">
        <f t="shared" si="131"/>
        <v>9.2100000000000009</v>
      </c>
      <c r="O275" s="12"/>
      <c r="P275" s="12"/>
      <c r="Q275" s="12"/>
      <c r="R275" s="5">
        <f>M275</f>
        <v>7.83</v>
      </c>
      <c r="S275" s="5">
        <f t="shared" si="132"/>
        <v>7.05</v>
      </c>
      <c r="T275" s="5">
        <f t="shared" si="133"/>
        <v>0.78000000000000025</v>
      </c>
      <c r="U275" s="5">
        <v>90</v>
      </c>
      <c r="V275" s="5">
        <f t="shared" si="134"/>
        <v>6.45</v>
      </c>
      <c r="W275" s="5">
        <f t="shared" si="126"/>
        <v>6.13</v>
      </c>
      <c r="X275" s="5">
        <f t="shared" si="127"/>
        <v>0.32000000000000028</v>
      </c>
      <c r="Y275" s="5">
        <v>95</v>
      </c>
      <c r="Z275" s="5">
        <f t="shared" si="128"/>
        <v>5.53</v>
      </c>
      <c r="AA275" s="5">
        <f t="shared" si="129"/>
        <v>5.25</v>
      </c>
      <c r="AB275" s="5">
        <f t="shared" si="130"/>
        <v>0.28000000000000025</v>
      </c>
      <c r="AC275" s="5">
        <v>95</v>
      </c>
      <c r="AD275" s="5"/>
      <c r="AE275" s="5"/>
      <c r="AF275" s="5"/>
      <c r="AG275" s="14">
        <f>ROUND($R275*0.3,2)</f>
        <v>2.35</v>
      </c>
      <c r="AH275" s="14">
        <f>ROUND(AG275*U275/100,2)</f>
        <v>2.12</v>
      </c>
      <c r="AI275" s="14">
        <f t="shared" si="151"/>
        <v>0.22999999999999998</v>
      </c>
      <c r="AJ275" s="14">
        <f>ROUND($V275*0.3,2)</f>
        <v>1.94</v>
      </c>
      <c r="AK275" s="14">
        <f>ROUND(AJ275*Y275/100,2)</f>
        <v>1.84</v>
      </c>
      <c r="AL275" s="14">
        <f t="shared" si="152"/>
        <v>9.9999999999999867E-2</v>
      </c>
      <c r="AM275" s="14">
        <f>ROUND($Z275*0.3,2)</f>
        <v>1.66</v>
      </c>
      <c r="AN275" s="14">
        <f>ROUND(AM275*AC275/100,2)</f>
        <v>1.58</v>
      </c>
      <c r="AO275" s="14">
        <f t="shared" si="153"/>
        <v>7.9999999999999849E-2</v>
      </c>
      <c r="AP275" s="14"/>
      <c r="AQ275" s="14"/>
      <c r="AR275" s="14"/>
      <c r="AS275" s="14">
        <f>ROUND($R275*0.6,2)</f>
        <v>4.7</v>
      </c>
      <c r="AT275" s="14">
        <f>ROUND(AS275*U275/100,2)</f>
        <v>4.2300000000000004</v>
      </c>
      <c r="AU275" s="14">
        <f t="shared" si="154"/>
        <v>0.46999999999999975</v>
      </c>
      <c r="AV275" s="14">
        <f>ROUND($V275*0.6,2)</f>
        <v>3.87</v>
      </c>
      <c r="AW275" s="14">
        <f>ROUND(AV275*Y275/100,2)</f>
        <v>3.68</v>
      </c>
      <c r="AX275" s="14">
        <f t="shared" si="155"/>
        <v>0.18999999999999995</v>
      </c>
      <c r="AY275" s="14">
        <f>ROUND($Z275*0.6,2)</f>
        <v>3.32</v>
      </c>
      <c r="AZ275" s="14">
        <f>ROUND(AY275*AC275/100,2)</f>
        <v>3.15</v>
      </c>
      <c r="BA275" s="14">
        <f t="shared" si="156"/>
        <v>0.16999999999999993</v>
      </c>
      <c r="BB275" s="5"/>
      <c r="BC275" s="5"/>
      <c r="BD275" s="5"/>
      <c r="BE275" s="14">
        <f t="shared" si="160"/>
        <v>3.52</v>
      </c>
      <c r="BF275" s="14">
        <f>ROUND(BE275*$U275/100,2)</f>
        <v>3.17</v>
      </c>
      <c r="BG275" s="14">
        <f t="shared" si="161"/>
        <v>0.35000000000000009</v>
      </c>
      <c r="BH275" s="14">
        <f t="shared" si="162"/>
        <v>2.9</v>
      </c>
      <c r="BI275" s="14">
        <f>ROUND(BH275*$Y275/100,2)</f>
        <v>2.76</v>
      </c>
      <c r="BJ275" s="14">
        <f t="shared" si="163"/>
        <v>0.14000000000000012</v>
      </c>
      <c r="BK275" s="14">
        <f t="shared" si="164"/>
        <v>2.4900000000000002</v>
      </c>
      <c r="BL275" s="14">
        <f>ROUND(BK275*$AC275/100,2)</f>
        <v>2.37</v>
      </c>
      <c r="BM275" s="14">
        <f t="shared" si="165"/>
        <v>0.12000000000000011</v>
      </c>
    </row>
    <row r="276" spans="1:65" x14ac:dyDescent="0.25">
      <c r="A276" s="1" t="str">
        <f>CONCATENATE(H276,E276)</f>
        <v>100040018</v>
      </c>
      <c r="B276" s="1" t="s">
        <v>69</v>
      </c>
      <c r="C276" s="2" t="s">
        <v>71</v>
      </c>
      <c r="D276" s="2" t="s">
        <v>72</v>
      </c>
      <c r="E276" s="2" t="s">
        <v>101</v>
      </c>
      <c r="F276" s="2" t="s">
        <v>102</v>
      </c>
      <c r="G276" s="3" t="s">
        <v>287</v>
      </c>
      <c r="H276" s="4" t="s">
        <v>288</v>
      </c>
      <c r="I276" s="2" t="s">
        <v>289</v>
      </c>
      <c r="J276" s="4" t="s">
        <v>128</v>
      </c>
      <c r="K276" s="1" t="s">
        <v>251</v>
      </c>
      <c r="L276" s="6" t="s">
        <v>142</v>
      </c>
      <c r="M276" s="7">
        <v>7.75</v>
      </c>
      <c r="N276" s="12">
        <f t="shared" si="131"/>
        <v>9.1199999999999992</v>
      </c>
      <c r="O276" s="12"/>
      <c r="P276" s="12"/>
      <c r="Q276" s="12"/>
      <c r="R276" s="5">
        <f>M276</f>
        <v>7.75</v>
      </c>
      <c r="S276" s="5">
        <f t="shared" si="132"/>
        <v>6.98</v>
      </c>
      <c r="T276" s="5">
        <f t="shared" si="133"/>
        <v>0.76999999999999957</v>
      </c>
      <c r="U276" s="5">
        <v>90</v>
      </c>
      <c r="V276" s="5">
        <f t="shared" si="134"/>
        <v>6.38</v>
      </c>
      <c r="W276" s="5">
        <f t="shared" si="126"/>
        <v>6.06</v>
      </c>
      <c r="X276" s="5">
        <f t="shared" si="127"/>
        <v>0.32000000000000028</v>
      </c>
      <c r="Y276" s="5">
        <v>95</v>
      </c>
      <c r="Z276" s="5">
        <f t="shared" si="128"/>
        <v>5.47</v>
      </c>
      <c r="AA276" s="5">
        <f t="shared" si="129"/>
        <v>5.2</v>
      </c>
      <c r="AB276" s="5">
        <f t="shared" si="130"/>
        <v>0.26999999999999957</v>
      </c>
      <c r="AC276" s="5">
        <v>95</v>
      </c>
      <c r="AD276" s="5"/>
      <c r="AE276" s="5"/>
      <c r="AF276" s="5"/>
      <c r="AG276" s="14">
        <f>ROUND($R276*0.3,2)</f>
        <v>2.33</v>
      </c>
      <c r="AH276" s="14">
        <f>ROUND(AG276*U276/100,2)</f>
        <v>2.1</v>
      </c>
      <c r="AI276" s="14">
        <f t="shared" si="151"/>
        <v>0.22999999999999998</v>
      </c>
      <c r="AJ276" s="14">
        <f>ROUND($V276*0.3,2)</f>
        <v>1.91</v>
      </c>
      <c r="AK276" s="14">
        <f>ROUND(AJ276*Y276/100,2)</f>
        <v>1.81</v>
      </c>
      <c r="AL276" s="14">
        <f t="shared" si="152"/>
        <v>9.9999999999999867E-2</v>
      </c>
      <c r="AM276" s="14">
        <f>ROUND($Z276*0.3,2)</f>
        <v>1.64</v>
      </c>
      <c r="AN276" s="14">
        <f>ROUND(AM276*AC276/100,2)</f>
        <v>1.56</v>
      </c>
      <c r="AO276" s="14">
        <f t="shared" si="153"/>
        <v>7.9999999999999849E-2</v>
      </c>
      <c r="AP276" s="14"/>
      <c r="AQ276" s="14"/>
      <c r="AR276" s="14"/>
      <c r="AS276" s="14">
        <f>ROUND($R276*0.6,2)</f>
        <v>4.6500000000000004</v>
      </c>
      <c r="AT276" s="14">
        <f>ROUND(AS276*U276/100,2)</f>
        <v>4.1900000000000004</v>
      </c>
      <c r="AU276" s="14">
        <f t="shared" si="154"/>
        <v>0.45999999999999996</v>
      </c>
      <c r="AV276" s="14">
        <f>ROUND($V276*0.6,2)</f>
        <v>3.83</v>
      </c>
      <c r="AW276" s="14">
        <f>ROUND(AV276*Y276/100,2)</f>
        <v>3.64</v>
      </c>
      <c r="AX276" s="14">
        <f t="shared" si="155"/>
        <v>0.18999999999999995</v>
      </c>
      <c r="AY276" s="14">
        <f>ROUND($Z276*0.6,2)</f>
        <v>3.28</v>
      </c>
      <c r="AZ276" s="14">
        <f>ROUND(AY276*AC276/100,2)</f>
        <v>3.12</v>
      </c>
      <c r="BA276" s="14">
        <f t="shared" si="156"/>
        <v>0.1599999999999997</v>
      </c>
      <c r="BB276" s="5"/>
      <c r="BC276" s="5"/>
      <c r="BD276" s="5"/>
      <c r="BE276" s="14">
        <f t="shared" si="160"/>
        <v>3.49</v>
      </c>
      <c r="BF276" s="14">
        <f>ROUND(BE276*$U276/100,2)</f>
        <v>3.14</v>
      </c>
      <c r="BG276" s="14">
        <f t="shared" si="161"/>
        <v>0.35000000000000009</v>
      </c>
      <c r="BH276" s="14">
        <f t="shared" si="162"/>
        <v>2.87</v>
      </c>
      <c r="BI276" s="14">
        <f>ROUND(BH276*$Y276/100,2)</f>
        <v>2.73</v>
      </c>
      <c r="BJ276" s="14">
        <f t="shared" si="163"/>
        <v>0.14000000000000012</v>
      </c>
      <c r="BK276" s="14">
        <f t="shared" si="164"/>
        <v>2.46</v>
      </c>
      <c r="BL276" s="14">
        <f>ROUND(BK276*$AC276/100,2)</f>
        <v>2.34</v>
      </c>
      <c r="BM276" s="14">
        <f t="shared" si="165"/>
        <v>0.12000000000000011</v>
      </c>
    </row>
    <row r="277" spans="1:65" x14ac:dyDescent="0.25">
      <c r="A277" s="1" t="str">
        <f>CONCATENATE(H277,E277)</f>
        <v>100040019</v>
      </c>
      <c r="B277" s="1" t="s">
        <v>69</v>
      </c>
      <c r="C277" s="2" t="s">
        <v>71</v>
      </c>
      <c r="D277" s="2" t="s">
        <v>72</v>
      </c>
      <c r="E277" s="2" t="s">
        <v>103</v>
      </c>
      <c r="F277" s="2" t="s">
        <v>104</v>
      </c>
      <c r="G277" s="3" t="s">
        <v>287</v>
      </c>
      <c r="H277" s="4" t="s">
        <v>288</v>
      </c>
      <c r="I277" s="2" t="s">
        <v>289</v>
      </c>
      <c r="J277" s="4" t="s">
        <v>128</v>
      </c>
      <c r="K277" s="1" t="s">
        <v>251</v>
      </c>
      <c r="L277" s="6" t="s">
        <v>142</v>
      </c>
      <c r="M277" s="7">
        <v>7.83</v>
      </c>
      <c r="N277" s="12">
        <f t="shared" si="131"/>
        <v>9.2100000000000009</v>
      </c>
      <c r="O277" s="12"/>
      <c r="P277" s="12"/>
      <c r="Q277" s="12"/>
      <c r="R277" s="5">
        <f>M277</f>
        <v>7.83</v>
      </c>
      <c r="S277" s="5">
        <f t="shared" si="132"/>
        <v>7.05</v>
      </c>
      <c r="T277" s="5">
        <f t="shared" si="133"/>
        <v>0.78000000000000025</v>
      </c>
      <c r="U277" s="5">
        <v>90</v>
      </c>
      <c r="V277" s="5">
        <f t="shared" si="134"/>
        <v>6.45</v>
      </c>
      <c r="W277" s="5">
        <f t="shared" si="126"/>
        <v>6.13</v>
      </c>
      <c r="X277" s="5">
        <f t="shared" si="127"/>
        <v>0.32000000000000028</v>
      </c>
      <c r="Y277" s="5">
        <v>95</v>
      </c>
      <c r="Z277" s="5">
        <f t="shared" si="128"/>
        <v>5.53</v>
      </c>
      <c r="AA277" s="5">
        <f t="shared" si="129"/>
        <v>5.25</v>
      </c>
      <c r="AB277" s="5">
        <f t="shared" si="130"/>
        <v>0.28000000000000025</v>
      </c>
      <c r="AC277" s="5">
        <v>95</v>
      </c>
      <c r="AD277" s="5"/>
      <c r="AE277" s="5"/>
      <c r="AF277" s="5"/>
      <c r="AG277" s="14">
        <f>ROUND($R277*0.3,2)</f>
        <v>2.35</v>
      </c>
      <c r="AH277" s="14">
        <f>ROUND(AG277*U277/100,2)</f>
        <v>2.12</v>
      </c>
      <c r="AI277" s="14">
        <f t="shared" si="151"/>
        <v>0.22999999999999998</v>
      </c>
      <c r="AJ277" s="14">
        <f>ROUND($V277*0.3,2)</f>
        <v>1.94</v>
      </c>
      <c r="AK277" s="14">
        <f>ROUND(AJ277*Y277/100,2)</f>
        <v>1.84</v>
      </c>
      <c r="AL277" s="14">
        <f t="shared" si="152"/>
        <v>9.9999999999999867E-2</v>
      </c>
      <c r="AM277" s="14">
        <f>ROUND($Z277*0.3,2)</f>
        <v>1.66</v>
      </c>
      <c r="AN277" s="14">
        <f>ROUND(AM277*AC277/100,2)</f>
        <v>1.58</v>
      </c>
      <c r="AO277" s="14">
        <f t="shared" si="153"/>
        <v>7.9999999999999849E-2</v>
      </c>
      <c r="AP277" s="14"/>
      <c r="AQ277" s="14"/>
      <c r="AR277" s="14"/>
      <c r="AS277" s="14">
        <f>ROUND($R277*0.6,2)</f>
        <v>4.7</v>
      </c>
      <c r="AT277" s="14">
        <f>ROUND(AS277*U277/100,2)</f>
        <v>4.2300000000000004</v>
      </c>
      <c r="AU277" s="14">
        <f t="shared" si="154"/>
        <v>0.46999999999999975</v>
      </c>
      <c r="AV277" s="14">
        <f>ROUND($V277*0.6,2)</f>
        <v>3.87</v>
      </c>
      <c r="AW277" s="14">
        <f>ROUND(AV277*Y277/100,2)</f>
        <v>3.68</v>
      </c>
      <c r="AX277" s="14">
        <f t="shared" si="155"/>
        <v>0.18999999999999995</v>
      </c>
      <c r="AY277" s="14">
        <f>ROUND($Z277*0.6,2)</f>
        <v>3.32</v>
      </c>
      <c r="AZ277" s="14">
        <f>ROUND(AY277*AC277/100,2)</f>
        <v>3.15</v>
      </c>
      <c r="BA277" s="14">
        <f t="shared" si="156"/>
        <v>0.16999999999999993</v>
      </c>
      <c r="BB277" s="5"/>
      <c r="BC277" s="5"/>
      <c r="BD277" s="5"/>
      <c r="BE277" s="14">
        <f t="shared" si="160"/>
        <v>3.52</v>
      </c>
      <c r="BF277" s="14">
        <f>ROUND(BE277*$U277/100,2)</f>
        <v>3.17</v>
      </c>
      <c r="BG277" s="14">
        <f t="shared" si="161"/>
        <v>0.35000000000000009</v>
      </c>
      <c r="BH277" s="14">
        <f t="shared" si="162"/>
        <v>2.9</v>
      </c>
      <c r="BI277" s="14">
        <f>ROUND(BH277*$Y277/100,2)</f>
        <v>2.76</v>
      </c>
      <c r="BJ277" s="14">
        <f t="shared" si="163"/>
        <v>0.14000000000000012</v>
      </c>
      <c r="BK277" s="14">
        <f t="shared" si="164"/>
        <v>2.4900000000000002</v>
      </c>
      <c r="BL277" s="14">
        <f>ROUND(BK277*$AC277/100,2)</f>
        <v>2.37</v>
      </c>
      <c r="BM277" s="14">
        <f t="shared" si="165"/>
        <v>0.12000000000000011</v>
      </c>
    </row>
    <row r="278" spans="1:65" x14ac:dyDescent="0.25">
      <c r="A278" s="1" t="str">
        <f>CONCATENATE(H278,E278)</f>
        <v>100040022</v>
      </c>
      <c r="B278" s="1" t="s">
        <v>69</v>
      </c>
      <c r="C278" s="2" t="s">
        <v>71</v>
      </c>
      <c r="D278" s="2" t="s">
        <v>72</v>
      </c>
      <c r="E278" s="2" t="s">
        <v>107</v>
      </c>
      <c r="F278" s="2" t="s">
        <v>108</v>
      </c>
      <c r="G278" s="3" t="s">
        <v>287</v>
      </c>
      <c r="H278" s="4" t="s">
        <v>288</v>
      </c>
      <c r="I278" s="2" t="s">
        <v>289</v>
      </c>
      <c r="J278" s="4" t="s">
        <v>128</v>
      </c>
      <c r="K278" s="1" t="s">
        <v>251</v>
      </c>
      <c r="L278" s="6" t="s">
        <v>142</v>
      </c>
      <c r="M278" s="7">
        <v>7.75</v>
      </c>
      <c r="N278" s="12">
        <f t="shared" si="131"/>
        <v>9.1199999999999992</v>
      </c>
      <c r="O278" s="12"/>
      <c r="P278" s="12"/>
      <c r="Q278" s="12"/>
      <c r="R278" s="5">
        <f>M278</f>
        <v>7.75</v>
      </c>
      <c r="S278" s="5">
        <f t="shared" si="132"/>
        <v>6.98</v>
      </c>
      <c r="T278" s="5">
        <f t="shared" si="133"/>
        <v>0.76999999999999957</v>
      </c>
      <c r="U278" s="5">
        <v>90</v>
      </c>
      <c r="V278" s="5">
        <f t="shared" si="134"/>
        <v>6.38</v>
      </c>
      <c r="W278" s="5">
        <f t="shared" si="126"/>
        <v>6.06</v>
      </c>
      <c r="X278" s="5">
        <f t="shared" si="127"/>
        <v>0.32000000000000028</v>
      </c>
      <c r="Y278" s="5">
        <v>95</v>
      </c>
      <c r="Z278" s="5">
        <f t="shared" si="128"/>
        <v>5.47</v>
      </c>
      <c r="AA278" s="5">
        <f t="shared" si="129"/>
        <v>5.2</v>
      </c>
      <c r="AB278" s="5">
        <f t="shared" si="130"/>
        <v>0.26999999999999957</v>
      </c>
      <c r="AC278" s="5">
        <v>95</v>
      </c>
      <c r="AD278" s="5"/>
      <c r="AE278" s="5"/>
      <c r="AF278" s="5"/>
      <c r="AG278" s="14">
        <f>ROUND($R278*0.3,2)</f>
        <v>2.33</v>
      </c>
      <c r="AH278" s="14">
        <f>ROUND(AG278*U278/100,2)</f>
        <v>2.1</v>
      </c>
      <c r="AI278" s="14">
        <f t="shared" si="151"/>
        <v>0.22999999999999998</v>
      </c>
      <c r="AJ278" s="14">
        <f>ROUND($V278*0.3,2)</f>
        <v>1.91</v>
      </c>
      <c r="AK278" s="14">
        <f>ROUND(AJ278*Y278/100,2)</f>
        <v>1.81</v>
      </c>
      <c r="AL278" s="14">
        <f t="shared" si="152"/>
        <v>9.9999999999999867E-2</v>
      </c>
      <c r="AM278" s="14">
        <f>ROUND($Z278*0.3,2)</f>
        <v>1.64</v>
      </c>
      <c r="AN278" s="14">
        <f>ROUND(AM278*AC278/100,2)</f>
        <v>1.56</v>
      </c>
      <c r="AO278" s="14">
        <f t="shared" si="153"/>
        <v>7.9999999999999849E-2</v>
      </c>
      <c r="AP278" s="14"/>
      <c r="AQ278" s="14"/>
      <c r="AR278" s="14"/>
      <c r="AS278" s="14">
        <f>ROUND($R278*0.6,2)</f>
        <v>4.6500000000000004</v>
      </c>
      <c r="AT278" s="14">
        <f>ROUND(AS278*U278/100,2)</f>
        <v>4.1900000000000004</v>
      </c>
      <c r="AU278" s="14">
        <f t="shared" si="154"/>
        <v>0.45999999999999996</v>
      </c>
      <c r="AV278" s="14">
        <f>ROUND($V278*0.6,2)</f>
        <v>3.83</v>
      </c>
      <c r="AW278" s="14">
        <f>ROUND(AV278*Y278/100,2)</f>
        <v>3.64</v>
      </c>
      <c r="AX278" s="14">
        <f t="shared" si="155"/>
        <v>0.18999999999999995</v>
      </c>
      <c r="AY278" s="14">
        <f>ROUND($Z278*0.6,2)</f>
        <v>3.28</v>
      </c>
      <c r="AZ278" s="14">
        <f>ROUND(AY278*AC278/100,2)</f>
        <v>3.12</v>
      </c>
      <c r="BA278" s="14">
        <f t="shared" si="156"/>
        <v>0.1599999999999997</v>
      </c>
      <c r="BB278" s="5"/>
      <c r="BC278" s="5"/>
      <c r="BD278" s="5"/>
      <c r="BE278" s="14">
        <f t="shared" si="160"/>
        <v>3.49</v>
      </c>
      <c r="BF278" s="14">
        <f>ROUND(BE278*$U278/100,2)</f>
        <v>3.14</v>
      </c>
      <c r="BG278" s="14">
        <f t="shared" si="161"/>
        <v>0.35000000000000009</v>
      </c>
      <c r="BH278" s="14">
        <f t="shared" si="162"/>
        <v>2.87</v>
      </c>
      <c r="BI278" s="14">
        <f>ROUND(BH278*$Y278/100,2)</f>
        <v>2.73</v>
      </c>
      <c r="BJ278" s="14">
        <f t="shared" si="163"/>
        <v>0.14000000000000012</v>
      </c>
      <c r="BK278" s="14">
        <f t="shared" si="164"/>
        <v>2.46</v>
      </c>
      <c r="BL278" s="14">
        <f>ROUND(BK278*$AC278/100,2)</f>
        <v>2.34</v>
      </c>
      <c r="BM278" s="14">
        <f t="shared" si="165"/>
        <v>0.12000000000000011</v>
      </c>
    </row>
    <row r="279" spans="1:65" x14ac:dyDescent="0.25">
      <c r="A279" s="1" t="str">
        <f>CONCATENATE(H279,E279)</f>
        <v>100040032</v>
      </c>
      <c r="B279" s="1" t="s">
        <v>69</v>
      </c>
      <c r="C279" s="2" t="s">
        <v>71</v>
      </c>
      <c r="D279" s="2" t="s">
        <v>72</v>
      </c>
      <c r="E279" s="2" t="s">
        <v>111</v>
      </c>
      <c r="F279" s="2" t="s">
        <v>112</v>
      </c>
      <c r="G279" s="3" t="s">
        <v>287</v>
      </c>
      <c r="H279" s="4" t="s">
        <v>288</v>
      </c>
      <c r="I279" s="2" t="s">
        <v>289</v>
      </c>
      <c r="J279" s="4" t="s">
        <v>128</v>
      </c>
      <c r="K279" s="1" t="s">
        <v>251</v>
      </c>
      <c r="L279" s="6" t="s">
        <v>142</v>
      </c>
      <c r="M279" s="7">
        <v>7.75</v>
      </c>
      <c r="N279" s="12">
        <f t="shared" si="131"/>
        <v>9.1199999999999992</v>
      </c>
      <c r="O279" s="12"/>
      <c r="P279" s="12"/>
      <c r="Q279" s="12"/>
      <c r="R279" s="5">
        <f>M279</f>
        <v>7.75</v>
      </c>
      <c r="S279" s="5">
        <f t="shared" si="132"/>
        <v>6.98</v>
      </c>
      <c r="T279" s="5">
        <f t="shared" si="133"/>
        <v>0.76999999999999957</v>
      </c>
      <c r="U279" s="5">
        <v>90</v>
      </c>
      <c r="V279" s="5">
        <f t="shared" si="134"/>
        <v>6.38</v>
      </c>
      <c r="W279" s="5">
        <f t="shared" si="126"/>
        <v>6.06</v>
      </c>
      <c r="X279" s="5">
        <f t="shared" si="127"/>
        <v>0.32000000000000028</v>
      </c>
      <c r="Y279" s="5">
        <v>95</v>
      </c>
      <c r="Z279" s="5">
        <f t="shared" si="128"/>
        <v>5.47</v>
      </c>
      <c r="AA279" s="5">
        <f t="shared" si="129"/>
        <v>5.2</v>
      </c>
      <c r="AB279" s="5">
        <f t="shared" si="130"/>
        <v>0.26999999999999957</v>
      </c>
      <c r="AC279" s="5">
        <v>95</v>
      </c>
      <c r="AD279" s="5"/>
      <c r="AE279" s="5"/>
      <c r="AF279" s="5"/>
      <c r="AG279" s="14">
        <f>ROUND($R279*0.3,2)</f>
        <v>2.33</v>
      </c>
      <c r="AH279" s="14">
        <f>ROUND(AG279*U279/100,2)</f>
        <v>2.1</v>
      </c>
      <c r="AI279" s="14">
        <f t="shared" si="151"/>
        <v>0.22999999999999998</v>
      </c>
      <c r="AJ279" s="14">
        <f>ROUND($V279*0.3,2)</f>
        <v>1.91</v>
      </c>
      <c r="AK279" s="14">
        <f>ROUND(AJ279*Y279/100,2)</f>
        <v>1.81</v>
      </c>
      <c r="AL279" s="14">
        <f t="shared" si="152"/>
        <v>9.9999999999999867E-2</v>
      </c>
      <c r="AM279" s="14">
        <f>ROUND($Z279*0.3,2)</f>
        <v>1.64</v>
      </c>
      <c r="AN279" s="14">
        <f>ROUND(AM279*AC279/100,2)</f>
        <v>1.56</v>
      </c>
      <c r="AO279" s="14">
        <f t="shared" si="153"/>
        <v>7.9999999999999849E-2</v>
      </c>
      <c r="AP279" s="14"/>
      <c r="AQ279" s="14"/>
      <c r="AR279" s="14"/>
      <c r="AS279" s="14">
        <f>ROUND($R279*0.6,2)</f>
        <v>4.6500000000000004</v>
      </c>
      <c r="AT279" s="14">
        <f>ROUND(AS279*U279/100,2)</f>
        <v>4.1900000000000004</v>
      </c>
      <c r="AU279" s="14">
        <f t="shared" si="154"/>
        <v>0.45999999999999996</v>
      </c>
      <c r="AV279" s="14">
        <f>ROUND($V279*0.6,2)</f>
        <v>3.83</v>
      </c>
      <c r="AW279" s="14">
        <f>ROUND(AV279*Y279/100,2)</f>
        <v>3.64</v>
      </c>
      <c r="AX279" s="14">
        <f t="shared" si="155"/>
        <v>0.18999999999999995</v>
      </c>
      <c r="AY279" s="14">
        <f>ROUND($Z279*0.6,2)</f>
        <v>3.28</v>
      </c>
      <c r="AZ279" s="14">
        <f>ROUND(AY279*AC279/100,2)</f>
        <v>3.12</v>
      </c>
      <c r="BA279" s="14">
        <f t="shared" si="156"/>
        <v>0.1599999999999997</v>
      </c>
      <c r="BB279" s="5"/>
      <c r="BC279" s="5"/>
      <c r="BD279" s="5"/>
      <c r="BE279" s="14">
        <f t="shared" si="160"/>
        <v>3.49</v>
      </c>
      <c r="BF279" s="14">
        <f>ROUND(BE279*$U279/100,2)</f>
        <v>3.14</v>
      </c>
      <c r="BG279" s="14">
        <f t="shared" si="161"/>
        <v>0.35000000000000009</v>
      </c>
      <c r="BH279" s="14">
        <f t="shared" si="162"/>
        <v>2.87</v>
      </c>
      <c r="BI279" s="14">
        <f>ROUND(BH279*$Y279/100,2)</f>
        <v>2.73</v>
      </c>
      <c r="BJ279" s="14">
        <f t="shared" si="163"/>
        <v>0.14000000000000012</v>
      </c>
      <c r="BK279" s="14">
        <f t="shared" si="164"/>
        <v>2.46</v>
      </c>
      <c r="BL279" s="14">
        <f>ROUND(BK279*$AC279/100,2)</f>
        <v>2.34</v>
      </c>
      <c r="BM279" s="14">
        <f t="shared" si="165"/>
        <v>0.12000000000000011</v>
      </c>
    </row>
    <row r="280" spans="1:65" x14ac:dyDescent="0.25">
      <c r="A280" s="1" t="str">
        <f>CONCATENATE(H280,E280)</f>
        <v>100040037</v>
      </c>
      <c r="B280" s="1" t="s">
        <v>69</v>
      </c>
      <c r="C280" s="2" t="s">
        <v>71</v>
      </c>
      <c r="D280" s="2" t="s">
        <v>72</v>
      </c>
      <c r="E280" s="2" t="s">
        <v>113</v>
      </c>
      <c r="F280" s="2" t="s">
        <v>114</v>
      </c>
      <c r="G280" s="3" t="s">
        <v>287</v>
      </c>
      <c r="H280" s="4" t="s">
        <v>288</v>
      </c>
      <c r="I280" s="2" t="s">
        <v>289</v>
      </c>
      <c r="J280" s="4" t="s">
        <v>128</v>
      </c>
      <c r="K280" s="1" t="s">
        <v>251</v>
      </c>
      <c r="L280" s="6" t="s">
        <v>142</v>
      </c>
      <c r="M280" s="7">
        <v>7.75</v>
      </c>
      <c r="N280" s="12">
        <f t="shared" si="131"/>
        <v>9.1199999999999992</v>
      </c>
      <c r="O280" s="12"/>
      <c r="P280" s="12"/>
      <c r="Q280" s="12"/>
      <c r="R280" s="5">
        <f>M280</f>
        <v>7.75</v>
      </c>
      <c r="S280" s="5">
        <f t="shared" si="132"/>
        <v>6.98</v>
      </c>
      <c r="T280" s="5">
        <f t="shared" si="133"/>
        <v>0.76999999999999957</v>
      </c>
      <c r="U280" s="5">
        <v>90</v>
      </c>
      <c r="V280" s="5">
        <f t="shared" si="134"/>
        <v>6.38</v>
      </c>
      <c r="W280" s="5">
        <f t="shared" si="126"/>
        <v>6.06</v>
      </c>
      <c r="X280" s="5">
        <f t="shared" si="127"/>
        <v>0.32000000000000028</v>
      </c>
      <c r="Y280" s="5">
        <v>95</v>
      </c>
      <c r="Z280" s="5">
        <f t="shared" si="128"/>
        <v>5.47</v>
      </c>
      <c r="AA280" s="5">
        <f t="shared" si="129"/>
        <v>5.2</v>
      </c>
      <c r="AB280" s="5">
        <f t="shared" si="130"/>
        <v>0.26999999999999957</v>
      </c>
      <c r="AC280" s="5">
        <v>95</v>
      </c>
      <c r="AD280" s="5"/>
      <c r="AE280" s="5"/>
      <c r="AF280" s="5"/>
      <c r="AG280" s="14">
        <f>ROUND($R280*0.3,2)</f>
        <v>2.33</v>
      </c>
      <c r="AH280" s="14">
        <f>ROUND(AG280*U280/100,2)</f>
        <v>2.1</v>
      </c>
      <c r="AI280" s="14">
        <f t="shared" si="151"/>
        <v>0.22999999999999998</v>
      </c>
      <c r="AJ280" s="14">
        <f>ROUND($V280*0.3,2)</f>
        <v>1.91</v>
      </c>
      <c r="AK280" s="14">
        <f>ROUND(AJ280*Y280/100,2)</f>
        <v>1.81</v>
      </c>
      <c r="AL280" s="14">
        <f t="shared" si="152"/>
        <v>9.9999999999999867E-2</v>
      </c>
      <c r="AM280" s="14">
        <f>ROUND($Z280*0.3,2)</f>
        <v>1.64</v>
      </c>
      <c r="AN280" s="14">
        <f>ROUND(AM280*AC280/100,2)</f>
        <v>1.56</v>
      </c>
      <c r="AO280" s="14">
        <f t="shared" si="153"/>
        <v>7.9999999999999849E-2</v>
      </c>
      <c r="AP280" s="14"/>
      <c r="AQ280" s="14"/>
      <c r="AR280" s="14"/>
      <c r="AS280" s="14">
        <f>ROUND($R280*0.6,2)</f>
        <v>4.6500000000000004</v>
      </c>
      <c r="AT280" s="14">
        <f>ROUND(AS280*U280/100,2)</f>
        <v>4.1900000000000004</v>
      </c>
      <c r="AU280" s="14">
        <f t="shared" si="154"/>
        <v>0.45999999999999996</v>
      </c>
      <c r="AV280" s="14">
        <f>ROUND($V280*0.6,2)</f>
        <v>3.83</v>
      </c>
      <c r="AW280" s="14">
        <f>ROUND(AV280*Y280/100,2)</f>
        <v>3.64</v>
      </c>
      <c r="AX280" s="14">
        <f t="shared" si="155"/>
        <v>0.18999999999999995</v>
      </c>
      <c r="AY280" s="14">
        <f>ROUND($Z280*0.6,2)</f>
        <v>3.28</v>
      </c>
      <c r="AZ280" s="14">
        <f>ROUND(AY280*AC280/100,2)</f>
        <v>3.12</v>
      </c>
      <c r="BA280" s="14">
        <f t="shared" si="156"/>
        <v>0.1599999999999997</v>
      </c>
      <c r="BB280" s="5"/>
      <c r="BC280" s="5"/>
      <c r="BD280" s="5"/>
      <c r="BE280" s="14">
        <f t="shared" si="160"/>
        <v>3.49</v>
      </c>
      <c r="BF280" s="14">
        <f>ROUND(BE280*$U280/100,2)</f>
        <v>3.14</v>
      </c>
      <c r="BG280" s="14">
        <f t="shared" si="161"/>
        <v>0.35000000000000009</v>
      </c>
      <c r="BH280" s="14">
        <f t="shared" si="162"/>
        <v>2.87</v>
      </c>
      <c r="BI280" s="14">
        <f>ROUND(BH280*$Y280/100,2)</f>
        <v>2.73</v>
      </c>
      <c r="BJ280" s="14">
        <f t="shared" si="163"/>
        <v>0.14000000000000012</v>
      </c>
      <c r="BK280" s="14">
        <f t="shared" si="164"/>
        <v>2.46</v>
      </c>
      <c r="BL280" s="14">
        <f>ROUND(BK280*$AC280/100,2)</f>
        <v>2.34</v>
      </c>
      <c r="BM280" s="14">
        <f t="shared" si="165"/>
        <v>0.12000000000000011</v>
      </c>
    </row>
    <row r="281" spans="1:65" x14ac:dyDescent="0.25">
      <c r="A281" s="1" t="str">
        <f>CONCATENATE(H281,E281)</f>
        <v>100040045</v>
      </c>
      <c r="B281" s="1" t="s">
        <v>69</v>
      </c>
      <c r="C281" s="2" t="s">
        <v>71</v>
      </c>
      <c r="D281" s="2" t="s">
        <v>72</v>
      </c>
      <c r="E281" s="2" t="s">
        <v>145</v>
      </c>
      <c r="F281" s="2" t="s">
        <v>146</v>
      </c>
      <c r="G281" s="3" t="s">
        <v>287</v>
      </c>
      <c r="H281" s="4" t="s">
        <v>288</v>
      </c>
      <c r="I281" s="2" t="s">
        <v>289</v>
      </c>
      <c r="J281" s="4" t="s">
        <v>128</v>
      </c>
      <c r="K281" s="1" t="s">
        <v>251</v>
      </c>
      <c r="L281" s="6" t="s">
        <v>142</v>
      </c>
      <c r="M281" s="7">
        <v>7.75</v>
      </c>
      <c r="N281" s="12">
        <f t="shared" si="131"/>
        <v>9.1199999999999992</v>
      </c>
      <c r="O281" s="12"/>
      <c r="P281" s="12"/>
      <c r="Q281" s="12"/>
      <c r="R281" s="5">
        <f>M281</f>
        <v>7.75</v>
      </c>
      <c r="S281" s="5">
        <f t="shared" si="132"/>
        <v>6.98</v>
      </c>
      <c r="T281" s="5">
        <f t="shared" si="133"/>
        <v>0.76999999999999957</v>
      </c>
      <c r="U281" s="5">
        <v>90</v>
      </c>
      <c r="V281" s="5">
        <f t="shared" si="134"/>
        <v>6.38</v>
      </c>
      <c r="W281" s="5">
        <f t="shared" si="126"/>
        <v>6.06</v>
      </c>
      <c r="X281" s="5">
        <f t="shared" si="127"/>
        <v>0.32000000000000028</v>
      </c>
      <c r="Y281" s="5">
        <v>95</v>
      </c>
      <c r="Z281" s="5">
        <f t="shared" si="128"/>
        <v>5.47</v>
      </c>
      <c r="AA281" s="5">
        <f t="shared" si="129"/>
        <v>5.2</v>
      </c>
      <c r="AB281" s="5">
        <f t="shared" si="130"/>
        <v>0.26999999999999957</v>
      </c>
      <c r="AC281" s="5">
        <v>95</v>
      </c>
      <c r="AD281" s="5"/>
      <c r="AE281" s="5"/>
      <c r="AF281" s="5"/>
      <c r="AG281" s="14">
        <f>ROUND($R281*0.3,2)</f>
        <v>2.33</v>
      </c>
      <c r="AH281" s="14">
        <f>ROUND(AG281*U281/100,2)</f>
        <v>2.1</v>
      </c>
      <c r="AI281" s="14">
        <f t="shared" si="151"/>
        <v>0.22999999999999998</v>
      </c>
      <c r="AJ281" s="14">
        <f>ROUND($V281*0.3,2)</f>
        <v>1.91</v>
      </c>
      <c r="AK281" s="14">
        <f>ROUND(AJ281*Y281/100,2)</f>
        <v>1.81</v>
      </c>
      <c r="AL281" s="14">
        <f t="shared" si="152"/>
        <v>9.9999999999999867E-2</v>
      </c>
      <c r="AM281" s="14">
        <f>ROUND($Z281*0.3,2)</f>
        <v>1.64</v>
      </c>
      <c r="AN281" s="14">
        <f>ROUND(AM281*AC281/100,2)</f>
        <v>1.56</v>
      </c>
      <c r="AO281" s="14">
        <f t="shared" si="153"/>
        <v>7.9999999999999849E-2</v>
      </c>
      <c r="AP281" s="14"/>
      <c r="AQ281" s="14"/>
      <c r="AR281" s="14"/>
      <c r="AS281" s="14">
        <f>ROUND($R281*0.6,2)</f>
        <v>4.6500000000000004</v>
      </c>
      <c r="AT281" s="14">
        <f>ROUND(AS281*U281/100,2)</f>
        <v>4.1900000000000004</v>
      </c>
      <c r="AU281" s="14">
        <f t="shared" si="154"/>
        <v>0.45999999999999996</v>
      </c>
      <c r="AV281" s="14">
        <f>ROUND($V281*0.6,2)</f>
        <v>3.83</v>
      </c>
      <c r="AW281" s="14">
        <f>ROUND(AV281*Y281/100,2)</f>
        <v>3.64</v>
      </c>
      <c r="AX281" s="14">
        <f t="shared" si="155"/>
        <v>0.18999999999999995</v>
      </c>
      <c r="AY281" s="14">
        <f>ROUND($Z281*0.6,2)</f>
        <v>3.28</v>
      </c>
      <c r="AZ281" s="14">
        <f>ROUND(AY281*AC281/100,2)</f>
        <v>3.12</v>
      </c>
      <c r="BA281" s="14">
        <f t="shared" si="156"/>
        <v>0.1599999999999997</v>
      </c>
      <c r="BB281" s="5"/>
      <c r="BC281" s="5"/>
      <c r="BD281" s="5"/>
      <c r="BE281" s="14">
        <f t="shared" si="160"/>
        <v>3.49</v>
      </c>
      <c r="BF281" s="14">
        <f>ROUND(BE281*$U281/100,2)</f>
        <v>3.14</v>
      </c>
      <c r="BG281" s="14">
        <f t="shared" si="161"/>
        <v>0.35000000000000009</v>
      </c>
      <c r="BH281" s="14">
        <f t="shared" si="162"/>
        <v>2.87</v>
      </c>
      <c r="BI281" s="14">
        <f>ROUND(BH281*$Y281/100,2)</f>
        <v>2.73</v>
      </c>
      <c r="BJ281" s="14">
        <f t="shared" si="163"/>
        <v>0.14000000000000012</v>
      </c>
      <c r="BK281" s="14">
        <f t="shared" si="164"/>
        <v>2.46</v>
      </c>
      <c r="BL281" s="14">
        <f>ROUND(BK281*$AC281/100,2)</f>
        <v>2.34</v>
      </c>
      <c r="BM281" s="14">
        <f t="shared" si="165"/>
        <v>0.12000000000000011</v>
      </c>
    </row>
    <row r="282" spans="1:65" x14ac:dyDescent="0.25">
      <c r="A282" s="1" t="str">
        <f>CONCATENATE(H282,E282)</f>
        <v>108040007</v>
      </c>
      <c r="B282" s="1" t="s">
        <v>69</v>
      </c>
      <c r="C282" s="2" t="s">
        <v>71</v>
      </c>
      <c r="D282" s="2" t="s">
        <v>72</v>
      </c>
      <c r="E282" s="2" t="s">
        <v>87</v>
      </c>
      <c r="F282" s="2" t="s">
        <v>88</v>
      </c>
      <c r="G282" s="3" t="s">
        <v>290</v>
      </c>
      <c r="H282" s="4" t="s">
        <v>291</v>
      </c>
      <c r="I282" s="2" t="s">
        <v>292</v>
      </c>
      <c r="J282" s="4" t="s">
        <v>77</v>
      </c>
      <c r="K282" s="1" t="s">
        <v>141</v>
      </c>
      <c r="L282" s="6" t="s">
        <v>80</v>
      </c>
      <c r="M282" s="7">
        <v>6.06</v>
      </c>
      <c r="N282" s="12">
        <f t="shared" ref="N282:N289" si="166">ROUND(V282*0.7,2)</f>
        <v>4.24</v>
      </c>
      <c r="O282" s="12"/>
      <c r="P282" s="12"/>
      <c r="Q282" s="12"/>
      <c r="R282" s="13"/>
      <c r="S282" s="13"/>
      <c r="T282" s="13"/>
      <c r="U282" s="13"/>
      <c r="V282" s="5">
        <f t="shared" ref="V282:V289" si="167">M282</f>
        <v>6.06</v>
      </c>
      <c r="W282" s="5">
        <f t="shared" si="126"/>
        <v>5.76</v>
      </c>
      <c r="X282" s="5">
        <f t="shared" si="127"/>
        <v>0.29999999999999982</v>
      </c>
      <c r="Y282" s="5">
        <v>95</v>
      </c>
      <c r="Z282" s="5">
        <f t="shared" si="128"/>
        <v>2.54</v>
      </c>
      <c r="AA282" s="5">
        <f t="shared" si="129"/>
        <v>2.41</v>
      </c>
      <c r="AB282" s="5">
        <f t="shared" si="130"/>
        <v>0.12999999999999989</v>
      </c>
      <c r="AC282" s="5">
        <v>95</v>
      </c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</row>
    <row r="283" spans="1:65" x14ac:dyDescent="0.25">
      <c r="A283" s="1" t="str">
        <f>CONCATENATE(H283,E283)</f>
        <v>108040016</v>
      </c>
      <c r="B283" s="1" t="s">
        <v>69</v>
      </c>
      <c r="C283" s="2" t="s">
        <v>71</v>
      </c>
      <c r="D283" s="2" t="s">
        <v>72</v>
      </c>
      <c r="E283" s="2" t="s">
        <v>143</v>
      </c>
      <c r="F283" s="2" t="s">
        <v>144</v>
      </c>
      <c r="G283" s="3" t="s">
        <v>290</v>
      </c>
      <c r="H283" s="4" t="s">
        <v>291</v>
      </c>
      <c r="I283" s="2" t="s">
        <v>292</v>
      </c>
      <c r="J283" s="4" t="s">
        <v>77</v>
      </c>
      <c r="K283" s="1" t="s">
        <v>141</v>
      </c>
      <c r="L283" s="6" t="s">
        <v>80</v>
      </c>
      <c r="M283" s="7">
        <v>5.61</v>
      </c>
      <c r="N283" s="12">
        <f t="shared" si="166"/>
        <v>3.93</v>
      </c>
      <c r="O283" s="12"/>
      <c r="P283" s="12"/>
      <c r="Q283" s="12"/>
      <c r="R283" s="13"/>
      <c r="S283" s="13"/>
      <c r="T283" s="13"/>
      <c r="U283" s="13"/>
      <c r="V283" s="5">
        <f t="shared" si="167"/>
        <v>5.61</v>
      </c>
      <c r="W283" s="5">
        <f t="shared" si="126"/>
        <v>5.33</v>
      </c>
      <c r="X283" s="5">
        <f t="shared" si="127"/>
        <v>0.28000000000000025</v>
      </c>
      <c r="Y283" s="5">
        <v>95</v>
      </c>
      <c r="Z283" s="5">
        <f t="shared" si="128"/>
        <v>2.36</v>
      </c>
      <c r="AA283" s="5">
        <f t="shared" si="129"/>
        <v>2.2400000000000002</v>
      </c>
      <c r="AB283" s="5">
        <f t="shared" si="130"/>
        <v>0.11999999999999966</v>
      </c>
      <c r="AC283" s="5">
        <v>95</v>
      </c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</row>
    <row r="284" spans="1:65" x14ac:dyDescent="0.25">
      <c r="A284" s="1" t="str">
        <f>CONCATENATE(H284,E284)</f>
        <v>110040004</v>
      </c>
      <c r="B284" s="1" t="s">
        <v>69</v>
      </c>
      <c r="C284" s="2" t="s">
        <v>71</v>
      </c>
      <c r="D284" s="2" t="s">
        <v>72</v>
      </c>
      <c r="E284" s="2" t="s">
        <v>83</v>
      </c>
      <c r="F284" s="2" t="s">
        <v>84</v>
      </c>
      <c r="G284" s="3" t="s">
        <v>293</v>
      </c>
      <c r="H284" s="4" t="s">
        <v>294</v>
      </c>
      <c r="I284" s="2" t="s">
        <v>295</v>
      </c>
      <c r="J284" s="4" t="s">
        <v>77</v>
      </c>
      <c r="K284" s="1" t="s">
        <v>141</v>
      </c>
      <c r="L284" s="6" t="s">
        <v>80</v>
      </c>
      <c r="M284" s="7">
        <v>4.1500000000000004</v>
      </c>
      <c r="N284" s="12">
        <f t="shared" si="166"/>
        <v>2.91</v>
      </c>
      <c r="O284" s="12"/>
      <c r="P284" s="12"/>
      <c r="Q284" s="12"/>
      <c r="R284" s="13"/>
      <c r="S284" s="13"/>
      <c r="T284" s="13"/>
      <c r="U284" s="13"/>
      <c r="V284" s="5">
        <f t="shared" si="167"/>
        <v>4.1500000000000004</v>
      </c>
      <c r="W284" s="5">
        <f t="shared" ref="W284:W347" si="168">ROUND(V284*Y284/100,2)</f>
        <v>3.94</v>
      </c>
      <c r="X284" s="5">
        <f t="shared" ref="X284:X347" si="169">V284-W284</f>
        <v>0.21000000000000041</v>
      </c>
      <c r="Y284" s="5">
        <v>95</v>
      </c>
      <c r="Z284" s="5">
        <f t="shared" ref="Z284:Z347" si="170">ROUND(N284*0.6,2)</f>
        <v>1.75</v>
      </c>
      <c r="AA284" s="5">
        <f t="shared" ref="AA284:AA347" si="171">ROUND(Z284*AC284/100,2)</f>
        <v>1.66</v>
      </c>
      <c r="AB284" s="5">
        <f t="shared" ref="AB284:AB347" si="172">Z284-AA284</f>
        <v>9.000000000000008E-2</v>
      </c>
      <c r="AC284" s="5">
        <v>95</v>
      </c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</row>
    <row r="285" spans="1:65" x14ac:dyDescent="0.25">
      <c r="A285" s="1" t="str">
        <f>CONCATENATE(H285,E285)</f>
        <v>110040020</v>
      </c>
      <c r="B285" s="1" t="s">
        <v>69</v>
      </c>
      <c r="C285" s="2" t="s">
        <v>71</v>
      </c>
      <c r="D285" s="2" t="s">
        <v>72</v>
      </c>
      <c r="E285" s="2" t="s">
        <v>105</v>
      </c>
      <c r="F285" s="2" t="s">
        <v>106</v>
      </c>
      <c r="G285" s="3" t="s">
        <v>293</v>
      </c>
      <c r="H285" s="4" t="s">
        <v>294</v>
      </c>
      <c r="I285" s="2" t="s">
        <v>295</v>
      </c>
      <c r="J285" s="4" t="s">
        <v>77</v>
      </c>
      <c r="K285" s="1" t="s">
        <v>141</v>
      </c>
      <c r="L285" s="6" t="s">
        <v>80</v>
      </c>
      <c r="M285" s="7">
        <v>4.1500000000000004</v>
      </c>
      <c r="N285" s="12">
        <f t="shared" si="166"/>
        <v>2.91</v>
      </c>
      <c r="O285" s="12"/>
      <c r="P285" s="12"/>
      <c r="Q285" s="12"/>
      <c r="R285" s="13"/>
      <c r="S285" s="13"/>
      <c r="T285" s="13"/>
      <c r="U285" s="13"/>
      <c r="V285" s="5">
        <f t="shared" si="167"/>
        <v>4.1500000000000004</v>
      </c>
      <c r="W285" s="5">
        <f t="shared" si="168"/>
        <v>3.94</v>
      </c>
      <c r="X285" s="5">
        <f t="shared" si="169"/>
        <v>0.21000000000000041</v>
      </c>
      <c r="Y285" s="5">
        <v>95</v>
      </c>
      <c r="Z285" s="5">
        <f t="shared" si="170"/>
        <v>1.75</v>
      </c>
      <c r="AA285" s="5">
        <f t="shared" si="171"/>
        <v>1.66</v>
      </c>
      <c r="AB285" s="5">
        <f t="shared" si="172"/>
        <v>9.000000000000008E-2</v>
      </c>
      <c r="AC285" s="5">
        <v>95</v>
      </c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</row>
    <row r="286" spans="1:65" x14ac:dyDescent="0.25">
      <c r="A286" s="1" t="str">
        <f>CONCATENATE(H286,E286)</f>
        <v>110040046</v>
      </c>
      <c r="B286" s="1" t="s">
        <v>69</v>
      </c>
      <c r="C286" s="2" t="s">
        <v>71</v>
      </c>
      <c r="D286" s="2" t="s">
        <v>72</v>
      </c>
      <c r="E286" s="2" t="s">
        <v>119</v>
      </c>
      <c r="F286" s="2" t="s">
        <v>120</v>
      </c>
      <c r="G286" s="3" t="s">
        <v>293</v>
      </c>
      <c r="H286" s="4" t="s">
        <v>294</v>
      </c>
      <c r="I286" s="2" t="s">
        <v>295</v>
      </c>
      <c r="J286" s="4" t="s">
        <v>77</v>
      </c>
      <c r="K286" s="1" t="s">
        <v>141</v>
      </c>
      <c r="L286" s="6" t="s">
        <v>80</v>
      </c>
      <c r="M286" s="7">
        <v>4.1500000000000004</v>
      </c>
      <c r="N286" s="12">
        <f t="shared" si="166"/>
        <v>2.91</v>
      </c>
      <c r="O286" s="12"/>
      <c r="P286" s="12"/>
      <c r="Q286" s="12"/>
      <c r="R286" s="13"/>
      <c r="S286" s="13"/>
      <c r="T286" s="13"/>
      <c r="U286" s="13"/>
      <c r="V286" s="5">
        <f t="shared" si="167"/>
        <v>4.1500000000000004</v>
      </c>
      <c r="W286" s="5">
        <f t="shared" si="168"/>
        <v>3.94</v>
      </c>
      <c r="X286" s="5">
        <f t="shared" si="169"/>
        <v>0.21000000000000041</v>
      </c>
      <c r="Y286" s="5">
        <v>95</v>
      </c>
      <c r="Z286" s="5">
        <f t="shared" si="170"/>
        <v>1.75</v>
      </c>
      <c r="AA286" s="5">
        <f t="shared" si="171"/>
        <v>1.66</v>
      </c>
      <c r="AB286" s="5">
        <f t="shared" si="172"/>
        <v>9.000000000000008E-2</v>
      </c>
      <c r="AC286" s="5">
        <v>95</v>
      </c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</row>
    <row r="287" spans="1:65" x14ac:dyDescent="0.25">
      <c r="A287" s="1" t="str">
        <f>CONCATENATE(H287,E287)</f>
        <v>111040001</v>
      </c>
      <c r="B287" s="1" t="s">
        <v>69</v>
      </c>
      <c r="C287" s="2" t="s">
        <v>71</v>
      </c>
      <c r="D287" s="2" t="s">
        <v>72</v>
      </c>
      <c r="E287" s="2" t="s">
        <v>73</v>
      </c>
      <c r="F287" s="2" t="s">
        <v>74</v>
      </c>
      <c r="G287" s="3" t="s">
        <v>296</v>
      </c>
      <c r="H287" s="4" t="s">
        <v>297</v>
      </c>
      <c r="I287" s="2" t="s">
        <v>298</v>
      </c>
      <c r="J287" s="4" t="s">
        <v>77</v>
      </c>
      <c r="K287" s="1" t="s">
        <v>141</v>
      </c>
      <c r="L287" s="6" t="s">
        <v>80</v>
      </c>
      <c r="M287" s="7">
        <v>5.52</v>
      </c>
      <c r="N287" s="12">
        <f t="shared" si="166"/>
        <v>3.86</v>
      </c>
      <c r="O287" s="12"/>
      <c r="P287" s="12"/>
      <c r="Q287" s="12"/>
      <c r="R287" s="13"/>
      <c r="S287" s="13"/>
      <c r="T287" s="13"/>
      <c r="U287" s="13"/>
      <c r="V287" s="5">
        <f t="shared" si="167"/>
        <v>5.52</v>
      </c>
      <c r="W287" s="5">
        <f t="shared" si="168"/>
        <v>5.24</v>
      </c>
      <c r="X287" s="5">
        <f t="shared" si="169"/>
        <v>0.27999999999999936</v>
      </c>
      <c r="Y287" s="5">
        <v>95</v>
      </c>
      <c r="Z287" s="5">
        <f t="shared" si="170"/>
        <v>2.3199999999999998</v>
      </c>
      <c r="AA287" s="5">
        <f t="shared" si="171"/>
        <v>2.2000000000000002</v>
      </c>
      <c r="AB287" s="5">
        <f t="shared" si="172"/>
        <v>0.11999999999999966</v>
      </c>
      <c r="AC287" s="5">
        <v>95</v>
      </c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</row>
    <row r="288" spans="1:65" x14ac:dyDescent="0.25">
      <c r="A288" s="1" t="str">
        <f>CONCATENATE(H288,E288)</f>
        <v>111040044</v>
      </c>
      <c r="B288" s="1" t="s">
        <v>69</v>
      </c>
      <c r="C288" s="2" t="s">
        <v>71</v>
      </c>
      <c r="D288" s="2" t="s">
        <v>72</v>
      </c>
      <c r="E288" s="2" t="s">
        <v>117</v>
      </c>
      <c r="F288" s="2" t="s">
        <v>118</v>
      </c>
      <c r="G288" s="3" t="s">
        <v>296</v>
      </c>
      <c r="H288" s="4" t="s">
        <v>297</v>
      </c>
      <c r="I288" s="2" t="s">
        <v>298</v>
      </c>
      <c r="J288" s="4" t="s">
        <v>77</v>
      </c>
      <c r="K288" s="1" t="s">
        <v>141</v>
      </c>
      <c r="L288" s="6" t="s">
        <v>80</v>
      </c>
      <c r="M288" s="7">
        <v>5.52</v>
      </c>
      <c r="N288" s="12">
        <f t="shared" si="166"/>
        <v>3.86</v>
      </c>
      <c r="O288" s="12"/>
      <c r="P288" s="12"/>
      <c r="Q288" s="12"/>
      <c r="R288" s="13"/>
      <c r="S288" s="13"/>
      <c r="T288" s="13"/>
      <c r="U288" s="13"/>
      <c r="V288" s="5">
        <f t="shared" si="167"/>
        <v>5.52</v>
      </c>
      <c r="W288" s="5">
        <f t="shared" si="168"/>
        <v>5.24</v>
      </c>
      <c r="X288" s="5">
        <f t="shared" si="169"/>
        <v>0.27999999999999936</v>
      </c>
      <c r="Y288" s="5">
        <v>95</v>
      </c>
      <c r="Z288" s="5">
        <f t="shared" si="170"/>
        <v>2.3199999999999998</v>
      </c>
      <c r="AA288" s="5">
        <f t="shared" si="171"/>
        <v>2.2000000000000002</v>
      </c>
      <c r="AB288" s="5">
        <f t="shared" si="172"/>
        <v>0.11999999999999966</v>
      </c>
      <c r="AC288" s="5">
        <v>95</v>
      </c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</row>
    <row r="289" spans="1:65" x14ac:dyDescent="0.25">
      <c r="A289" s="1" t="str">
        <f>CONCATENATE(H289,E289)</f>
        <v>114040012</v>
      </c>
      <c r="B289" s="1" t="s">
        <v>69</v>
      </c>
      <c r="C289" s="2" t="s">
        <v>71</v>
      </c>
      <c r="D289" s="2" t="s">
        <v>72</v>
      </c>
      <c r="E289" s="2" t="s">
        <v>93</v>
      </c>
      <c r="F289" s="2" t="s">
        <v>94</v>
      </c>
      <c r="G289" s="3" t="s">
        <v>299</v>
      </c>
      <c r="H289" s="4" t="s">
        <v>300</v>
      </c>
      <c r="I289" s="2" t="s">
        <v>301</v>
      </c>
      <c r="J289" s="4" t="s">
        <v>77</v>
      </c>
      <c r="K289" s="1" t="s">
        <v>141</v>
      </c>
      <c r="L289" s="6" t="s">
        <v>80</v>
      </c>
      <c r="M289" s="7">
        <v>5.27</v>
      </c>
      <c r="N289" s="12">
        <f t="shared" si="166"/>
        <v>3.69</v>
      </c>
      <c r="O289" s="12"/>
      <c r="P289" s="12"/>
      <c r="Q289" s="12"/>
      <c r="R289" s="13"/>
      <c r="S289" s="13"/>
      <c r="T289" s="13"/>
      <c r="U289" s="13"/>
      <c r="V289" s="5">
        <f t="shared" si="167"/>
        <v>5.27</v>
      </c>
      <c r="W289" s="5">
        <f t="shared" si="168"/>
        <v>5.01</v>
      </c>
      <c r="X289" s="5">
        <f t="shared" si="169"/>
        <v>0.25999999999999979</v>
      </c>
      <c r="Y289" s="5">
        <v>95</v>
      </c>
      <c r="Z289" s="5">
        <f t="shared" si="170"/>
        <v>2.21</v>
      </c>
      <c r="AA289" s="5">
        <f t="shared" si="171"/>
        <v>2.1</v>
      </c>
      <c r="AB289" s="5">
        <f t="shared" si="172"/>
        <v>0.10999999999999988</v>
      </c>
      <c r="AC289" s="5">
        <v>95</v>
      </c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</row>
    <row r="290" spans="1:65" x14ac:dyDescent="0.25">
      <c r="A290" s="1" t="str">
        <f>CONCATENATE(H290,E290)</f>
        <v>117040007</v>
      </c>
      <c r="B290" s="1" t="s">
        <v>69</v>
      </c>
      <c r="C290" s="2" t="s">
        <v>71</v>
      </c>
      <c r="D290" s="2" t="s">
        <v>72</v>
      </c>
      <c r="E290" s="2" t="s">
        <v>87</v>
      </c>
      <c r="F290" s="2" t="s">
        <v>88</v>
      </c>
      <c r="G290" s="3" t="s">
        <v>302</v>
      </c>
      <c r="H290" s="4" t="s">
        <v>303</v>
      </c>
      <c r="I290" s="2" t="s">
        <v>304</v>
      </c>
      <c r="J290" s="4" t="s">
        <v>77</v>
      </c>
      <c r="K290" s="1" t="s">
        <v>238</v>
      </c>
      <c r="L290" s="6" t="s">
        <v>79</v>
      </c>
      <c r="M290" s="7">
        <v>7.55</v>
      </c>
      <c r="N290" s="5">
        <f t="shared" ref="N290:N297" si="173">M290</f>
        <v>7.55</v>
      </c>
      <c r="O290" s="5">
        <f t="shared" ref="O290:O297" si="174">ROUND(N290*Q290/100,2)</f>
        <v>4.91</v>
      </c>
      <c r="P290" s="5">
        <f t="shared" ref="P290:P297" si="175">N290-O290</f>
        <v>2.6399999999999997</v>
      </c>
      <c r="Q290" s="5">
        <v>65</v>
      </c>
      <c r="R290" s="5">
        <f t="shared" ref="R290:R297" si="176">ROUND(N290*0.85,2)</f>
        <v>6.42</v>
      </c>
      <c r="S290" s="5">
        <f t="shared" ref="S290:S297" si="177">ROUND(R290*U290/100,2)</f>
        <v>5.14</v>
      </c>
      <c r="T290" s="5">
        <f t="shared" ref="T290:T297" si="178">R290-S290</f>
        <v>1.2800000000000002</v>
      </c>
      <c r="U290" s="5">
        <v>80</v>
      </c>
      <c r="V290" s="5">
        <f t="shared" ref="V290:V297" si="179">ROUND(N290*0.7,2)</f>
        <v>5.29</v>
      </c>
      <c r="W290" s="5">
        <f t="shared" si="168"/>
        <v>5.03</v>
      </c>
      <c r="X290" s="5">
        <f t="shared" si="169"/>
        <v>0.25999999999999979</v>
      </c>
      <c r="Y290" s="5">
        <v>95</v>
      </c>
      <c r="Z290" s="5">
        <f t="shared" si="170"/>
        <v>4.53</v>
      </c>
      <c r="AA290" s="5">
        <f t="shared" si="171"/>
        <v>4.3</v>
      </c>
      <c r="AB290" s="5">
        <f t="shared" si="172"/>
        <v>0.23000000000000043</v>
      </c>
      <c r="AC290" s="5">
        <v>95</v>
      </c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</row>
    <row r="291" spans="1:65" x14ac:dyDescent="0.25">
      <c r="A291" s="1" t="str">
        <f>CONCATENATE(H291,E291)</f>
        <v>117040008</v>
      </c>
      <c r="B291" s="1" t="s">
        <v>69</v>
      </c>
      <c r="C291" s="2" t="s">
        <v>71</v>
      </c>
      <c r="D291" s="2" t="s">
        <v>72</v>
      </c>
      <c r="E291" s="2" t="s">
        <v>89</v>
      </c>
      <c r="F291" s="2" t="s">
        <v>90</v>
      </c>
      <c r="G291" s="3" t="s">
        <v>302</v>
      </c>
      <c r="H291" s="4" t="s">
        <v>303</v>
      </c>
      <c r="I291" s="2" t="s">
        <v>304</v>
      </c>
      <c r="J291" s="4" t="s">
        <v>77</v>
      </c>
      <c r="K291" s="1" t="s">
        <v>238</v>
      </c>
      <c r="L291" s="6" t="s">
        <v>79</v>
      </c>
      <c r="M291" s="7">
        <v>7.55</v>
      </c>
      <c r="N291" s="5">
        <f t="shared" si="173"/>
        <v>7.55</v>
      </c>
      <c r="O291" s="5">
        <f t="shared" si="174"/>
        <v>4.91</v>
      </c>
      <c r="P291" s="5">
        <f t="shared" si="175"/>
        <v>2.6399999999999997</v>
      </c>
      <c r="Q291" s="5">
        <v>65</v>
      </c>
      <c r="R291" s="5">
        <f t="shared" si="176"/>
        <v>6.42</v>
      </c>
      <c r="S291" s="5">
        <f t="shared" si="177"/>
        <v>5.14</v>
      </c>
      <c r="T291" s="5">
        <f t="shared" si="178"/>
        <v>1.2800000000000002</v>
      </c>
      <c r="U291" s="5">
        <v>80</v>
      </c>
      <c r="V291" s="5">
        <f t="shared" si="179"/>
        <v>5.29</v>
      </c>
      <c r="W291" s="5">
        <f t="shared" si="168"/>
        <v>5.03</v>
      </c>
      <c r="X291" s="5">
        <f t="shared" si="169"/>
        <v>0.25999999999999979</v>
      </c>
      <c r="Y291" s="5">
        <v>95</v>
      </c>
      <c r="Z291" s="5">
        <f t="shared" si="170"/>
        <v>4.53</v>
      </c>
      <c r="AA291" s="5">
        <f t="shared" si="171"/>
        <v>4.3</v>
      </c>
      <c r="AB291" s="5">
        <f t="shared" si="172"/>
        <v>0.23000000000000043</v>
      </c>
      <c r="AC291" s="5">
        <v>95</v>
      </c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</row>
    <row r="292" spans="1:65" x14ac:dyDescent="0.25">
      <c r="A292" s="1" t="str">
        <f>CONCATENATE(H292,E292)</f>
        <v>117040011</v>
      </c>
      <c r="B292" s="1" t="s">
        <v>69</v>
      </c>
      <c r="C292" s="2" t="s">
        <v>71</v>
      </c>
      <c r="D292" s="2" t="s">
        <v>72</v>
      </c>
      <c r="E292" s="2" t="s">
        <v>130</v>
      </c>
      <c r="F292" s="2" t="s">
        <v>131</v>
      </c>
      <c r="G292" s="3" t="s">
        <v>302</v>
      </c>
      <c r="H292" s="4" t="s">
        <v>303</v>
      </c>
      <c r="I292" s="2" t="s">
        <v>304</v>
      </c>
      <c r="J292" s="4" t="s">
        <v>77</v>
      </c>
      <c r="K292" s="1" t="s">
        <v>238</v>
      </c>
      <c r="L292" s="6" t="s">
        <v>79</v>
      </c>
      <c r="M292" s="7">
        <v>7.55</v>
      </c>
      <c r="N292" s="5">
        <f t="shared" si="173"/>
        <v>7.55</v>
      </c>
      <c r="O292" s="5">
        <f t="shared" si="174"/>
        <v>4.91</v>
      </c>
      <c r="P292" s="5">
        <f t="shared" si="175"/>
        <v>2.6399999999999997</v>
      </c>
      <c r="Q292" s="5">
        <v>65</v>
      </c>
      <c r="R292" s="5">
        <f t="shared" si="176"/>
        <v>6.42</v>
      </c>
      <c r="S292" s="5">
        <f t="shared" si="177"/>
        <v>5.14</v>
      </c>
      <c r="T292" s="5">
        <f t="shared" si="178"/>
        <v>1.2800000000000002</v>
      </c>
      <c r="U292" s="5">
        <v>80</v>
      </c>
      <c r="V292" s="5">
        <f t="shared" si="179"/>
        <v>5.29</v>
      </c>
      <c r="W292" s="5">
        <f t="shared" si="168"/>
        <v>5.03</v>
      </c>
      <c r="X292" s="5">
        <f t="shared" si="169"/>
        <v>0.25999999999999979</v>
      </c>
      <c r="Y292" s="5">
        <v>95</v>
      </c>
      <c r="Z292" s="5">
        <f t="shared" si="170"/>
        <v>4.53</v>
      </c>
      <c r="AA292" s="5">
        <f t="shared" si="171"/>
        <v>4.3</v>
      </c>
      <c r="AB292" s="5">
        <f t="shared" si="172"/>
        <v>0.23000000000000043</v>
      </c>
      <c r="AC292" s="5">
        <v>95</v>
      </c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</row>
    <row r="293" spans="1:65" x14ac:dyDescent="0.25">
      <c r="A293" s="1" t="str">
        <f>CONCATENATE(H293,E293)</f>
        <v>117040012</v>
      </c>
      <c r="B293" s="1" t="s">
        <v>69</v>
      </c>
      <c r="C293" s="2" t="s">
        <v>71</v>
      </c>
      <c r="D293" s="2" t="s">
        <v>72</v>
      </c>
      <c r="E293" s="2" t="s">
        <v>93</v>
      </c>
      <c r="F293" s="2" t="s">
        <v>94</v>
      </c>
      <c r="G293" s="3" t="s">
        <v>302</v>
      </c>
      <c r="H293" s="4" t="s">
        <v>303</v>
      </c>
      <c r="I293" s="2" t="s">
        <v>304</v>
      </c>
      <c r="J293" s="4" t="s">
        <v>77</v>
      </c>
      <c r="K293" s="1" t="s">
        <v>238</v>
      </c>
      <c r="L293" s="6" t="s">
        <v>79</v>
      </c>
      <c r="M293" s="7">
        <v>7.79</v>
      </c>
      <c r="N293" s="5">
        <f t="shared" si="173"/>
        <v>7.79</v>
      </c>
      <c r="O293" s="5">
        <f t="shared" si="174"/>
        <v>5.0599999999999996</v>
      </c>
      <c r="P293" s="5">
        <f t="shared" si="175"/>
        <v>2.7300000000000004</v>
      </c>
      <c r="Q293" s="5">
        <v>65</v>
      </c>
      <c r="R293" s="5">
        <f t="shared" si="176"/>
        <v>6.62</v>
      </c>
      <c r="S293" s="5">
        <f t="shared" si="177"/>
        <v>5.3</v>
      </c>
      <c r="T293" s="5">
        <f t="shared" si="178"/>
        <v>1.3200000000000003</v>
      </c>
      <c r="U293" s="5">
        <v>80</v>
      </c>
      <c r="V293" s="5">
        <f t="shared" si="179"/>
        <v>5.45</v>
      </c>
      <c r="W293" s="5">
        <f t="shared" si="168"/>
        <v>5.18</v>
      </c>
      <c r="X293" s="5">
        <f t="shared" si="169"/>
        <v>0.27000000000000046</v>
      </c>
      <c r="Y293" s="5">
        <v>95</v>
      </c>
      <c r="Z293" s="5">
        <f t="shared" si="170"/>
        <v>4.67</v>
      </c>
      <c r="AA293" s="5">
        <f t="shared" si="171"/>
        <v>4.4400000000000004</v>
      </c>
      <c r="AB293" s="5">
        <f t="shared" si="172"/>
        <v>0.22999999999999954</v>
      </c>
      <c r="AC293" s="5">
        <v>95</v>
      </c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</row>
    <row r="294" spans="1:65" x14ac:dyDescent="0.25">
      <c r="A294" s="1" t="str">
        <f>CONCATENATE(H294,E294)</f>
        <v>117040013</v>
      </c>
      <c r="B294" s="1" t="s">
        <v>69</v>
      </c>
      <c r="C294" s="2" t="s">
        <v>71</v>
      </c>
      <c r="D294" s="2" t="s">
        <v>72</v>
      </c>
      <c r="E294" s="2" t="s">
        <v>95</v>
      </c>
      <c r="F294" s="2" t="s">
        <v>96</v>
      </c>
      <c r="G294" s="3" t="s">
        <v>302</v>
      </c>
      <c r="H294" s="4" t="s">
        <v>303</v>
      </c>
      <c r="I294" s="2" t="s">
        <v>304</v>
      </c>
      <c r="J294" s="4" t="s">
        <v>77</v>
      </c>
      <c r="K294" s="1" t="s">
        <v>238</v>
      </c>
      <c r="L294" s="6" t="s">
        <v>79</v>
      </c>
      <c r="M294" s="7">
        <v>7.55</v>
      </c>
      <c r="N294" s="5">
        <f t="shared" si="173"/>
        <v>7.55</v>
      </c>
      <c r="O294" s="5">
        <f t="shared" si="174"/>
        <v>4.91</v>
      </c>
      <c r="P294" s="5">
        <f t="shared" si="175"/>
        <v>2.6399999999999997</v>
      </c>
      <c r="Q294" s="5">
        <v>65</v>
      </c>
      <c r="R294" s="5">
        <f t="shared" si="176"/>
        <v>6.42</v>
      </c>
      <c r="S294" s="5">
        <f t="shared" si="177"/>
        <v>5.14</v>
      </c>
      <c r="T294" s="5">
        <f t="shared" si="178"/>
        <v>1.2800000000000002</v>
      </c>
      <c r="U294" s="5">
        <v>80</v>
      </c>
      <c r="V294" s="5">
        <f t="shared" si="179"/>
        <v>5.29</v>
      </c>
      <c r="W294" s="5">
        <f t="shared" si="168"/>
        <v>5.03</v>
      </c>
      <c r="X294" s="5">
        <f t="shared" si="169"/>
        <v>0.25999999999999979</v>
      </c>
      <c r="Y294" s="5">
        <v>95</v>
      </c>
      <c r="Z294" s="5">
        <f t="shared" si="170"/>
        <v>4.53</v>
      </c>
      <c r="AA294" s="5">
        <f t="shared" si="171"/>
        <v>4.3</v>
      </c>
      <c r="AB294" s="5">
        <f t="shared" si="172"/>
        <v>0.23000000000000043</v>
      </c>
      <c r="AC294" s="5">
        <v>95</v>
      </c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</row>
    <row r="295" spans="1:65" x14ac:dyDescent="0.25">
      <c r="A295" s="1" t="str">
        <f>CONCATENATE(H295,E295)</f>
        <v>117040019</v>
      </c>
      <c r="B295" s="1" t="s">
        <v>69</v>
      </c>
      <c r="C295" s="2" t="s">
        <v>71</v>
      </c>
      <c r="D295" s="2" t="s">
        <v>72</v>
      </c>
      <c r="E295" s="2" t="s">
        <v>103</v>
      </c>
      <c r="F295" s="2" t="s">
        <v>104</v>
      </c>
      <c r="G295" s="3" t="s">
        <v>302</v>
      </c>
      <c r="H295" s="4" t="s">
        <v>303</v>
      </c>
      <c r="I295" s="2" t="s">
        <v>304</v>
      </c>
      <c r="J295" s="4" t="s">
        <v>77</v>
      </c>
      <c r="K295" s="1" t="s">
        <v>238</v>
      </c>
      <c r="L295" s="6" t="s">
        <v>79</v>
      </c>
      <c r="M295" s="7">
        <v>7.55</v>
      </c>
      <c r="N295" s="5">
        <f t="shared" si="173"/>
        <v>7.55</v>
      </c>
      <c r="O295" s="5">
        <f t="shared" si="174"/>
        <v>4.91</v>
      </c>
      <c r="P295" s="5">
        <f t="shared" si="175"/>
        <v>2.6399999999999997</v>
      </c>
      <c r="Q295" s="5">
        <v>65</v>
      </c>
      <c r="R295" s="5">
        <f t="shared" si="176"/>
        <v>6.42</v>
      </c>
      <c r="S295" s="5">
        <f t="shared" si="177"/>
        <v>5.14</v>
      </c>
      <c r="T295" s="5">
        <f t="shared" si="178"/>
        <v>1.2800000000000002</v>
      </c>
      <c r="U295" s="5">
        <v>80</v>
      </c>
      <c r="V295" s="5">
        <f t="shared" si="179"/>
        <v>5.29</v>
      </c>
      <c r="W295" s="5">
        <f t="shared" si="168"/>
        <v>5.03</v>
      </c>
      <c r="X295" s="5">
        <f t="shared" si="169"/>
        <v>0.25999999999999979</v>
      </c>
      <c r="Y295" s="5">
        <v>95</v>
      </c>
      <c r="Z295" s="5">
        <f t="shared" si="170"/>
        <v>4.53</v>
      </c>
      <c r="AA295" s="5">
        <f t="shared" si="171"/>
        <v>4.3</v>
      </c>
      <c r="AB295" s="5">
        <f t="shared" si="172"/>
        <v>0.23000000000000043</v>
      </c>
      <c r="AC295" s="5">
        <v>95</v>
      </c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</row>
    <row r="296" spans="1:65" x14ac:dyDescent="0.25">
      <c r="A296" s="1" t="str">
        <f>CONCATENATE(H296,E296)</f>
        <v>117040032</v>
      </c>
      <c r="B296" s="1" t="s">
        <v>69</v>
      </c>
      <c r="C296" s="2" t="s">
        <v>71</v>
      </c>
      <c r="D296" s="2" t="s">
        <v>72</v>
      </c>
      <c r="E296" s="2" t="s">
        <v>111</v>
      </c>
      <c r="F296" s="2" t="s">
        <v>112</v>
      </c>
      <c r="G296" s="3" t="s">
        <v>302</v>
      </c>
      <c r="H296" s="4" t="s">
        <v>303</v>
      </c>
      <c r="I296" s="2" t="s">
        <v>304</v>
      </c>
      <c r="J296" s="4" t="s">
        <v>77</v>
      </c>
      <c r="K296" s="1" t="s">
        <v>238</v>
      </c>
      <c r="L296" s="6" t="s">
        <v>79</v>
      </c>
      <c r="M296" s="7">
        <v>7.55</v>
      </c>
      <c r="N296" s="5">
        <f t="shared" si="173"/>
        <v>7.55</v>
      </c>
      <c r="O296" s="5">
        <f t="shared" si="174"/>
        <v>4.91</v>
      </c>
      <c r="P296" s="5">
        <f t="shared" si="175"/>
        <v>2.6399999999999997</v>
      </c>
      <c r="Q296" s="5">
        <v>65</v>
      </c>
      <c r="R296" s="5">
        <f t="shared" si="176"/>
        <v>6.42</v>
      </c>
      <c r="S296" s="5">
        <f t="shared" si="177"/>
        <v>5.14</v>
      </c>
      <c r="T296" s="5">
        <f t="shared" si="178"/>
        <v>1.2800000000000002</v>
      </c>
      <c r="U296" s="5">
        <v>80</v>
      </c>
      <c r="V296" s="5">
        <f t="shared" si="179"/>
        <v>5.29</v>
      </c>
      <c r="W296" s="5">
        <f t="shared" si="168"/>
        <v>5.03</v>
      </c>
      <c r="X296" s="5">
        <f t="shared" si="169"/>
        <v>0.25999999999999979</v>
      </c>
      <c r="Y296" s="5">
        <v>95</v>
      </c>
      <c r="Z296" s="5">
        <f t="shared" si="170"/>
        <v>4.53</v>
      </c>
      <c r="AA296" s="5">
        <f t="shared" si="171"/>
        <v>4.3</v>
      </c>
      <c r="AB296" s="5">
        <f t="shared" si="172"/>
        <v>0.23000000000000043</v>
      </c>
      <c r="AC296" s="5">
        <v>95</v>
      </c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</row>
    <row r="297" spans="1:65" x14ac:dyDescent="0.25">
      <c r="A297" s="1" t="str">
        <f>CONCATENATE(H297,E297)</f>
        <v>117040045</v>
      </c>
      <c r="B297" s="1" t="s">
        <v>69</v>
      </c>
      <c r="C297" s="2" t="s">
        <v>71</v>
      </c>
      <c r="D297" s="2" t="s">
        <v>72</v>
      </c>
      <c r="E297" s="2" t="s">
        <v>145</v>
      </c>
      <c r="F297" s="2" t="s">
        <v>146</v>
      </c>
      <c r="G297" s="3" t="s">
        <v>302</v>
      </c>
      <c r="H297" s="4" t="s">
        <v>303</v>
      </c>
      <c r="I297" s="2" t="s">
        <v>304</v>
      </c>
      <c r="J297" s="4" t="s">
        <v>77</v>
      </c>
      <c r="K297" s="1" t="s">
        <v>238</v>
      </c>
      <c r="L297" s="6" t="s">
        <v>79</v>
      </c>
      <c r="M297" s="7">
        <v>7.55</v>
      </c>
      <c r="N297" s="5">
        <f t="shared" si="173"/>
        <v>7.55</v>
      </c>
      <c r="O297" s="5">
        <f t="shared" si="174"/>
        <v>4.91</v>
      </c>
      <c r="P297" s="5">
        <f t="shared" si="175"/>
        <v>2.6399999999999997</v>
      </c>
      <c r="Q297" s="5">
        <v>65</v>
      </c>
      <c r="R297" s="5">
        <f t="shared" si="176"/>
        <v>6.42</v>
      </c>
      <c r="S297" s="5">
        <f t="shared" si="177"/>
        <v>5.14</v>
      </c>
      <c r="T297" s="5">
        <f t="shared" si="178"/>
        <v>1.2800000000000002</v>
      </c>
      <c r="U297" s="5">
        <v>80</v>
      </c>
      <c r="V297" s="5">
        <f t="shared" si="179"/>
        <v>5.29</v>
      </c>
      <c r="W297" s="5">
        <f t="shared" si="168"/>
        <v>5.03</v>
      </c>
      <c r="X297" s="5">
        <f t="shared" si="169"/>
        <v>0.25999999999999979</v>
      </c>
      <c r="Y297" s="5">
        <v>95</v>
      </c>
      <c r="Z297" s="5">
        <f t="shared" si="170"/>
        <v>4.53</v>
      </c>
      <c r="AA297" s="5">
        <f t="shared" si="171"/>
        <v>4.3</v>
      </c>
      <c r="AB297" s="5">
        <f t="shared" si="172"/>
        <v>0.23000000000000043</v>
      </c>
      <c r="AC297" s="5">
        <v>95</v>
      </c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</row>
    <row r="298" spans="1:65" x14ac:dyDescent="0.25">
      <c r="A298" s="1" t="str">
        <f>CONCATENATE(H298,E298)</f>
        <v>118040007</v>
      </c>
      <c r="B298" s="1" t="s">
        <v>69</v>
      </c>
      <c r="C298" s="2" t="s">
        <v>71</v>
      </c>
      <c r="D298" s="2" t="s">
        <v>72</v>
      </c>
      <c r="E298" s="2" t="s">
        <v>87</v>
      </c>
      <c r="F298" s="2" t="s">
        <v>88</v>
      </c>
      <c r="G298" s="3" t="s">
        <v>305</v>
      </c>
      <c r="H298" s="4" t="s">
        <v>306</v>
      </c>
      <c r="I298" s="2" t="s">
        <v>307</v>
      </c>
      <c r="J298" s="4" t="s">
        <v>77</v>
      </c>
      <c r="K298" s="1" t="s">
        <v>141</v>
      </c>
      <c r="L298" s="6" t="s">
        <v>80</v>
      </c>
      <c r="M298" s="7">
        <v>6.8</v>
      </c>
      <c r="N298" s="12">
        <f t="shared" ref="N298:N303" si="180">ROUND(V298*0.7,2)</f>
        <v>4.76</v>
      </c>
      <c r="O298" s="12"/>
      <c r="P298" s="12"/>
      <c r="Q298" s="12"/>
      <c r="R298" s="13"/>
      <c r="S298" s="13"/>
      <c r="T298" s="13"/>
      <c r="U298" s="13"/>
      <c r="V298" s="5">
        <f t="shared" ref="V298:V303" si="181">M298</f>
        <v>6.8</v>
      </c>
      <c r="W298" s="5">
        <f t="shared" si="168"/>
        <v>6.46</v>
      </c>
      <c r="X298" s="5">
        <f t="shared" si="169"/>
        <v>0.33999999999999986</v>
      </c>
      <c r="Y298" s="5">
        <v>95</v>
      </c>
      <c r="Z298" s="5">
        <f t="shared" si="170"/>
        <v>2.86</v>
      </c>
      <c r="AA298" s="5">
        <f t="shared" si="171"/>
        <v>2.72</v>
      </c>
      <c r="AB298" s="5">
        <f t="shared" si="172"/>
        <v>0.13999999999999968</v>
      </c>
      <c r="AC298" s="5">
        <v>95</v>
      </c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</row>
    <row r="299" spans="1:65" x14ac:dyDescent="0.25">
      <c r="A299" s="1" t="str">
        <f>CONCATENATE(H299,E299)</f>
        <v>126040003</v>
      </c>
      <c r="B299" s="1" t="s">
        <v>69</v>
      </c>
      <c r="C299" s="2" t="s">
        <v>71</v>
      </c>
      <c r="D299" s="2" t="s">
        <v>72</v>
      </c>
      <c r="E299" s="2" t="s">
        <v>81</v>
      </c>
      <c r="F299" s="2" t="s">
        <v>82</v>
      </c>
      <c r="G299" s="3" t="s">
        <v>308</v>
      </c>
      <c r="H299" s="4" t="s">
        <v>309</v>
      </c>
      <c r="I299" s="2" t="s">
        <v>310</v>
      </c>
      <c r="J299" s="4" t="s">
        <v>77</v>
      </c>
      <c r="K299" s="1" t="s">
        <v>141</v>
      </c>
      <c r="L299" s="6" t="s">
        <v>80</v>
      </c>
      <c r="M299" s="7">
        <v>6.49</v>
      </c>
      <c r="N299" s="12">
        <f t="shared" si="180"/>
        <v>4.54</v>
      </c>
      <c r="O299" s="12"/>
      <c r="P299" s="12"/>
      <c r="Q299" s="12"/>
      <c r="R299" s="13"/>
      <c r="S299" s="13"/>
      <c r="T299" s="13"/>
      <c r="U299" s="13"/>
      <c r="V299" s="5">
        <f t="shared" si="181"/>
        <v>6.49</v>
      </c>
      <c r="W299" s="5">
        <f t="shared" si="168"/>
        <v>6.17</v>
      </c>
      <c r="X299" s="5">
        <f t="shared" si="169"/>
        <v>0.32000000000000028</v>
      </c>
      <c r="Y299" s="5">
        <v>95</v>
      </c>
      <c r="Z299" s="5">
        <f t="shared" si="170"/>
        <v>2.72</v>
      </c>
      <c r="AA299" s="5">
        <f t="shared" si="171"/>
        <v>2.58</v>
      </c>
      <c r="AB299" s="5">
        <f t="shared" si="172"/>
        <v>0.14000000000000012</v>
      </c>
      <c r="AC299" s="5">
        <v>95</v>
      </c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</row>
    <row r="300" spans="1:65" x14ac:dyDescent="0.25">
      <c r="A300" s="1" t="str">
        <f>CONCATENATE(H300,E300)</f>
        <v>127040003</v>
      </c>
      <c r="B300" s="1" t="s">
        <v>69</v>
      </c>
      <c r="C300" s="2" t="s">
        <v>71</v>
      </c>
      <c r="D300" s="2" t="s">
        <v>72</v>
      </c>
      <c r="E300" s="2" t="s">
        <v>81</v>
      </c>
      <c r="F300" s="2" t="s">
        <v>82</v>
      </c>
      <c r="G300" s="3" t="s">
        <v>311</v>
      </c>
      <c r="H300" s="4" t="s">
        <v>312</v>
      </c>
      <c r="I300" s="2" t="s">
        <v>313</v>
      </c>
      <c r="J300" s="4" t="s">
        <v>77</v>
      </c>
      <c r="K300" s="1" t="s">
        <v>141</v>
      </c>
      <c r="L300" s="6" t="s">
        <v>80</v>
      </c>
      <c r="M300" s="7">
        <v>6.49</v>
      </c>
      <c r="N300" s="12">
        <f t="shared" si="180"/>
        <v>4.54</v>
      </c>
      <c r="O300" s="12"/>
      <c r="P300" s="12"/>
      <c r="Q300" s="12"/>
      <c r="R300" s="13"/>
      <c r="S300" s="13"/>
      <c r="T300" s="13"/>
      <c r="U300" s="13"/>
      <c r="V300" s="5">
        <f t="shared" si="181"/>
        <v>6.49</v>
      </c>
      <c r="W300" s="5">
        <f t="shared" si="168"/>
        <v>6.17</v>
      </c>
      <c r="X300" s="5">
        <f t="shared" si="169"/>
        <v>0.32000000000000028</v>
      </c>
      <c r="Y300" s="5">
        <v>95</v>
      </c>
      <c r="Z300" s="5">
        <f t="shared" si="170"/>
        <v>2.72</v>
      </c>
      <c r="AA300" s="5">
        <f t="shared" si="171"/>
        <v>2.58</v>
      </c>
      <c r="AB300" s="5">
        <f t="shared" si="172"/>
        <v>0.14000000000000012</v>
      </c>
      <c r="AC300" s="5">
        <v>95</v>
      </c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</row>
    <row r="301" spans="1:65" x14ac:dyDescent="0.25">
      <c r="A301" s="1" t="str">
        <f>CONCATENATE(H301,E301)</f>
        <v>127040012</v>
      </c>
      <c r="B301" s="1" t="s">
        <v>69</v>
      </c>
      <c r="C301" s="2" t="s">
        <v>71</v>
      </c>
      <c r="D301" s="2" t="s">
        <v>72</v>
      </c>
      <c r="E301" s="2" t="s">
        <v>93</v>
      </c>
      <c r="F301" s="2" t="s">
        <v>94</v>
      </c>
      <c r="G301" s="3" t="s">
        <v>311</v>
      </c>
      <c r="H301" s="4" t="s">
        <v>312</v>
      </c>
      <c r="I301" s="2" t="s">
        <v>313</v>
      </c>
      <c r="J301" s="4" t="s">
        <v>77</v>
      </c>
      <c r="K301" s="1" t="s">
        <v>141</v>
      </c>
      <c r="L301" s="6" t="s">
        <v>80</v>
      </c>
      <c r="M301" s="7">
        <v>9.0299999999999994</v>
      </c>
      <c r="N301" s="12">
        <f t="shared" si="180"/>
        <v>6.32</v>
      </c>
      <c r="O301" s="12"/>
      <c r="P301" s="12"/>
      <c r="Q301" s="12"/>
      <c r="R301" s="13"/>
      <c r="S301" s="13"/>
      <c r="T301" s="13"/>
      <c r="U301" s="13"/>
      <c r="V301" s="5">
        <f t="shared" si="181"/>
        <v>9.0299999999999994</v>
      </c>
      <c r="W301" s="5">
        <f t="shared" si="168"/>
        <v>8.58</v>
      </c>
      <c r="X301" s="5">
        <f t="shared" si="169"/>
        <v>0.44999999999999929</v>
      </c>
      <c r="Y301" s="5">
        <v>95</v>
      </c>
      <c r="Z301" s="5">
        <f t="shared" si="170"/>
        <v>3.79</v>
      </c>
      <c r="AA301" s="5">
        <f t="shared" si="171"/>
        <v>3.6</v>
      </c>
      <c r="AB301" s="5">
        <f t="shared" si="172"/>
        <v>0.18999999999999995</v>
      </c>
      <c r="AC301" s="5">
        <v>95</v>
      </c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</row>
    <row r="302" spans="1:65" x14ac:dyDescent="0.25">
      <c r="A302" s="1" t="str">
        <f>CONCATENATE(H302,E302)</f>
        <v>127040013</v>
      </c>
      <c r="B302" s="1" t="s">
        <v>69</v>
      </c>
      <c r="C302" s="2" t="s">
        <v>71</v>
      </c>
      <c r="D302" s="2" t="s">
        <v>72</v>
      </c>
      <c r="E302" s="2" t="s">
        <v>95</v>
      </c>
      <c r="F302" s="2" t="s">
        <v>96</v>
      </c>
      <c r="G302" s="3" t="s">
        <v>311</v>
      </c>
      <c r="H302" s="4" t="s">
        <v>312</v>
      </c>
      <c r="I302" s="2" t="s">
        <v>313</v>
      </c>
      <c r="J302" s="4" t="s">
        <v>77</v>
      </c>
      <c r="K302" s="1" t="s">
        <v>141</v>
      </c>
      <c r="L302" s="6" t="s">
        <v>80</v>
      </c>
      <c r="M302" s="7">
        <v>6.49</v>
      </c>
      <c r="N302" s="12">
        <f t="shared" si="180"/>
        <v>4.54</v>
      </c>
      <c r="O302" s="12"/>
      <c r="P302" s="12"/>
      <c r="Q302" s="12"/>
      <c r="R302" s="13"/>
      <c r="S302" s="13"/>
      <c r="T302" s="13"/>
      <c r="U302" s="13"/>
      <c r="V302" s="5">
        <f t="shared" si="181"/>
        <v>6.49</v>
      </c>
      <c r="W302" s="5">
        <f t="shared" si="168"/>
        <v>6.17</v>
      </c>
      <c r="X302" s="5">
        <f t="shared" si="169"/>
        <v>0.32000000000000028</v>
      </c>
      <c r="Y302" s="5">
        <v>95</v>
      </c>
      <c r="Z302" s="5">
        <f t="shared" si="170"/>
        <v>2.72</v>
      </c>
      <c r="AA302" s="5">
        <f t="shared" si="171"/>
        <v>2.58</v>
      </c>
      <c r="AB302" s="5">
        <f t="shared" si="172"/>
        <v>0.14000000000000012</v>
      </c>
      <c r="AC302" s="5">
        <v>95</v>
      </c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</row>
    <row r="303" spans="1:65" x14ac:dyDescent="0.25">
      <c r="A303" s="1" t="str">
        <f>CONCATENATE(H303,E303)</f>
        <v>132040037</v>
      </c>
      <c r="B303" s="1" t="s">
        <v>69</v>
      </c>
      <c r="C303" s="2" t="s">
        <v>71</v>
      </c>
      <c r="D303" s="2" t="s">
        <v>72</v>
      </c>
      <c r="E303" s="2" t="s">
        <v>113</v>
      </c>
      <c r="F303" s="2" t="s">
        <v>114</v>
      </c>
      <c r="G303" s="3" t="s">
        <v>314</v>
      </c>
      <c r="H303" s="4" t="s">
        <v>315</v>
      </c>
      <c r="I303" s="2" t="s">
        <v>316</v>
      </c>
      <c r="J303" s="4" t="s">
        <v>77</v>
      </c>
      <c r="K303" s="1" t="s">
        <v>141</v>
      </c>
      <c r="L303" s="6" t="s">
        <v>80</v>
      </c>
      <c r="M303" s="7">
        <v>7.29</v>
      </c>
      <c r="N303" s="12">
        <f t="shared" si="180"/>
        <v>5.0999999999999996</v>
      </c>
      <c r="O303" s="12"/>
      <c r="P303" s="12"/>
      <c r="Q303" s="12"/>
      <c r="R303" s="13"/>
      <c r="S303" s="13"/>
      <c r="T303" s="13"/>
      <c r="U303" s="13"/>
      <c r="V303" s="5">
        <f t="shared" si="181"/>
        <v>7.29</v>
      </c>
      <c r="W303" s="5">
        <f t="shared" si="168"/>
        <v>6.93</v>
      </c>
      <c r="X303" s="5">
        <f t="shared" si="169"/>
        <v>0.36000000000000032</v>
      </c>
      <c r="Y303" s="5">
        <v>95</v>
      </c>
      <c r="Z303" s="5">
        <f t="shared" si="170"/>
        <v>3.06</v>
      </c>
      <c r="AA303" s="5">
        <f t="shared" si="171"/>
        <v>2.91</v>
      </c>
      <c r="AB303" s="5">
        <f t="shared" si="172"/>
        <v>0.14999999999999991</v>
      </c>
      <c r="AC303" s="5">
        <v>95</v>
      </c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</row>
    <row r="304" spans="1:65" x14ac:dyDescent="0.25">
      <c r="A304" s="8" t="s">
        <v>317</v>
      </c>
      <c r="B304" s="8" t="s">
        <v>69</v>
      </c>
      <c r="C304" s="9" t="s">
        <v>71</v>
      </c>
      <c r="D304" s="9" t="s">
        <v>72</v>
      </c>
      <c r="E304" s="9" t="s">
        <v>93</v>
      </c>
      <c r="F304" s="9" t="s">
        <v>94</v>
      </c>
      <c r="G304" s="3" t="s">
        <v>318</v>
      </c>
      <c r="H304" s="10" t="s">
        <v>319</v>
      </c>
      <c r="I304" s="9" t="s">
        <v>320</v>
      </c>
      <c r="J304" s="11" t="s">
        <v>77</v>
      </c>
      <c r="K304" s="9" t="s">
        <v>251</v>
      </c>
      <c r="L304" s="6" t="s">
        <v>142</v>
      </c>
      <c r="M304" s="7">
        <v>6.61</v>
      </c>
      <c r="N304" s="12">
        <f>ROUND(R304/0.85,2)</f>
        <v>7.78</v>
      </c>
      <c r="O304" s="12"/>
      <c r="P304" s="12"/>
      <c r="Q304" s="12"/>
      <c r="R304" s="5">
        <f>M304</f>
        <v>6.61</v>
      </c>
      <c r="S304" s="5">
        <f>ROUND(R304*U304/100,2)</f>
        <v>5.95</v>
      </c>
      <c r="T304" s="5">
        <f>R304-S304</f>
        <v>0.66000000000000014</v>
      </c>
      <c r="U304" s="5">
        <v>90</v>
      </c>
      <c r="V304" s="5">
        <f>ROUND(N304*0.7,2)</f>
        <v>5.45</v>
      </c>
      <c r="W304" s="5">
        <f t="shared" si="168"/>
        <v>5.18</v>
      </c>
      <c r="X304" s="5">
        <f t="shared" si="169"/>
        <v>0.27000000000000046</v>
      </c>
      <c r="Y304" s="5">
        <v>95</v>
      </c>
      <c r="Z304" s="5">
        <f t="shared" si="170"/>
        <v>4.67</v>
      </c>
      <c r="AA304" s="5">
        <f t="shared" si="171"/>
        <v>4.4400000000000004</v>
      </c>
      <c r="AB304" s="5">
        <f t="shared" si="172"/>
        <v>0.22999999999999954</v>
      </c>
      <c r="AC304" s="5">
        <v>95</v>
      </c>
      <c r="AD304" s="5"/>
      <c r="AE304" s="5"/>
      <c r="AF304" s="5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5"/>
      <c r="BC304" s="5"/>
      <c r="BD304" s="5"/>
      <c r="BE304" s="14"/>
      <c r="BF304" s="14"/>
      <c r="BG304" s="14"/>
      <c r="BH304" s="14"/>
      <c r="BI304" s="14"/>
      <c r="BJ304" s="14"/>
      <c r="BK304" s="14"/>
      <c r="BL304" s="14"/>
      <c r="BM304" s="14"/>
    </row>
    <row r="305" spans="1:65" x14ac:dyDescent="0.25">
      <c r="A305" s="1" t="str">
        <f>CONCATENATE(H305,E305)</f>
        <v>137040012</v>
      </c>
      <c r="B305" s="1" t="s">
        <v>69</v>
      </c>
      <c r="C305" s="2" t="s">
        <v>71</v>
      </c>
      <c r="D305" s="2" t="s">
        <v>72</v>
      </c>
      <c r="E305" s="2" t="s">
        <v>93</v>
      </c>
      <c r="F305" s="2" t="s">
        <v>94</v>
      </c>
      <c r="G305" s="3" t="s">
        <v>321</v>
      </c>
      <c r="H305" s="4" t="s">
        <v>322</v>
      </c>
      <c r="I305" s="2" t="s">
        <v>323</v>
      </c>
      <c r="J305" s="4" t="s">
        <v>77</v>
      </c>
      <c r="K305" s="1" t="s">
        <v>141</v>
      </c>
      <c r="L305" s="6" t="s">
        <v>79</v>
      </c>
      <c r="M305" s="7">
        <v>7.22</v>
      </c>
      <c r="N305" s="5">
        <f>M305</f>
        <v>7.22</v>
      </c>
      <c r="O305" s="5">
        <f>ROUND(N305*Q305/100,2)</f>
        <v>6.5</v>
      </c>
      <c r="P305" s="5">
        <f>N305-O305</f>
        <v>0.71999999999999975</v>
      </c>
      <c r="Q305" s="5">
        <v>90</v>
      </c>
      <c r="R305" s="5">
        <f>ROUND(N305*0.85,2)</f>
        <v>6.14</v>
      </c>
      <c r="S305" s="5">
        <f>ROUND(R305*U305/100,2)</f>
        <v>5.53</v>
      </c>
      <c r="T305" s="5">
        <f>R305-S305</f>
        <v>0.60999999999999943</v>
      </c>
      <c r="U305" s="5">
        <v>90</v>
      </c>
      <c r="V305" s="5">
        <f>ROUND(N305*0.7,2)</f>
        <v>5.05</v>
      </c>
      <c r="W305" s="5">
        <f t="shared" si="168"/>
        <v>4.8</v>
      </c>
      <c r="X305" s="5">
        <f t="shared" si="169"/>
        <v>0.25</v>
      </c>
      <c r="Y305" s="5">
        <v>95</v>
      </c>
      <c r="Z305" s="5">
        <f t="shared" si="170"/>
        <v>4.33</v>
      </c>
      <c r="AA305" s="5">
        <f t="shared" si="171"/>
        <v>4.1100000000000003</v>
      </c>
      <c r="AB305" s="5">
        <f t="shared" si="172"/>
        <v>0.21999999999999975</v>
      </c>
      <c r="AC305" s="5">
        <v>95</v>
      </c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</row>
    <row r="306" spans="1:65" x14ac:dyDescent="0.25">
      <c r="A306" s="1" t="str">
        <f>CONCATENATE(H306,E306)</f>
        <v>137040046</v>
      </c>
      <c r="B306" s="1" t="s">
        <v>69</v>
      </c>
      <c r="C306" s="2" t="s">
        <v>71</v>
      </c>
      <c r="D306" s="2" t="s">
        <v>72</v>
      </c>
      <c r="E306" s="2" t="s">
        <v>119</v>
      </c>
      <c r="F306" s="2" t="s">
        <v>120</v>
      </c>
      <c r="G306" s="3" t="s">
        <v>321</v>
      </c>
      <c r="H306" s="4" t="s">
        <v>322</v>
      </c>
      <c r="I306" s="2" t="s">
        <v>323</v>
      </c>
      <c r="J306" s="4" t="s">
        <v>77</v>
      </c>
      <c r="K306" s="1" t="s">
        <v>141</v>
      </c>
      <c r="L306" s="6" t="s">
        <v>79</v>
      </c>
      <c r="M306" s="7">
        <v>7.29</v>
      </c>
      <c r="N306" s="5">
        <f>M306</f>
        <v>7.29</v>
      </c>
      <c r="O306" s="5">
        <f>ROUND(N306*Q306/100,2)</f>
        <v>6.56</v>
      </c>
      <c r="P306" s="5">
        <f>N306-O306</f>
        <v>0.73000000000000043</v>
      </c>
      <c r="Q306" s="5">
        <v>90</v>
      </c>
      <c r="R306" s="5">
        <f>ROUND(N306*0.85,2)</f>
        <v>6.2</v>
      </c>
      <c r="S306" s="5">
        <f>ROUND(R306*U306/100,2)</f>
        <v>5.58</v>
      </c>
      <c r="T306" s="5">
        <f>R306-S306</f>
        <v>0.62000000000000011</v>
      </c>
      <c r="U306" s="5">
        <v>90</v>
      </c>
      <c r="V306" s="5">
        <f>ROUND(N306*0.7,2)</f>
        <v>5.0999999999999996</v>
      </c>
      <c r="W306" s="5">
        <f t="shared" si="168"/>
        <v>4.8499999999999996</v>
      </c>
      <c r="X306" s="5">
        <f t="shared" si="169"/>
        <v>0.25</v>
      </c>
      <c r="Y306" s="5">
        <v>95</v>
      </c>
      <c r="Z306" s="5">
        <f t="shared" si="170"/>
        <v>4.37</v>
      </c>
      <c r="AA306" s="5">
        <f t="shared" si="171"/>
        <v>4.1500000000000004</v>
      </c>
      <c r="AB306" s="5">
        <f t="shared" si="172"/>
        <v>0.21999999999999975</v>
      </c>
      <c r="AC306" s="5">
        <v>95</v>
      </c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</row>
    <row r="307" spans="1:65" x14ac:dyDescent="0.25">
      <c r="A307" s="1" t="str">
        <f>CONCATENATE(H307,E307)</f>
        <v>141040012</v>
      </c>
      <c r="B307" s="1" t="s">
        <v>69</v>
      </c>
      <c r="C307" s="2" t="s">
        <v>71</v>
      </c>
      <c r="D307" s="2" t="s">
        <v>72</v>
      </c>
      <c r="E307" s="2" t="s">
        <v>93</v>
      </c>
      <c r="F307" s="2" t="s">
        <v>94</v>
      </c>
      <c r="G307" s="3" t="s">
        <v>324</v>
      </c>
      <c r="H307" s="4" t="s">
        <v>325</v>
      </c>
      <c r="I307" s="2" t="s">
        <v>326</v>
      </c>
      <c r="J307" s="4" t="s">
        <v>77</v>
      </c>
      <c r="K307" s="1" t="s">
        <v>141</v>
      </c>
      <c r="L307" s="6" t="s">
        <v>80</v>
      </c>
      <c r="M307" s="7">
        <v>6.08</v>
      </c>
      <c r="N307" s="12">
        <f>ROUND(V307*0.7,2)</f>
        <v>4.26</v>
      </c>
      <c r="O307" s="12"/>
      <c r="P307" s="12"/>
      <c r="Q307" s="12"/>
      <c r="R307" s="13"/>
      <c r="S307" s="13"/>
      <c r="T307" s="13"/>
      <c r="U307" s="13"/>
      <c r="V307" s="5">
        <f>M307</f>
        <v>6.08</v>
      </c>
      <c r="W307" s="5">
        <f t="shared" si="168"/>
        <v>5.78</v>
      </c>
      <c r="X307" s="5">
        <f t="shared" si="169"/>
        <v>0.29999999999999982</v>
      </c>
      <c r="Y307" s="5">
        <v>95</v>
      </c>
      <c r="Z307" s="5">
        <f t="shared" si="170"/>
        <v>2.56</v>
      </c>
      <c r="AA307" s="5">
        <f t="shared" si="171"/>
        <v>2.4300000000000002</v>
      </c>
      <c r="AB307" s="5">
        <f t="shared" si="172"/>
        <v>0.12999999999999989</v>
      </c>
      <c r="AC307" s="5">
        <v>95</v>
      </c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</row>
    <row r="308" spans="1:65" x14ac:dyDescent="0.25">
      <c r="A308" s="1" t="str">
        <f>CONCATENATE(H308,E308)</f>
        <v>146040001</v>
      </c>
      <c r="B308" s="1" t="s">
        <v>69</v>
      </c>
      <c r="C308" s="2" t="s">
        <v>71</v>
      </c>
      <c r="D308" s="2" t="s">
        <v>72</v>
      </c>
      <c r="E308" s="2" t="s">
        <v>73</v>
      </c>
      <c r="F308" s="2" t="s">
        <v>74</v>
      </c>
      <c r="G308" s="3" t="s">
        <v>327</v>
      </c>
      <c r="H308" s="4" t="s">
        <v>328</v>
      </c>
      <c r="I308" s="2" t="s">
        <v>329</v>
      </c>
      <c r="J308" s="4" t="s">
        <v>77</v>
      </c>
      <c r="K308" s="1" t="s">
        <v>78</v>
      </c>
      <c r="L308" s="6" t="s">
        <v>79</v>
      </c>
      <c r="M308" s="7">
        <v>3.29</v>
      </c>
      <c r="N308" s="5">
        <f t="shared" ref="N308:N353" si="182">M308</f>
        <v>3.29</v>
      </c>
      <c r="O308" s="5">
        <f t="shared" ref="O308:O353" si="183">ROUND(N308*Q308/100,2)</f>
        <v>2.14</v>
      </c>
      <c r="P308" s="5">
        <f t="shared" ref="P308:P353" si="184">N308-O308</f>
        <v>1.1499999999999999</v>
      </c>
      <c r="Q308" s="5">
        <v>65</v>
      </c>
      <c r="R308" s="5">
        <f t="shared" ref="R308:R353" si="185">ROUND(N308*0.85,2)</f>
        <v>2.8</v>
      </c>
      <c r="S308" s="5">
        <f t="shared" ref="S308:S353" si="186">ROUND(R308*U308/100,2)</f>
        <v>2.2400000000000002</v>
      </c>
      <c r="T308" s="5">
        <f t="shared" ref="T308:T353" si="187">R308-S308</f>
        <v>0.55999999999999961</v>
      </c>
      <c r="U308" s="5">
        <v>80</v>
      </c>
      <c r="V308" s="5">
        <f t="shared" ref="V308:V353" si="188">ROUND(N308*0.7,2)</f>
        <v>2.2999999999999998</v>
      </c>
      <c r="W308" s="5">
        <f t="shared" si="168"/>
        <v>2.19</v>
      </c>
      <c r="X308" s="5">
        <f t="shared" si="169"/>
        <v>0.10999999999999988</v>
      </c>
      <c r="Y308" s="5">
        <v>95</v>
      </c>
      <c r="Z308" s="5">
        <f t="shared" si="170"/>
        <v>1.97</v>
      </c>
      <c r="AA308" s="5">
        <f t="shared" si="171"/>
        <v>1.87</v>
      </c>
      <c r="AB308" s="5">
        <f t="shared" si="172"/>
        <v>9.9999999999999867E-2</v>
      </c>
      <c r="AC308" s="5">
        <v>95</v>
      </c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</row>
    <row r="309" spans="1:65" x14ac:dyDescent="0.25">
      <c r="A309" s="1" t="str">
        <f>CONCATENATE(H309,E309)</f>
        <v>146040003</v>
      </c>
      <c r="B309" s="1" t="s">
        <v>69</v>
      </c>
      <c r="C309" s="2" t="s">
        <v>71</v>
      </c>
      <c r="D309" s="2" t="s">
        <v>72</v>
      </c>
      <c r="E309" s="2" t="s">
        <v>81</v>
      </c>
      <c r="F309" s="2" t="s">
        <v>82</v>
      </c>
      <c r="G309" s="3" t="s">
        <v>327</v>
      </c>
      <c r="H309" s="4" t="s">
        <v>328</v>
      </c>
      <c r="I309" s="2" t="s">
        <v>329</v>
      </c>
      <c r="J309" s="4" t="s">
        <v>77</v>
      </c>
      <c r="K309" s="1" t="s">
        <v>78</v>
      </c>
      <c r="L309" s="6" t="s">
        <v>79</v>
      </c>
      <c r="M309" s="7">
        <v>3.42</v>
      </c>
      <c r="N309" s="5">
        <f t="shared" si="182"/>
        <v>3.42</v>
      </c>
      <c r="O309" s="5">
        <f t="shared" si="183"/>
        <v>2.2200000000000002</v>
      </c>
      <c r="P309" s="5">
        <f t="shared" si="184"/>
        <v>1.1999999999999997</v>
      </c>
      <c r="Q309" s="5">
        <v>65</v>
      </c>
      <c r="R309" s="5">
        <f t="shared" si="185"/>
        <v>2.91</v>
      </c>
      <c r="S309" s="5">
        <f t="shared" si="186"/>
        <v>2.33</v>
      </c>
      <c r="T309" s="5">
        <f t="shared" si="187"/>
        <v>0.58000000000000007</v>
      </c>
      <c r="U309" s="5">
        <v>80</v>
      </c>
      <c r="V309" s="5">
        <f t="shared" si="188"/>
        <v>2.39</v>
      </c>
      <c r="W309" s="5">
        <f t="shared" si="168"/>
        <v>2.27</v>
      </c>
      <c r="X309" s="5">
        <f t="shared" si="169"/>
        <v>0.12000000000000011</v>
      </c>
      <c r="Y309" s="5">
        <v>95</v>
      </c>
      <c r="Z309" s="5">
        <f t="shared" si="170"/>
        <v>2.0499999999999998</v>
      </c>
      <c r="AA309" s="5">
        <f t="shared" si="171"/>
        <v>1.95</v>
      </c>
      <c r="AB309" s="5">
        <f t="shared" si="172"/>
        <v>9.9999999999999867E-2</v>
      </c>
      <c r="AC309" s="5">
        <v>95</v>
      </c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</row>
    <row r="310" spans="1:65" x14ac:dyDescent="0.25">
      <c r="A310" s="1" t="str">
        <f>CONCATENATE(H310,E310)</f>
        <v>146040004</v>
      </c>
      <c r="B310" s="1" t="s">
        <v>69</v>
      </c>
      <c r="C310" s="2" t="s">
        <v>71</v>
      </c>
      <c r="D310" s="2" t="s">
        <v>72</v>
      </c>
      <c r="E310" s="2" t="s">
        <v>83</v>
      </c>
      <c r="F310" s="2" t="s">
        <v>84</v>
      </c>
      <c r="G310" s="3" t="s">
        <v>327</v>
      </c>
      <c r="H310" s="4" t="s">
        <v>328</v>
      </c>
      <c r="I310" s="2" t="s">
        <v>329</v>
      </c>
      <c r="J310" s="4" t="s">
        <v>77</v>
      </c>
      <c r="K310" s="1" t="s">
        <v>78</v>
      </c>
      <c r="L310" s="6" t="s">
        <v>79</v>
      </c>
      <c r="M310" s="7">
        <v>1.98</v>
      </c>
      <c r="N310" s="5">
        <f t="shared" si="182"/>
        <v>1.98</v>
      </c>
      <c r="O310" s="5">
        <f t="shared" si="183"/>
        <v>1.29</v>
      </c>
      <c r="P310" s="5">
        <f t="shared" si="184"/>
        <v>0.69</v>
      </c>
      <c r="Q310" s="5">
        <v>65</v>
      </c>
      <c r="R310" s="5">
        <f t="shared" si="185"/>
        <v>1.68</v>
      </c>
      <c r="S310" s="5">
        <f t="shared" si="186"/>
        <v>1.34</v>
      </c>
      <c r="T310" s="5">
        <f t="shared" si="187"/>
        <v>0.33999999999999986</v>
      </c>
      <c r="U310" s="5">
        <v>80</v>
      </c>
      <c r="V310" s="5">
        <f t="shared" si="188"/>
        <v>1.39</v>
      </c>
      <c r="W310" s="5">
        <f t="shared" si="168"/>
        <v>1.32</v>
      </c>
      <c r="X310" s="5">
        <f t="shared" si="169"/>
        <v>6.999999999999984E-2</v>
      </c>
      <c r="Y310" s="5">
        <v>95</v>
      </c>
      <c r="Z310" s="5">
        <f t="shared" si="170"/>
        <v>1.19</v>
      </c>
      <c r="AA310" s="5">
        <f t="shared" si="171"/>
        <v>1.1299999999999999</v>
      </c>
      <c r="AB310" s="5">
        <f t="shared" si="172"/>
        <v>6.0000000000000053E-2</v>
      </c>
      <c r="AC310" s="5">
        <v>95</v>
      </c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</row>
    <row r="311" spans="1:65" x14ac:dyDescent="0.25">
      <c r="A311" s="1" t="str">
        <f>CONCATENATE(H311,E311)</f>
        <v>146040005</v>
      </c>
      <c r="B311" s="1" t="s">
        <v>69</v>
      </c>
      <c r="C311" s="2" t="s">
        <v>71</v>
      </c>
      <c r="D311" s="2" t="s">
        <v>72</v>
      </c>
      <c r="E311" s="2" t="s">
        <v>85</v>
      </c>
      <c r="F311" s="2" t="s">
        <v>86</v>
      </c>
      <c r="G311" s="3" t="s">
        <v>327</v>
      </c>
      <c r="H311" s="4" t="s">
        <v>328</v>
      </c>
      <c r="I311" s="2" t="s">
        <v>329</v>
      </c>
      <c r="J311" s="4" t="s">
        <v>77</v>
      </c>
      <c r="K311" s="1" t="s">
        <v>78</v>
      </c>
      <c r="L311" s="6" t="s">
        <v>79</v>
      </c>
      <c r="M311" s="7">
        <v>3.69</v>
      </c>
      <c r="N311" s="5">
        <f t="shared" si="182"/>
        <v>3.69</v>
      </c>
      <c r="O311" s="5">
        <f t="shared" si="183"/>
        <v>2.4</v>
      </c>
      <c r="P311" s="5">
        <f t="shared" si="184"/>
        <v>1.29</v>
      </c>
      <c r="Q311" s="5">
        <v>65</v>
      </c>
      <c r="R311" s="5">
        <f t="shared" si="185"/>
        <v>3.14</v>
      </c>
      <c r="S311" s="5">
        <f t="shared" si="186"/>
        <v>2.5099999999999998</v>
      </c>
      <c r="T311" s="5">
        <f t="shared" si="187"/>
        <v>0.63000000000000034</v>
      </c>
      <c r="U311" s="5">
        <v>80</v>
      </c>
      <c r="V311" s="5">
        <f t="shared" si="188"/>
        <v>2.58</v>
      </c>
      <c r="W311" s="5">
        <f t="shared" si="168"/>
        <v>2.4500000000000002</v>
      </c>
      <c r="X311" s="5">
        <f t="shared" si="169"/>
        <v>0.12999999999999989</v>
      </c>
      <c r="Y311" s="5">
        <v>95</v>
      </c>
      <c r="Z311" s="5">
        <f t="shared" si="170"/>
        <v>2.21</v>
      </c>
      <c r="AA311" s="5">
        <f t="shared" si="171"/>
        <v>2.1</v>
      </c>
      <c r="AB311" s="5">
        <f t="shared" si="172"/>
        <v>0.10999999999999988</v>
      </c>
      <c r="AC311" s="5">
        <v>95</v>
      </c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</row>
    <row r="312" spans="1:65" x14ac:dyDescent="0.25">
      <c r="A312" s="1" t="str">
        <f>CONCATENATE(H312,E312)</f>
        <v>146040007</v>
      </c>
      <c r="B312" s="1" t="s">
        <v>69</v>
      </c>
      <c r="C312" s="2" t="s">
        <v>71</v>
      </c>
      <c r="D312" s="2" t="s">
        <v>72</v>
      </c>
      <c r="E312" s="2" t="s">
        <v>87</v>
      </c>
      <c r="F312" s="2" t="s">
        <v>88</v>
      </c>
      <c r="G312" s="3" t="s">
        <v>327</v>
      </c>
      <c r="H312" s="4" t="s">
        <v>328</v>
      </c>
      <c r="I312" s="2" t="s">
        <v>329</v>
      </c>
      <c r="J312" s="4" t="s">
        <v>77</v>
      </c>
      <c r="K312" s="1" t="s">
        <v>78</v>
      </c>
      <c r="L312" s="6" t="s">
        <v>79</v>
      </c>
      <c r="M312" s="7">
        <v>3.02</v>
      </c>
      <c r="N312" s="5">
        <f t="shared" si="182"/>
        <v>3.02</v>
      </c>
      <c r="O312" s="5">
        <f t="shared" si="183"/>
        <v>1.96</v>
      </c>
      <c r="P312" s="5">
        <f t="shared" si="184"/>
        <v>1.06</v>
      </c>
      <c r="Q312" s="5">
        <v>65</v>
      </c>
      <c r="R312" s="5">
        <f t="shared" si="185"/>
        <v>2.57</v>
      </c>
      <c r="S312" s="5">
        <f t="shared" si="186"/>
        <v>2.06</v>
      </c>
      <c r="T312" s="5">
        <f t="shared" si="187"/>
        <v>0.50999999999999979</v>
      </c>
      <c r="U312" s="5">
        <v>80</v>
      </c>
      <c r="V312" s="5">
        <f t="shared" si="188"/>
        <v>2.11</v>
      </c>
      <c r="W312" s="5">
        <f t="shared" si="168"/>
        <v>2</v>
      </c>
      <c r="X312" s="5">
        <f t="shared" si="169"/>
        <v>0.10999999999999988</v>
      </c>
      <c r="Y312" s="5">
        <v>95</v>
      </c>
      <c r="Z312" s="5">
        <f t="shared" si="170"/>
        <v>1.81</v>
      </c>
      <c r="AA312" s="5">
        <f t="shared" si="171"/>
        <v>1.72</v>
      </c>
      <c r="AB312" s="5">
        <f t="shared" si="172"/>
        <v>9.000000000000008E-2</v>
      </c>
      <c r="AC312" s="5">
        <v>95</v>
      </c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</row>
    <row r="313" spans="1:65" x14ac:dyDescent="0.25">
      <c r="A313" s="1" t="str">
        <f>CONCATENATE(H313,E313)</f>
        <v>146040008</v>
      </c>
      <c r="B313" s="1" t="s">
        <v>69</v>
      </c>
      <c r="C313" s="2" t="s">
        <v>71</v>
      </c>
      <c r="D313" s="2" t="s">
        <v>72</v>
      </c>
      <c r="E313" s="2" t="s">
        <v>89</v>
      </c>
      <c r="F313" s="2" t="s">
        <v>90</v>
      </c>
      <c r="G313" s="3" t="s">
        <v>327</v>
      </c>
      <c r="H313" s="4" t="s">
        <v>328</v>
      </c>
      <c r="I313" s="2" t="s">
        <v>329</v>
      </c>
      <c r="J313" s="4" t="s">
        <v>77</v>
      </c>
      <c r="K313" s="1" t="s">
        <v>78</v>
      </c>
      <c r="L313" s="6" t="s">
        <v>79</v>
      </c>
      <c r="M313" s="7">
        <v>2.0699999999999998</v>
      </c>
      <c r="N313" s="5">
        <f t="shared" si="182"/>
        <v>2.0699999999999998</v>
      </c>
      <c r="O313" s="5">
        <f t="shared" si="183"/>
        <v>1.35</v>
      </c>
      <c r="P313" s="5">
        <f t="shared" si="184"/>
        <v>0.71999999999999975</v>
      </c>
      <c r="Q313" s="5">
        <v>65</v>
      </c>
      <c r="R313" s="5">
        <f t="shared" si="185"/>
        <v>1.76</v>
      </c>
      <c r="S313" s="5">
        <f t="shared" si="186"/>
        <v>1.41</v>
      </c>
      <c r="T313" s="5">
        <f t="shared" si="187"/>
        <v>0.35000000000000009</v>
      </c>
      <c r="U313" s="5">
        <v>80</v>
      </c>
      <c r="V313" s="5">
        <f t="shared" si="188"/>
        <v>1.45</v>
      </c>
      <c r="W313" s="5">
        <f t="shared" si="168"/>
        <v>1.38</v>
      </c>
      <c r="X313" s="5">
        <f t="shared" si="169"/>
        <v>7.0000000000000062E-2</v>
      </c>
      <c r="Y313" s="5">
        <v>95</v>
      </c>
      <c r="Z313" s="5">
        <f t="shared" si="170"/>
        <v>1.24</v>
      </c>
      <c r="AA313" s="5">
        <f t="shared" si="171"/>
        <v>1.18</v>
      </c>
      <c r="AB313" s="5">
        <f t="shared" si="172"/>
        <v>6.0000000000000053E-2</v>
      </c>
      <c r="AC313" s="5">
        <v>95</v>
      </c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</row>
    <row r="314" spans="1:65" x14ac:dyDescent="0.25">
      <c r="A314" s="1" t="str">
        <f>CONCATENATE(H314,E314)</f>
        <v>146040009</v>
      </c>
      <c r="B314" s="1" t="s">
        <v>69</v>
      </c>
      <c r="C314" s="2" t="s">
        <v>71</v>
      </c>
      <c r="D314" s="2" t="s">
        <v>72</v>
      </c>
      <c r="E314" s="2" t="s">
        <v>91</v>
      </c>
      <c r="F314" s="2" t="s">
        <v>92</v>
      </c>
      <c r="G314" s="3" t="s">
        <v>327</v>
      </c>
      <c r="H314" s="4" t="s">
        <v>328</v>
      </c>
      <c r="I314" s="2" t="s">
        <v>329</v>
      </c>
      <c r="J314" s="4" t="s">
        <v>77</v>
      </c>
      <c r="K314" s="1" t="s">
        <v>78</v>
      </c>
      <c r="L314" s="6" t="s">
        <v>79</v>
      </c>
      <c r="M314" s="7">
        <v>1.98</v>
      </c>
      <c r="N314" s="5">
        <f t="shared" si="182"/>
        <v>1.98</v>
      </c>
      <c r="O314" s="5">
        <f t="shared" si="183"/>
        <v>1.29</v>
      </c>
      <c r="P314" s="5">
        <f t="shared" si="184"/>
        <v>0.69</v>
      </c>
      <c r="Q314" s="5">
        <v>65</v>
      </c>
      <c r="R314" s="5">
        <f t="shared" si="185"/>
        <v>1.68</v>
      </c>
      <c r="S314" s="5">
        <f t="shared" si="186"/>
        <v>1.34</v>
      </c>
      <c r="T314" s="5">
        <f t="shared" si="187"/>
        <v>0.33999999999999986</v>
      </c>
      <c r="U314" s="5">
        <v>80</v>
      </c>
      <c r="V314" s="5">
        <f t="shared" si="188"/>
        <v>1.39</v>
      </c>
      <c r="W314" s="5">
        <f t="shared" si="168"/>
        <v>1.32</v>
      </c>
      <c r="X314" s="5">
        <f t="shared" si="169"/>
        <v>6.999999999999984E-2</v>
      </c>
      <c r="Y314" s="5">
        <v>95</v>
      </c>
      <c r="Z314" s="5">
        <f t="shared" si="170"/>
        <v>1.19</v>
      </c>
      <c r="AA314" s="5">
        <f t="shared" si="171"/>
        <v>1.1299999999999999</v>
      </c>
      <c r="AB314" s="5">
        <f t="shared" si="172"/>
        <v>6.0000000000000053E-2</v>
      </c>
      <c r="AC314" s="5">
        <v>95</v>
      </c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</row>
    <row r="315" spans="1:65" x14ac:dyDescent="0.25">
      <c r="A315" s="1" t="str">
        <f>CONCATENATE(H315,E315)</f>
        <v>146040012</v>
      </c>
      <c r="B315" s="1" t="s">
        <v>69</v>
      </c>
      <c r="C315" s="2" t="s">
        <v>71</v>
      </c>
      <c r="D315" s="2" t="s">
        <v>72</v>
      </c>
      <c r="E315" s="2" t="s">
        <v>93</v>
      </c>
      <c r="F315" s="2" t="s">
        <v>94</v>
      </c>
      <c r="G315" s="3" t="s">
        <v>327</v>
      </c>
      <c r="H315" s="4" t="s">
        <v>328</v>
      </c>
      <c r="I315" s="2" t="s">
        <v>329</v>
      </c>
      <c r="J315" s="4" t="s">
        <v>77</v>
      </c>
      <c r="K315" s="1" t="s">
        <v>78</v>
      </c>
      <c r="L315" s="6" t="s">
        <v>79</v>
      </c>
      <c r="M315" s="7">
        <v>2.54</v>
      </c>
      <c r="N315" s="5">
        <f t="shared" si="182"/>
        <v>2.54</v>
      </c>
      <c r="O315" s="5">
        <f t="shared" si="183"/>
        <v>1.65</v>
      </c>
      <c r="P315" s="5">
        <f t="shared" si="184"/>
        <v>0.89000000000000012</v>
      </c>
      <c r="Q315" s="5">
        <v>65</v>
      </c>
      <c r="R315" s="5">
        <f t="shared" si="185"/>
        <v>2.16</v>
      </c>
      <c r="S315" s="5">
        <f t="shared" si="186"/>
        <v>1.73</v>
      </c>
      <c r="T315" s="5">
        <f t="shared" si="187"/>
        <v>0.43000000000000016</v>
      </c>
      <c r="U315" s="5">
        <v>80</v>
      </c>
      <c r="V315" s="5">
        <f t="shared" si="188"/>
        <v>1.78</v>
      </c>
      <c r="W315" s="5">
        <f t="shared" si="168"/>
        <v>1.69</v>
      </c>
      <c r="X315" s="5">
        <f t="shared" si="169"/>
        <v>9.000000000000008E-2</v>
      </c>
      <c r="Y315" s="5">
        <v>95</v>
      </c>
      <c r="Z315" s="5">
        <f t="shared" si="170"/>
        <v>1.52</v>
      </c>
      <c r="AA315" s="5">
        <f t="shared" si="171"/>
        <v>1.44</v>
      </c>
      <c r="AB315" s="5">
        <f t="shared" si="172"/>
        <v>8.0000000000000071E-2</v>
      </c>
      <c r="AC315" s="5">
        <v>95</v>
      </c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</row>
    <row r="316" spans="1:65" x14ac:dyDescent="0.25">
      <c r="A316" s="1" t="str">
        <f>CONCATENATE(H316,E316)</f>
        <v>146040013</v>
      </c>
      <c r="B316" s="1" t="s">
        <v>69</v>
      </c>
      <c r="C316" s="2" t="s">
        <v>71</v>
      </c>
      <c r="D316" s="2" t="s">
        <v>72</v>
      </c>
      <c r="E316" s="2" t="s">
        <v>95</v>
      </c>
      <c r="F316" s="2" t="s">
        <v>96</v>
      </c>
      <c r="G316" s="3" t="s">
        <v>327</v>
      </c>
      <c r="H316" s="4" t="s">
        <v>328</v>
      </c>
      <c r="I316" s="2" t="s">
        <v>329</v>
      </c>
      <c r="J316" s="4" t="s">
        <v>77</v>
      </c>
      <c r="K316" s="1" t="s">
        <v>78</v>
      </c>
      <c r="L316" s="6" t="s">
        <v>79</v>
      </c>
      <c r="M316" s="7">
        <v>2.0699999999999998</v>
      </c>
      <c r="N316" s="5">
        <f t="shared" si="182"/>
        <v>2.0699999999999998</v>
      </c>
      <c r="O316" s="5">
        <f t="shared" si="183"/>
        <v>1.35</v>
      </c>
      <c r="P316" s="5">
        <f t="shared" si="184"/>
        <v>0.71999999999999975</v>
      </c>
      <c r="Q316" s="5">
        <v>65</v>
      </c>
      <c r="R316" s="5">
        <f t="shared" si="185"/>
        <v>1.76</v>
      </c>
      <c r="S316" s="5">
        <f t="shared" si="186"/>
        <v>1.41</v>
      </c>
      <c r="T316" s="5">
        <f t="shared" si="187"/>
        <v>0.35000000000000009</v>
      </c>
      <c r="U316" s="5">
        <v>80</v>
      </c>
      <c r="V316" s="5">
        <f t="shared" si="188"/>
        <v>1.45</v>
      </c>
      <c r="W316" s="5">
        <f t="shared" si="168"/>
        <v>1.38</v>
      </c>
      <c r="X316" s="5">
        <f t="shared" si="169"/>
        <v>7.0000000000000062E-2</v>
      </c>
      <c r="Y316" s="5">
        <v>95</v>
      </c>
      <c r="Z316" s="5">
        <f t="shared" si="170"/>
        <v>1.24</v>
      </c>
      <c r="AA316" s="5">
        <f t="shared" si="171"/>
        <v>1.18</v>
      </c>
      <c r="AB316" s="5">
        <f t="shared" si="172"/>
        <v>6.0000000000000053E-2</v>
      </c>
      <c r="AC316" s="5">
        <v>95</v>
      </c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</row>
    <row r="317" spans="1:65" x14ac:dyDescent="0.25">
      <c r="A317" s="1" t="str">
        <f>CONCATENATE(H317,E317)</f>
        <v>146040014</v>
      </c>
      <c r="B317" s="1" t="s">
        <v>69</v>
      </c>
      <c r="C317" s="2" t="s">
        <v>71</v>
      </c>
      <c r="D317" s="2" t="s">
        <v>72</v>
      </c>
      <c r="E317" s="2" t="s">
        <v>97</v>
      </c>
      <c r="F317" s="2" t="s">
        <v>98</v>
      </c>
      <c r="G317" s="3" t="s">
        <v>327</v>
      </c>
      <c r="H317" s="4" t="s">
        <v>328</v>
      </c>
      <c r="I317" s="2" t="s">
        <v>329</v>
      </c>
      <c r="J317" s="4" t="s">
        <v>77</v>
      </c>
      <c r="K317" s="1" t="s">
        <v>78</v>
      </c>
      <c r="L317" s="6" t="s">
        <v>79</v>
      </c>
      <c r="M317" s="7">
        <v>1.98</v>
      </c>
      <c r="N317" s="5">
        <f t="shared" si="182"/>
        <v>1.98</v>
      </c>
      <c r="O317" s="5">
        <f t="shared" si="183"/>
        <v>1.29</v>
      </c>
      <c r="P317" s="5">
        <f t="shared" si="184"/>
        <v>0.69</v>
      </c>
      <c r="Q317" s="5">
        <v>65</v>
      </c>
      <c r="R317" s="5">
        <f t="shared" si="185"/>
        <v>1.68</v>
      </c>
      <c r="S317" s="5">
        <f t="shared" si="186"/>
        <v>1.34</v>
      </c>
      <c r="T317" s="5">
        <f t="shared" si="187"/>
        <v>0.33999999999999986</v>
      </c>
      <c r="U317" s="5">
        <v>80</v>
      </c>
      <c r="V317" s="5">
        <f t="shared" si="188"/>
        <v>1.39</v>
      </c>
      <c r="W317" s="5">
        <f t="shared" si="168"/>
        <v>1.32</v>
      </c>
      <c r="X317" s="5">
        <f t="shared" si="169"/>
        <v>6.999999999999984E-2</v>
      </c>
      <c r="Y317" s="5">
        <v>95</v>
      </c>
      <c r="Z317" s="5">
        <f t="shared" si="170"/>
        <v>1.19</v>
      </c>
      <c r="AA317" s="5">
        <f t="shared" si="171"/>
        <v>1.1299999999999999</v>
      </c>
      <c r="AB317" s="5">
        <f t="shared" si="172"/>
        <v>6.0000000000000053E-2</v>
      </c>
      <c r="AC317" s="5">
        <v>95</v>
      </c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</row>
    <row r="318" spans="1:65" x14ac:dyDescent="0.25">
      <c r="A318" s="1" t="str">
        <f>CONCATENATE(H318,E318)</f>
        <v>146040015</v>
      </c>
      <c r="B318" s="1" t="s">
        <v>69</v>
      </c>
      <c r="C318" s="2" t="s">
        <v>71</v>
      </c>
      <c r="D318" s="2" t="s">
        <v>72</v>
      </c>
      <c r="E318" s="2" t="s">
        <v>99</v>
      </c>
      <c r="F318" s="2" t="s">
        <v>100</v>
      </c>
      <c r="G318" s="3" t="s">
        <v>327</v>
      </c>
      <c r="H318" s="4" t="s">
        <v>328</v>
      </c>
      <c r="I318" s="2" t="s">
        <v>329</v>
      </c>
      <c r="J318" s="4" t="s">
        <v>77</v>
      </c>
      <c r="K318" s="1" t="s">
        <v>78</v>
      </c>
      <c r="L318" s="6" t="s">
        <v>79</v>
      </c>
      <c r="M318" s="7">
        <v>1.98</v>
      </c>
      <c r="N318" s="5">
        <f t="shared" si="182"/>
        <v>1.98</v>
      </c>
      <c r="O318" s="5">
        <f t="shared" si="183"/>
        <v>1.29</v>
      </c>
      <c r="P318" s="5">
        <f t="shared" si="184"/>
        <v>0.69</v>
      </c>
      <c r="Q318" s="5">
        <v>65</v>
      </c>
      <c r="R318" s="5">
        <f t="shared" si="185"/>
        <v>1.68</v>
      </c>
      <c r="S318" s="5">
        <f t="shared" si="186"/>
        <v>1.34</v>
      </c>
      <c r="T318" s="5">
        <f t="shared" si="187"/>
        <v>0.33999999999999986</v>
      </c>
      <c r="U318" s="5">
        <v>80</v>
      </c>
      <c r="V318" s="5">
        <f t="shared" si="188"/>
        <v>1.39</v>
      </c>
      <c r="W318" s="5">
        <f t="shared" si="168"/>
        <v>1.32</v>
      </c>
      <c r="X318" s="5">
        <f t="shared" si="169"/>
        <v>6.999999999999984E-2</v>
      </c>
      <c r="Y318" s="5">
        <v>95</v>
      </c>
      <c r="Z318" s="5">
        <f t="shared" si="170"/>
        <v>1.19</v>
      </c>
      <c r="AA318" s="5">
        <f t="shared" si="171"/>
        <v>1.1299999999999999</v>
      </c>
      <c r="AB318" s="5">
        <f t="shared" si="172"/>
        <v>6.0000000000000053E-2</v>
      </c>
      <c r="AC318" s="5">
        <v>95</v>
      </c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</row>
    <row r="319" spans="1:65" x14ac:dyDescent="0.25">
      <c r="A319" s="1" t="str">
        <f>CONCATENATE(H319,E319)</f>
        <v>146040018</v>
      </c>
      <c r="B319" s="1" t="s">
        <v>69</v>
      </c>
      <c r="C319" s="2" t="s">
        <v>71</v>
      </c>
      <c r="D319" s="2" t="s">
        <v>72</v>
      </c>
      <c r="E319" s="2" t="s">
        <v>101</v>
      </c>
      <c r="F319" s="2" t="s">
        <v>102</v>
      </c>
      <c r="G319" s="3" t="s">
        <v>327</v>
      </c>
      <c r="H319" s="4" t="s">
        <v>328</v>
      </c>
      <c r="I319" s="2" t="s">
        <v>329</v>
      </c>
      <c r="J319" s="4" t="s">
        <v>77</v>
      </c>
      <c r="K319" s="1" t="s">
        <v>78</v>
      </c>
      <c r="L319" s="6" t="s">
        <v>79</v>
      </c>
      <c r="M319" s="7">
        <v>2.77</v>
      </c>
      <c r="N319" s="5">
        <f t="shared" si="182"/>
        <v>2.77</v>
      </c>
      <c r="O319" s="5">
        <f t="shared" si="183"/>
        <v>1.8</v>
      </c>
      <c r="P319" s="5">
        <f t="shared" si="184"/>
        <v>0.97</v>
      </c>
      <c r="Q319" s="5">
        <v>65</v>
      </c>
      <c r="R319" s="5">
        <f t="shared" si="185"/>
        <v>2.35</v>
      </c>
      <c r="S319" s="5">
        <f t="shared" si="186"/>
        <v>1.88</v>
      </c>
      <c r="T319" s="5">
        <f t="shared" si="187"/>
        <v>0.4700000000000002</v>
      </c>
      <c r="U319" s="5">
        <v>80</v>
      </c>
      <c r="V319" s="5">
        <f t="shared" si="188"/>
        <v>1.94</v>
      </c>
      <c r="W319" s="5">
        <f t="shared" si="168"/>
        <v>1.84</v>
      </c>
      <c r="X319" s="5">
        <f t="shared" si="169"/>
        <v>9.9999999999999867E-2</v>
      </c>
      <c r="Y319" s="5">
        <v>95</v>
      </c>
      <c r="Z319" s="5">
        <f t="shared" si="170"/>
        <v>1.66</v>
      </c>
      <c r="AA319" s="5">
        <f t="shared" si="171"/>
        <v>1.58</v>
      </c>
      <c r="AB319" s="5">
        <f t="shared" si="172"/>
        <v>7.9999999999999849E-2</v>
      </c>
      <c r="AC319" s="5">
        <v>95</v>
      </c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</row>
    <row r="320" spans="1:65" x14ac:dyDescent="0.25">
      <c r="A320" s="1" t="str">
        <f>CONCATENATE(H320,E320)</f>
        <v>146040019</v>
      </c>
      <c r="B320" s="1" t="s">
        <v>69</v>
      </c>
      <c r="C320" s="2" t="s">
        <v>71</v>
      </c>
      <c r="D320" s="2" t="s">
        <v>72</v>
      </c>
      <c r="E320" s="2" t="s">
        <v>103</v>
      </c>
      <c r="F320" s="2" t="s">
        <v>104</v>
      </c>
      <c r="G320" s="3" t="s">
        <v>327</v>
      </c>
      <c r="H320" s="4" t="s">
        <v>328</v>
      </c>
      <c r="I320" s="2" t="s">
        <v>329</v>
      </c>
      <c r="J320" s="4" t="s">
        <v>77</v>
      </c>
      <c r="K320" s="1" t="s">
        <v>78</v>
      </c>
      <c r="L320" s="6" t="s">
        <v>79</v>
      </c>
      <c r="M320" s="7">
        <v>2.89</v>
      </c>
      <c r="N320" s="5">
        <f t="shared" si="182"/>
        <v>2.89</v>
      </c>
      <c r="O320" s="5">
        <f t="shared" si="183"/>
        <v>1.88</v>
      </c>
      <c r="P320" s="5">
        <f t="shared" si="184"/>
        <v>1.0100000000000002</v>
      </c>
      <c r="Q320" s="5">
        <v>65</v>
      </c>
      <c r="R320" s="5">
        <f t="shared" si="185"/>
        <v>2.46</v>
      </c>
      <c r="S320" s="5">
        <f t="shared" si="186"/>
        <v>1.97</v>
      </c>
      <c r="T320" s="5">
        <f t="shared" si="187"/>
        <v>0.49</v>
      </c>
      <c r="U320" s="5">
        <v>80</v>
      </c>
      <c r="V320" s="5">
        <f t="shared" si="188"/>
        <v>2.02</v>
      </c>
      <c r="W320" s="5">
        <f t="shared" si="168"/>
        <v>1.92</v>
      </c>
      <c r="X320" s="5">
        <f t="shared" si="169"/>
        <v>0.10000000000000009</v>
      </c>
      <c r="Y320" s="5">
        <v>95</v>
      </c>
      <c r="Z320" s="5">
        <f t="shared" si="170"/>
        <v>1.73</v>
      </c>
      <c r="AA320" s="5">
        <f t="shared" si="171"/>
        <v>1.64</v>
      </c>
      <c r="AB320" s="5">
        <f t="shared" si="172"/>
        <v>9.000000000000008E-2</v>
      </c>
      <c r="AC320" s="5">
        <v>95</v>
      </c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</row>
    <row r="321" spans="1:65" x14ac:dyDescent="0.25">
      <c r="A321" s="1" t="str">
        <f>CONCATENATE(H321,E321)</f>
        <v>146040020</v>
      </c>
      <c r="B321" s="1" t="s">
        <v>69</v>
      </c>
      <c r="C321" s="2" t="s">
        <v>71</v>
      </c>
      <c r="D321" s="2" t="s">
        <v>72</v>
      </c>
      <c r="E321" s="2" t="s">
        <v>105</v>
      </c>
      <c r="F321" s="2" t="s">
        <v>106</v>
      </c>
      <c r="G321" s="3" t="s">
        <v>327</v>
      </c>
      <c r="H321" s="4" t="s">
        <v>328</v>
      </c>
      <c r="I321" s="2" t="s">
        <v>329</v>
      </c>
      <c r="J321" s="4" t="s">
        <v>77</v>
      </c>
      <c r="K321" s="1" t="s">
        <v>78</v>
      </c>
      <c r="L321" s="6" t="s">
        <v>79</v>
      </c>
      <c r="M321" s="7">
        <v>2.63</v>
      </c>
      <c r="N321" s="5">
        <f t="shared" si="182"/>
        <v>2.63</v>
      </c>
      <c r="O321" s="5">
        <f t="shared" si="183"/>
        <v>1.71</v>
      </c>
      <c r="P321" s="5">
        <f t="shared" si="184"/>
        <v>0.91999999999999993</v>
      </c>
      <c r="Q321" s="5">
        <v>65</v>
      </c>
      <c r="R321" s="5">
        <f t="shared" si="185"/>
        <v>2.2400000000000002</v>
      </c>
      <c r="S321" s="5">
        <f t="shared" si="186"/>
        <v>1.79</v>
      </c>
      <c r="T321" s="5">
        <f t="shared" si="187"/>
        <v>0.45000000000000018</v>
      </c>
      <c r="U321" s="5">
        <v>80</v>
      </c>
      <c r="V321" s="5">
        <f t="shared" si="188"/>
        <v>1.84</v>
      </c>
      <c r="W321" s="5">
        <f t="shared" si="168"/>
        <v>1.75</v>
      </c>
      <c r="X321" s="5">
        <f t="shared" si="169"/>
        <v>9.000000000000008E-2</v>
      </c>
      <c r="Y321" s="5">
        <v>95</v>
      </c>
      <c r="Z321" s="5">
        <f t="shared" si="170"/>
        <v>1.58</v>
      </c>
      <c r="AA321" s="5">
        <f t="shared" si="171"/>
        <v>1.5</v>
      </c>
      <c r="AB321" s="5">
        <f t="shared" si="172"/>
        <v>8.0000000000000071E-2</v>
      </c>
      <c r="AC321" s="5">
        <v>95</v>
      </c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</row>
    <row r="322" spans="1:65" x14ac:dyDescent="0.25">
      <c r="A322" s="1" t="str">
        <f>CONCATENATE(H322,E322)</f>
        <v>146040022</v>
      </c>
      <c r="B322" s="1" t="s">
        <v>69</v>
      </c>
      <c r="C322" s="2" t="s">
        <v>71</v>
      </c>
      <c r="D322" s="2" t="s">
        <v>72</v>
      </c>
      <c r="E322" s="2" t="s">
        <v>107</v>
      </c>
      <c r="F322" s="2" t="s">
        <v>108</v>
      </c>
      <c r="G322" s="3" t="s">
        <v>327</v>
      </c>
      <c r="H322" s="4" t="s">
        <v>328</v>
      </c>
      <c r="I322" s="2" t="s">
        <v>329</v>
      </c>
      <c r="J322" s="4" t="s">
        <v>77</v>
      </c>
      <c r="K322" s="1" t="s">
        <v>78</v>
      </c>
      <c r="L322" s="6" t="s">
        <v>79</v>
      </c>
      <c r="M322" s="7">
        <v>3.56</v>
      </c>
      <c r="N322" s="5">
        <f t="shared" si="182"/>
        <v>3.56</v>
      </c>
      <c r="O322" s="5">
        <f t="shared" si="183"/>
        <v>2.31</v>
      </c>
      <c r="P322" s="5">
        <f t="shared" si="184"/>
        <v>1.25</v>
      </c>
      <c r="Q322" s="5">
        <v>65</v>
      </c>
      <c r="R322" s="5">
        <f t="shared" si="185"/>
        <v>3.03</v>
      </c>
      <c r="S322" s="5">
        <f t="shared" si="186"/>
        <v>2.42</v>
      </c>
      <c r="T322" s="5">
        <f t="shared" si="187"/>
        <v>0.60999999999999988</v>
      </c>
      <c r="U322" s="5">
        <v>80</v>
      </c>
      <c r="V322" s="5">
        <f t="shared" si="188"/>
        <v>2.4900000000000002</v>
      </c>
      <c r="W322" s="5">
        <f t="shared" si="168"/>
        <v>2.37</v>
      </c>
      <c r="X322" s="5">
        <f t="shared" si="169"/>
        <v>0.12000000000000011</v>
      </c>
      <c r="Y322" s="5">
        <v>95</v>
      </c>
      <c r="Z322" s="5">
        <f t="shared" si="170"/>
        <v>2.14</v>
      </c>
      <c r="AA322" s="5">
        <f t="shared" si="171"/>
        <v>2.0299999999999998</v>
      </c>
      <c r="AB322" s="5">
        <f t="shared" si="172"/>
        <v>0.11000000000000032</v>
      </c>
      <c r="AC322" s="5">
        <v>95</v>
      </c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</row>
    <row r="323" spans="1:65" x14ac:dyDescent="0.25">
      <c r="A323" s="1" t="str">
        <f>CONCATENATE(H323,E323)</f>
        <v>146040028</v>
      </c>
      <c r="B323" s="1" t="s">
        <v>69</v>
      </c>
      <c r="C323" s="2" t="s">
        <v>71</v>
      </c>
      <c r="D323" s="2" t="s">
        <v>72</v>
      </c>
      <c r="E323" s="2" t="s">
        <v>109</v>
      </c>
      <c r="F323" s="2" t="s">
        <v>110</v>
      </c>
      <c r="G323" s="3" t="s">
        <v>327</v>
      </c>
      <c r="H323" s="4" t="s">
        <v>328</v>
      </c>
      <c r="I323" s="2" t="s">
        <v>329</v>
      </c>
      <c r="J323" s="4" t="s">
        <v>77</v>
      </c>
      <c r="K323" s="1" t="s">
        <v>78</v>
      </c>
      <c r="L323" s="6" t="s">
        <v>79</v>
      </c>
      <c r="M323" s="7">
        <v>1.98</v>
      </c>
      <c r="N323" s="5">
        <f t="shared" si="182"/>
        <v>1.98</v>
      </c>
      <c r="O323" s="5">
        <f t="shared" si="183"/>
        <v>1.29</v>
      </c>
      <c r="P323" s="5">
        <f t="shared" si="184"/>
        <v>0.69</v>
      </c>
      <c r="Q323" s="5">
        <v>65</v>
      </c>
      <c r="R323" s="5">
        <f t="shared" si="185"/>
        <v>1.68</v>
      </c>
      <c r="S323" s="5">
        <f t="shared" si="186"/>
        <v>1.34</v>
      </c>
      <c r="T323" s="5">
        <f t="shared" si="187"/>
        <v>0.33999999999999986</v>
      </c>
      <c r="U323" s="5">
        <v>80</v>
      </c>
      <c r="V323" s="5">
        <f t="shared" si="188"/>
        <v>1.39</v>
      </c>
      <c r="W323" s="5">
        <f t="shared" si="168"/>
        <v>1.32</v>
      </c>
      <c r="X323" s="5">
        <f t="shared" si="169"/>
        <v>6.999999999999984E-2</v>
      </c>
      <c r="Y323" s="5">
        <v>95</v>
      </c>
      <c r="Z323" s="5">
        <f t="shared" si="170"/>
        <v>1.19</v>
      </c>
      <c r="AA323" s="5">
        <f t="shared" si="171"/>
        <v>1.1299999999999999</v>
      </c>
      <c r="AB323" s="5">
        <f t="shared" si="172"/>
        <v>6.0000000000000053E-2</v>
      </c>
      <c r="AC323" s="5">
        <v>95</v>
      </c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</row>
    <row r="324" spans="1:65" x14ac:dyDescent="0.25">
      <c r="A324" s="1" t="str">
        <f>CONCATENATE(H324,E324)</f>
        <v>146040032</v>
      </c>
      <c r="B324" s="1" t="s">
        <v>69</v>
      </c>
      <c r="C324" s="2" t="s">
        <v>71</v>
      </c>
      <c r="D324" s="2" t="s">
        <v>72</v>
      </c>
      <c r="E324" s="2" t="s">
        <v>111</v>
      </c>
      <c r="F324" s="2" t="s">
        <v>112</v>
      </c>
      <c r="G324" s="3" t="s">
        <v>327</v>
      </c>
      <c r="H324" s="4" t="s">
        <v>328</v>
      </c>
      <c r="I324" s="2" t="s">
        <v>329</v>
      </c>
      <c r="J324" s="4" t="s">
        <v>77</v>
      </c>
      <c r="K324" s="1" t="s">
        <v>78</v>
      </c>
      <c r="L324" s="6" t="s">
        <v>79</v>
      </c>
      <c r="M324" s="7">
        <v>4.1100000000000003</v>
      </c>
      <c r="N324" s="5">
        <f t="shared" si="182"/>
        <v>4.1100000000000003</v>
      </c>
      <c r="O324" s="5">
        <f t="shared" si="183"/>
        <v>2.67</v>
      </c>
      <c r="P324" s="5">
        <f t="shared" si="184"/>
        <v>1.4400000000000004</v>
      </c>
      <c r="Q324" s="5">
        <v>65</v>
      </c>
      <c r="R324" s="5">
        <f t="shared" si="185"/>
        <v>3.49</v>
      </c>
      <c r="S324" s="5">
        <f t="shared" si="186"/>
        <v>2.79</v>
      </c>
      <c r="T324" s="5">
        <f t="shared" si="187"/>
        <v>0.70000000000000018</v>
      </c>
      <c r="U324" s="5">
        <v>80</v>
      </c>
      <c r="V324" s="5">
        <f t="shared" si="188"/>
        <v>2.88</v>
      </c>
      <c r="W324" s="5">
        <f t="shared" si="168"/>
        <v>2.74</v>
      </c>
      <c r="X324" s="5">
        <f t="shared" si="169"/>
        <v>0.13999999999999968</v>
      </c>
      <c r="Y324" s="5">
        <v>95</v>
      </c>
      <c r="Z324" s="5">
        <f t="shared" si="170"/>
        <v>2.4700000000000002</v>
      </c>
      <c r="AA324" s="5">
        <f t="shared" si="171"/>
        <v>2.35</v>
      </c>
      <c r="AB324" s="5">
        <f t="shared" si="172"/>
        <v>0.12000000000000011</v>
      </c>
      <c r="AC324" s="5">
        <v>95</v>
      </c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</row>
    <row r="325" spans="1:65" x14ac:dyDescent="0.25">
      <c r="A325" s="1" t="str">
        <f>CONCATENATE(H325,E325)</f>
        <v>146040037</v>
      </c>
      <c r="B325" s="1" t="s">
        <v>69</v>
      </c>
      <c r="C325" s="2" t="s">
        <v>71</v>
      </c>
      <c r="D325" s="2" t="s">
        <v>72</v>
      </c>
      <c r="E325" s="2" t="s">
        <v>113</v>
      </c>
      <c r="F325" s="2" t="s">
        <v>114</v>
      </c>
      <c r="G325" s="3" t="s">
        <v>327</v>
      </c>
      <c r="H325" s="4" t="s">
        <v>328</v>
      </c>
      <c r="I325" s="2" t="s">
        <v>329</v>
      </c>
      <c r="J325" s="4" t="s">
        <v>77</v>
      </c>
      <c r="K325" s="1" t="s">
        <v>78</v>
      </c>
      <c r="L325" s="6" t="s">
        <v>79</v>
      </c>
      <c r="M325" s="7">
        <v>2.0699999999999998</v>
      </c>
      <c r="N325" s="5">
        <f t="shared" si="182"/>
        <v>2.0699999999999998</v>
      </c>
      <c r="O325" s="5">
        <f t="shared" si="183"/>
        <v>1.35</v>
      </c>
      <c r="P325" s="5">
        <f t="shared" si="184"/>
        <v>0.71999999999999975</v>
      </c>
      <c r="Q325" s="5">
        <v>65</v>
      </c>
      <c r="R325" s="5">
        <f t="shared" si="185"/>
        <v>1.76</v>
      </c>
      <c r="S325" s="5">
        <f t="shared" si="186"/>
        <v>1.41</v>
      </c>
      <c r="T325" s="5">
        <f t="shared" si="187"/>
        <v>0.35000000000000009</v>
      </c>
      <c r="U325" s="5">
        <v>80</v>
      </c>
      <c r="V325" s="5">
        <f t="shared" si="188"/>
        <v>1.45</v>
      </c>
      <c r="W325" s="5">
        <f t="shared" si="168"/>
        <v>1.38</v>
      </c>
      <c r="X325" s="5">
        <f t="shared" si="169"/>
        <v>7.0000000000000062E-2</v>
      </c>
      <c r="Y325" s="5">
        <v>95</v>
      </c>
      <c r="Z325" s="5">
        <f t="shared" si="170"/>
        <v>1.24</v>
      </c>
      <c r="AA325" s="5">
        <f t="shared" si="171"/>
        <v>1.18</v>
      </c>
      <c r="AB325" s="5">
        <f t="shared" si="172"/>
        <v>6.0000000000000053E-2</v>
      </c>
      <c r="AC325" s="5">
        <v>95</v>
      </c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</row>
    <row r="326" spans="1:65" x14ac:dyDescent="0.25">
      <c r="A326" s="1" t="str">
        <f>CONCATENATE(H326,E326)</f>
        <v>146040043</v>
      </c>
      <c r="B326" s="1" t="s">
        <v>69</v>
      </c>
      <c r="C326" s="2" t="s">
        <v>71</v>
      </c>
      <c r="D326" s="2" t="s">
        <v>72</v>
      </c>
      <c r="E326" s="2" t="s">
        <v>115</v>
      </c>
      <c r="F326" s="2" t="s">
        <v>116</v>
      </c>
      <c r="G326" s="3" t="s">
        <v>327</v>
      </c>
      <c r="H326" s="4" t="s">
        <v>328</v>
      </c>
      <c r="I326" s="2" t="s">
        <v>329</v>
      </c>
      <c r="J326" s="4" t="s">
        <v>77</v>
      </c>
      <c r="K326" s="1" t="s">
        <v>78</v>
      </c>
      <c r="L326" s="6" t="s">
        <v>79</v>
      </c>
      <c r="M326" s="7">
        <v>3.09</v>
      </c>
      <c r="N326" s="5">
        <f t="shared" si="182"/>
        <v>3.09</v>
      </c>
      <c r="O326" s="5">
        <f t="shared" si="183"/>
        <v>2.0099999999999998</v>
      </c>
      <c r="P326" s="5">
        <f t="shared" si="184"/>
        <v>1.08</v>
      </c>
      <c r="Q326" s="5">
        <v>65</v>
      </c>
      <c r="R326" s="5">
        <f t="shared" si="185"/>
        <v>2.63</v>
      </c>
      <c r="S326" s="5">
        <f t="shared" si="186"/>
        <v>2.1</v>
      </c>
      <c r="T326" s="5">
        <f t="shared" si="187"/>
        <v>0.5299999999999998</v>
      </c>
      <c r="U326" s="5">
        <v>80</v>
      </c>
      <c r="V326" s="5">
        <f t="shared" si="188"/>
        <v>2.16</v>
      </c>
      <c r="W326" s="5">
        <f t="shared" si="168"/>
        <v>2.0499999999999998</v>
      </c>
      <c r="X326" s="5">
        <f t="shared" si="169"/>
        <v>0.11000000000000032</v>
      </c>
      <c r="Y326" s="5">
        <v>95</v>
      </c>
      <c r="Z326" s="5">
        <f t="shared" si="170"/>
        <v>1.85</v>
      </c>
      <c r="AA326" s="5">
        <f t="shared" si="171"/>
        <v>1.76</v>
      </c>
      <c r="AB326" s="5">
        <f t="shared" si="172"/>
        <v>9.000000000000008E-2</v>
      </c>
      <c r="AC326" s="5">
        <v>95</v>
      </c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</row>
    <row r="327" spans="1:65" x14ac:dyDescent="0.25">
      <c r="A327" s="1" t="str">
        <f>CONCATENATE(H327,E327)</f>
        <v>146040044</v>
      </c>
      <c r="B327" s="1" t="s">
        <v>69</v>
      </c>
      <c r="C327" s="2" t="s">
        <v>71</v>
      </c>
      <c r="D327" s="2" t="s">
        <v>72</v>
      </c>
      <c r="E327" s="2" t="s">
        <v>117</v>
      </c>
      <c r="F327" s="2" t="s">
        <v>118</v>
      </c>
      <c r="G327" s="3" t="s">
        <v>327</v>
      </c>
      <c r="H327" s="4" t="s">
        <v>328</v>
      </c>
      <c r="I327" s="2" t="s">
        <v>329</v>
      </c>
      <c r="J327" s="4" t="s">
        <v>77</v>
      </c>
      <c r="K327" s="1" t="s">
        <v>78</v>
      </c>
      <c r="L327" s="6" t="s">
        <v>79</v>
      </c>
      <c r="M327" s="7">
        <v>1.98</v>
      </c>
      <c r="N327" s="5">
        <f t="shared" si="182"/>
        <v>1.98</v>
      </c>
      <c r="O327" s="5">
        <f t="shared" si="183"/>
        <v>1.29</v>
      </c>
      <c r="P327" s="5">
        <f t="shared" si="184"/>
        <v>0.69</v>
      </c>
      <c r="Q327" s="5">
        <v>65</v>
      </c>
      <c r="R327" s="5">
        <f t="shared" si="185"/>
        <v>1.68</v>
      </c>
      <c r="S327" s="5">
        <f t="shared" si="186"/>
        <v>1.34</v>
      </c>
      <c r="T327" s="5">
        <f t="shared" si="187"/>
        <v>0.33999999999999986</v>
      </c>
      <c r="U327" s="5">
        <v>80</v>
      </c>
      <c r="V327" s="5">
        <f t="shared" si="188"/>
        <v>1.39</v>
      </c>
      <c r="W327" s="5">
        <f t="shared" si="168"/>
        <v>1.32</v>
      </c>
      <c r="X327" s="5">
        <f t="shared" si="169"/>
        <v>6.999999999999984E-2</v>
      </c>
      <c r="Y327" s="5">
        <v>95</v>
      </c>
      <c r="Z327" s="5">
        <f t="shared" si="170"/>
        <v>1.19</v>
      </c>
      <c r="AA327" s="5">
        <f t="shared" si="171"/>
        <v>1.1299999999999999</v>
      </c>
      <c r="AB327" s="5">
        <f t="shared" si="172"/>
        <v>6.0000000000000053E-2</v>
      </c>
      <c r="AC327" s="5">
        <v>95</v>
      </c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</row>
    <row r="328" spans="1:65" x14ac:dyDescent="0.25">
      <c r="A328" s="1" t="str">
        <f>CONCATENATE(H328,E328)</f>
        <v>146040046</v>
      </c>
      <c r="B328" s="1" t="s">
        <v>69</v>
      </c>
      <c r="C328" s="2" t="s">
        <v>71</v>
      </c>
      <c r="D328" s="2" t="s">
        <v>72</v>
      </c>
      <c r="E328" s="2" t="s">
        <v>119</v>
      </c>
      <c r="F328" s="2" t="s">
        <v>120</v>
      </c>
      <c r="G328" s="3" t="s">
        <v>327</v>
      </c>
      <c r="H328" s="4" t="s">
        <v>328</v>
      </c>
      <c r="I328" s="2" t="s">
        <v>329</v>
      </c>
      <c r="J328" s="4" t="s">
        <v>77</v>
      </c>
      <c r="K328" s="1" t="s">
        <v>78</v>
      </c>
      <c r="L328" s="6" t="s">
        <v>79</v>
      </c>
      <c r="M328" s="7">
        <v>1.98</v>
      </c>
      <c r="N328" s="5">
        <f t="shared" si="182"/>
        <v>1.98</v>
      </c>
      <c r="O328" s="5">
        <f t="shared" si="183"/>
        <v>1.29</v>
      </c>
      <c r="P328" s="5">
        <f t="shared" si="184"/>
        <v>0.69</v>
      </c>
      <c r="Q328" s="5">
        <v>65</v>
      </c>
      <c r="R328" s="5">
        <f t="shared" si="185"/>
        <v>1.68</v>
      </c>
      <c r="S328" s="5">
        <f t="shared" si="186"/>
        <v>1.34</v>
      </c>
      <c r="T328" s="5">
        <f t="shared" si="187"/>
        <v>0.33999999999999986</v>
      </c>
      <c r="U328" s="5">
        <v>80</v>
      </c>
      <c r="V328" s="5">
        <f t="shared" si="188"/>
        <v>1.39</v>
      </c>
      <c r="W328" s="5">
        <f t="shared" si="168"/>
        <v>1.32</v>
      </c>
      <c r="X328" s="5">
        <f t="shared" si="169"/>
        <v>6.999999999999984E-2</v>
      </c>
      <c r="Y328" s="5">
        <v>95</v>
      </c>
      <c r="Z328" s="5">
        <f t="shared" si="170"/>
        <v>1.19</v>
      </c>
      <c r="AA328" s="5">
        <f t="shared" si="171"/>
        <v>1.1299999999999999</v>
      </c>
      <c r="AB328" s="5">
        <f t="shared" si="172"/>
        <v>6.0000000000000053E-2</v>
      </c>
      <c r="AC328" s="5">
        <v>95</v>
      </c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</row>
    <row r="329" spans="1:65" x14ac:dyDescent="0.25">
      <c r="A329" s="1" t="str">
        <f>CONCATENATE(H329,E329)</f>
        <v>146040049</v>
      </c>
      <c r="B329" s="1" t="s">
        <v>69</v>
      </c>
      <c r="C329" s="2" t="s">
        <v>71</v>
      </c>
      <c r="D329" s="2" t="s">
        <v>72</v>
      </c>
      <c r="E329" s="2" t="s">
        <v>121</v>
      </c>
      <c r="F329" s="2" t="s">
        <v>122</v>
      </c>
      <c r="G329" s="3" t="s">
        <v>327</v>
      </c>
      <c r="H329" s="4" t="s">
        <v>328</v>
      </c>
      <c r="I329" s="2" t="s">
        <v>329</v>
      </c>
      <c r="J329" s="4" t="s">
        <v>77</v>
      </c>
      <c r="K329" s="1" t="s">
        <v>78</v>
      </c>
      <c r="L329" s="6" t="s">
        <v>79</v>
      </c>
      <c r="M329" s="7">
        <v>3.56</v>
      </c>
      <c r="N329" s="5">
        <f t="shared" si="182"/>
        <v>3.56</v>
      </c>
      <c r="O329" s="5">
        <f t="shared" si="183"/>
        <v>2.31</v>
      </c>
      <c r="P329" s="5">
        <f t="shared" si="184"/>
        <v>1.25</v>
      </c>
      <c r="Q329" s="5">
        <v>65</v>
      </c>
      <c r="R329" s="5">
        <f t="shared" si="185"/>
        <v>3.03</v>
      </c>
      <c r="S329" s="5">
        <f t="shared" si="186"/>
        <v>2.42</v>
      </c>
      <c r="T329" s="5">
        <f t="shared" si="187"/>
        <v>0.60999999999999988</v>
      </c>
      <c r="U329" s="5">
        <v>80</v>
      </c>
      <c r="V329" s="5">
        <f t="shared" si="188"/>
        <v>2.4900000000000002</v>
      </c>
      <c r="W329" s="5">
        <f t="shared" si="168"/>
        <v>2.37</v>
      </c>
      <c r="X329" s="5">
        <f t="shared" si="169"/>
        <v>0.12000000000000011</v>
      </c>
      <c r="Y329" s="5">
        <v>95</v>
      </c>
      <c r="Z329" s="5">
        <f t="shared" si="170"/>
        <v>2.14</v>
      </c>
      <c r="AA329" s="5">
        <f t="shared" si="171"/>
        <v>2.0299999999999998</v>
      </c>
      <c r="AB329" s="5">
        <f t="shared" si="172"/>
        <v>0.11000000000000032</v>
      </c>
      <c r="AC329" s="5">
        <v>95</v>
      </c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</row>
    <row r="330" spans="1:65" x14ac:dyDescent="0.25">
      <c r="A330" s="1" t="str">
        <f>CONCATENATE(H330,E330)</f>
        <v>146040050</v>
      </c>
      <c r="B330" s="1" t="s">
        <v>69</v>
      </c>
      <c r="C330" s="2" t="s">
        <v>71</v>
      </c>
      <c r="D330" s="2" t="s">
        <v>72</v>
      </c>
      <c r="E330" s="2" t="s">
        <v>123</v>
      </c>
      <c r="F330" s="2" t="s">
        <v>124</v>
      </c>
      <c r="G330" s="3" t="s">
        <v>327</v>
      </c>
      <c r="H330" s="4" t="s">
        <v>328</v>
      </c>
      <c r="I330" s="2" t="s">
        <v>329</v>
      </c>
      <c r="J330" s="4" t="s">
        <v>77</v>
      </c>
      <c r="K330" s="1" t="s">
        <v>78</v>
      </c>
      <c r="L330" s="6" t="s">
        <v>79</v>
      </c>
      <c r="M330" s="7">
        <v>1.98</v>
      </c>
      <c r="N330" s="5">
        <f t="shared" si="182"/>
        <v>1.98</v>
      </c>
      <c r="O330" s="5">
        <f t="shared" si="183"/>
        <v>1.29</v>
      </c>
      <c r="P330" s="5">
        <f t="shared" si="184"/>
        <v>0.69</v>
      </c>
      <c r="Q330" s="5">
        <v>65</v>
      </c>
      <c r="R330" s="5">
        <f t="shared" si="185"/>
        <v>1.68</v>
      </c>
      <c r="S330" s="5">
        <f t="shared" si="186"/>
        <v>1.34</v>
      </c>
      <c r="T330" s="5">
        <f t="shared" si="187"/>
        <v>0.33999999999999986</v>
      </c>
      <c r="U330" s="5">
        <v>80</v>
      </c>
      <c r="V330" s="5">
        <f t="shared" si="188"/>
        <v>1.39</v>
      </c>
      <c r="W330" s="5">
        <f t="shared" si="168"/>
        <v>1.32</v>
      </c>
      <c r="X330" s="5">
        <f t="shared" si="169"/>
        <v>6.999999999999984E-2</v>
      </c>
      <c r="Y330" s="5">
        <v>95</v>
      </c>
      <c r="Z330" s="5">
        <f t="shared" si="170"/>
        <v>1.19</v>
      </c>
      <c r="AA330" s="5">
        <f t="shared" si="171"/>
        <v>1.1299999999999999</v>
      </c>
      <c r="AB330" s="5">
        <f t="shared" si="172"/>
        <v>6.0000000000000053E-2</v>
      </c>
      <c r="AC330" s="5">
        <v>95</v>
      </c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</row>
    <row r="331" spans="1:65" x14ac:dyDescent="0.25">
      <c r="A331" s="1" t="str">
        <f>CONCATENATE(H331,E331)</f>
        <v>147040001</v>
      </c>
      <c r="B331" s="1" t="s">
        <v>69</v>
      </c>
      <c r="C331" s="2" t="s">
        <v>71</v>
      </c>
      <c r="D331" s="2" t="s">
        <v>72</v>
      </c>
      <c r="E331" s="2" t="s">
        <v>73</v>
      </c>
      <c r="F331" s="2" t="s">
        <v>74</v>
      </c>
      <c r="G331" s="3" t="s">
        <v>330</v>
      </c>
      <c r="H331" s="4" t="s">
        <v>331</v>
      </c>
      <c r="I331" s="2" t="s">
        <v>332</v>
      </c>
      <c r="J331" s="4" t="s">
        <v>77</v>
      </c>
      <c r="K331" s="1" t="s">
        <v>78</v>
      </c>
      <c r="L331" s="6" t="s">
        <v>79</v>
      </c>
      <c r="M331" s="7">
        <v>3.29</v>
      </c>
      <c r="N331" s="5">
        <f t="shared" si="182"/>
        <v>3.29</v>
      </c>
      <c r="O331" s="5">
        <f t="shared" si="183"/>
        <v>2.14</v>
      </c>
      <c r="P331" s="5">
        <f t="shared" si="184"/>
        <v>1.1499999999999999</v>
      </c>
      <c r="Q331" s="5">
        <v>65</v>
      </c>
      <c r="R331" s="5">
        <f t="shared" si="185"/>
        <v>2.8</v>
      </c>
      <c r="S331" s="5">
        <f t="shared" si="186"/>
        <v>2.2400000000000002</v>
      </c>
      <c r="T331" s="5">
        <f t="shared" si="187"/>
        <v>0.55999999999999961</v>
      </c>
      <c r="U331" s="5">
        <v>80</v>
      </c>
      <c r="V331" s="5">
        <f t="shared" si="188"/>
        <v>2.2999999999999998</v>
      </c>
      <c r="W331" s="5">
        <f t="shared" si="168"/>
        <v>2.19</v>
      </c>
      <c r="X331" s="5">
        <f t="shared" si="169"/>
        <v>0.10999999999999988</v>
      </c>
      <c r="Y331" s="5">
        <v>95</v>
      </c>
      <c r="Z331" s="5">
        <f t="shared" si="170"/>
        <v>1.97</v>
      </c>
      <c r="AA331" s="5">
        <f t="shared" si="171"/>
        <v>1.87</v>
      </c>
      <c r="AB331" s="5">
        <f t="shared" si="172"/>
        <v>9.9999999999999867E-2</v>
      </c>
      <c r="AC331" s="5">
        <v>95</v>
      </c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</row>
    <row r="332" spans="1:65" x14ac:dyDescent="0.25">
      <c r="A332" s="1" t="str">
        <f>CONCATENATE(H332,E332)</f>
        <v>147040003</v>
      </c>
      <c r="B332" s="1" t="s">
        <v>69</v>
      </c>
      <c r="C332" s="2" t="s">
        <v>71</v>
      </c>
      <c r="D332" s="2" t="s">
        <v>72</v>
      </c>
      <c r="E332" s="2" t="s">
        <v>81</v>
      </c>
      <c r="F332" s="2" t="s">
        <v>82</v>
      </c>
      <c r="G332" s="3" t="s">
        <v>330</v>
      </c>
      <c r="H332" s="4" t="s">
        <v>331</v>
      </c>
      <c r="I332" s="2" t="s">
        <v>332</v>
      </c>
      <c r="J332" s="4" t="s">
        <v>77</v>
      </c>
      <c r="K332" s="1" t="s">
        <v>78</v>
      </c>
      <c r="L332" s="6" t="s">
        <v>79</v>
      </c>
      <c r="M332" s="7">
        <v>3.42</v>
      </c>
      <c r="N332" s="5">
        <f t="shared" si="182"/>
        <v>3.42</v>
      </c>
      <c r="O332" s="5">
        <f t="shared" si="183"/>
        <v>2.2200000000000002</v>
      </c>
      <c r="P332" s="5">
        <f t="shared" si="184"/>
        <v>1.1999999999999997</v>
      </c>
      <c r="Q332" s="5">
        <v>65</v>
      </c>
      <c r="R332" s="5">
        <f t="shared" si="185"/>
        <v>2.91</v>
      </c>
      <c r="S332" s="5">
        <f t="shared" si="186"/>
        <v>2.33</v>
      </c>
      <c r="T332" s="5">
        <f t="shared" si="187"/>
        <v>0.58000000000000007</v>
      </c>
      <c r="U332" s="5">
        <v>80</v>
      </c>
      <c r="V332" s="5">
        <f t="shared" si="188"/>
        <v>2.39</v>
      </c>
      <c r="W332" s="5">
        <f t="shared" si="168"/>
        <v>2.27</v>
      </c>
      <c r="X332" s="5">
        <f t="shared" si="169"/>
        <v>0.12000000000000011</v>
      </c>
      <c r="Y332" s="5">
        <v>95</v>
      </c>
      <c r="Z332" s="5">
        <f t="shared" si="170"/>
        <v>2.0499999999999998</v>
      </c>
      <c r="AA332" s="5">
        <f t="shared" si="171"/>
        <v>1.95</v>
      </c>
      <c r="AB332" s="5">
        <f t="shared" si="172"/>
        <v>9.9999999999999867E-2</v>
      </c>
      <c r="AC332" s="5">
        <v>95</v>
      </c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</row>
    <row r="333" spans="1:65" x14ac:dyDescent="0.25">
      <c r="A333" s="1" t="str">
        <f>CONCATENATE(H333,E333)</f>
        <v>147040004</v>
      </c>
      <c r="B333" s="1" t="s">
        <v>69</v>
      </c>
      <c r="C333" s="2" t="s">
        <v>71</v>
      </c>
      <c r="D333" s="2" t="s">
        <v>72</v>
      </c>
      <c r="E333" s="2" t="s">
        <v>83</v>
      </c>
      <c r="F333" s="2" t="s">
        <v>84</v>
      </c>
      <c r="G333" s="3" t="s">
        <v>330</v>
      </c>
      <c r="H333" s="4" t="s">
        <v>331</v>
      </c>
      <c r="I333" s="2" t="s">
        <v>332</v>
      </c>
      <c r="J333" s="4" t="s">
        <v>77</v>
      </c>
      <c r="K333" s="1" t="s">
        <v>78</v>
      </c>
      <c r="L333" s="6" t="s">
        <v>79</v>
      </c>
      <c r="M333" s="7">
        <v>1.98</v>
      </c>
      <c r="N333" s="5">
        <f t="shared" si="182"/>
        <v>1.98</v>
      </c>
      <c r="O333" s="5">
        <f t="shared" si="183"/>
        <v>1.29</v>
      </c>
      <c r="P333" s="5">
        <f t="shared" si="184"/>
        <v>0.69</v>
      </c>
      <c r="Q333" s="5">
        <v>65</v>
      </c>
      <c r="R333" s="5">
        <f t="shared" si="185"/>
        <v>1.68</v>
      </c>
      <c r="S333" s="5">
        <f t="shared" si="186"/>
        <v>1.34</v>
      </c>
      <c r="T333" s="5">
        <f t="shared" si="187"/>
        <v>0.33999999999999986</v>
      </c>
      <c r="U333" s="5">
        <v>80</v>
      </c>
      <c r="V333" s="5">
        <f t="shared" si="188"/>
        <v>1.39</v>
      </c>
      <c r="W333" s="5">
        <f t="shared" si="168"/>
        <v>1.32</v>
      </c>
      <c r="X333" s="5">
        <f t="shared" si="169"/>
        <v>6.999999999999984E-2</v>
      </c>
      <c r="Y333" s="5">
        <v>95</v>
      </c>
      <c r="Z333" s="5">
        <f t="shared" si="170"/>
        <v>1.19</v>
      </c>
      <c r="AA333" s="5">
        <f t="shared" si="171"/>
        <v>1.1299999999999999</v>
      </c>
      <c r="AB333" s="5">
        <f t="shared" si="172"/>
        <v>6.0000000000000053E-2</v>
      </c>
      <c r="AC333" s="5">
        <v>95</v>
      </c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</row>
    <row r="334" spans="1:65" x14ac:dyDescent="0.25">
      <c r="A334" s="1" t="str">
        <f>CONCATENATE(H334,E334)</f>
        <v>147040005</v>
      </c>
      <c r="B334" s="1" t="s">
        <v>69</v>
      </c>
      <c r="C334" s="2" t="s">
        <v>71</v>
      </c>
      <c r="D334" s="2" t="s">
        <v>72</v>
      </c>
      <c r="E334" s="2" t="s">
        <v>85</v>
      </c>
      <c r="F334" s="2" t="s">
        <v>86</v>
      </c>
      <c r="G334" s="3" t="s">
        <v>330</v>
      </c>
      <c r="H334" s="4" t="s">
        <v>331</v>
      </c>
      <c r="I334" s="2" t="s">
        <v>332</v>
      </c>
      <c r="J334" s="4" t="s">
        <v>77</v>
      </c>
      <c r="K334" s="1" t="s">
        <v>78</v>
      </c>
      <c r="L334" s="6" t="s">
        <v>79</v>
      </c>
      <c r="M334" s="7">
        <v>3.69</v>
      </c>
      <c r="N334" s="5">
        <f t="shared" si="182"/>
        <v>3.69</v>
      </c>
      <c r="O334" s="5">
        <f t="shared" si="183"/>
        <v>2.4</v>
      </c>
      <c r="P334" s="5">
        <f t="shared" si="184"/>
        <v>1.29</v>
      </c>
      <c r="Q334" s="5">
        <v>65</v>
      </c>
      <c r="R334" s="5">
        <f t="shared" si="185"/>
        <v>3.14</v>
      </c>
      <c r="S334" s="5">
        <f t="shared" si="186"/>
        <v>2.5099999999999998</v>
      </c>
      <c r="T334" s="5">
        <f t="shared" si="187"/>
        <v>0.63000000000000034</v>
      </c>
      <c r="U334" s="5">
        <v>80</v>
      </c>
      <c r="V334" s="5">
        <f t="shared" si="188"/>
        <v>2.58</v>
      </c>
      <c r="W334" s="5">
        <f t="shared" si="168"/>
        <v>2.4500000000000002</v>
      </c>
      <c r="X334" s="5">
        <f t="shared" si="169"/>
        <v>0.12999999999999989</v>
      </c>
      <c r="Y334" s="5">
        <v>95</v>
      </c>
      <c r="Z334" s="5">
        <f t="shared" si="170"/>
        <v>2.21</v>
      </c>
      <c r="AA334" s="5">
        <f t="shared" si="171"/>
        <v>2.1</v>
      </c>
      <c r="AB334" s="5">
        <f t="shared" si="172"/>
        <v>0.10999999999999988</v>
      </c>
      <c r="AC334" s="5">
        <v>95</v>
      </c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</row>
    <row r="335" spans="1:65" x14ac:dyDescent="0.25">
      <c r="A335" s="1" t="str">
        <f>CONCATENATE(H335,E335)</f>
        <v>147040007</v>
      </c>
      <c r="B335" s="1" t="s">
        <v>69</v>
      </c>
      <c r="C335" s="2" t="s">
        <v>71</v>
      </c>
      <c r="D335" s="2" t="s">
        <v>72</v>
      </c>
      <c r="E335" s="2" t="s">
        <v>87</v>
      </c>
      <c r="F335" s="2" t="s">
        <v>88</v>
      </c>
      <c r="G335" s="3" t="s">
        <v>330</v>
      </c>
      <c r="H335" s="4" t="s">
        <v>331</v>
      </c>
      <c r="I335" s="2" t="s">
        <v>332</v>
      </c>
      <c r="J335" s="4" t="s">
        <v>77</v>
      </c>
      <c r="K335" s="1" t="s">
        <v>78</v>
      </c>
      <c r="L335" s="6" t="s">
        <v>79</v>
      </c>
      <c r="M335" s="7">
        <v>3.02</v>
      </c>
      <c r="N335" s="5">
        <f t="shared" si="182"/>
        <v>3.02</v>
      </c>
      <c r="O335" s="5">
        <f t="shared" si="183"/>
        <v>1.96</v>
      </c>
      <c r="P335" s="5">
        <f t="shared" si="184"/>
        <v>1.06</v>
      </c>
      <c r="Q335" s="5">
        <v>65</v>
      </c>
      <c r="R335" s="5">
        <f t="shared" si="185"/>
        <v>2.57</v>
      </c>
      <c r="S335" s="5">
        <f t="shared" si="186"/>
        <v>2.06</v>
      </c>
      <c r="T335" s="5">
        <f t="shared" si="187"/>
        <v>0.50999999999999979</v>
      </c>
      <c r="U335" s="5">
        <v>80</v>
      </c>
      <c r="V335" s="5">
        <f t="shared" si="188"/>
        <v>2.11</v>
      </c>
      <c r="W335" s="5">
        <f t="shared" si="168"/>
        <v>2</v>
      </c>
      <c r="X335" s="5">
        <f t="shared" si="169"/>
        <v>0.10999999999999988</v>
      </c>
      <c r="Y335" s="5">
        <v>95</v>
      </c>
      <c r="Z335" s="5">
        <f t="shared" si="170"/>
        <v>1.81</v>
      </c>
      <c r="AA335" s="5">
        <f t="shared" si="171"/>
        <v>1.72</v>
      </c>
      <c r="AB335" s="5">
        <f t="shared" si="172"/>
        <v>9.000000000000008E-2</v>
      </c>
      <c r="AC335" s="5">
        <v>95</v>
      </c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</row>
    <row r="336" spans="1:65" x14ac:dyDescent="0.25">
      <c r="A336" s="1" t="str">
        <f>CONCATENATE(H336,E336)</f>
        <v>147040008</v>
      </c>
      <c r="B336" s="1" t="s">
        <v>69</v>
      </c>
      <c r="C336" s="2" t="s">
        <v>71</v>
      </c>
      <c r="D336" s="2" t="s">
        <v>72</v>
      </c>
      <c r="E336" s="2" t="s">
        <v>89</v>
      </c>
      <c r="F336" s="2" t="s">
        <v>90</v>
      </c>
      <c r="G336" s="3" t="s">
        <v>330</v>
      </c>
      <c r="H336" s="4" t="s">
        <v>331</v>
      </c>
      <c r="I336" s="2" t="s">
        <v>332</v>
      </c>
      <c r="J336" s="4" t="s">
        <v>77</v>
      </c>
      <c r="K336" s="1" t="s">
        <v>78</v>
      </c>
      <c r="L336" s="6" t="s">
        <v>79</v>
      </c>
      <c r="M336" s="7">
        <v>2.0699999999999998</v>
      </c>
      <c r="N336" s="5">
        <f t="shared" si="182"/>
        <v>2.0699999999999998</v>
      </c>
      <c r="O336" s="5">
        <f t="shared" si="183"/>
        <v>1.35</v>
      </c>
      <c r="P336" s="5">
        <f t="shared" si="184"/>
        <v>0.71999999999999975</v>
      </c>
      <c r="Q336" s="5">
        <v>65</v>
      </c>
      <c r="R336" s="5">
        <f t="shared" si="185"/>
        <v>1.76</v>
      </c>
      <c r="S336" s="5">
        <f t="shared" si="186"/>
        <v>1.41</v>
      </c>
      <c r="T336" s="5">
        <f t="shared" si="187"/>
        <v>0.35000000000000009</v>
      </c>
      <c r="U336" s="5">
        <v>80</v>
      </c>
      <c r="V336" s="5">
        <f t="shared" si="188"/>
        <v>1.45</v>
      </c>
      <c r="W336" s="5">
        <f t="shared" si="168"/>
        <v>1.38</v>
      </c>
      <c r="X336" s="5">
        <f t="shared" si="169"/>
        <v>7.0000000000000062E-2</v>
      </c>
      <c r="Y336" s="5">
        <v>95</v>
      </c>
      <c r="Z336" s="5">
        <f t="shared" si="170"/>
        <v>1.24</v>
      </c>
      <c r="AA336" s="5">
        <f t="shared" si="171"/>
        <v>1.18</v>
      </c>
      <c r="AB336" s="5">
        <f t="shared" si="172"/>
        <v>6.0000000000000053E-2</v>
      </c>
      <c r="AC336" s="5">
        <v>95</v>
      </c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</row>
    <row r="337" spans="1:65" x14ac:dyDescent="0.25">
      <c r="A337" s="1" t="str">
        <f>CONCATENATE(H337,E337)</f>
        <v>147040009</v>
      </c>
      <c r="B337" s="1" t="s">
        <v>69</v>
      </c>
      <c r="C337" s="2" t="s">
        <v>71</v>
      </c>
      <c r="D337" s="2" t="s">
        <v>72</v>
      </c>
      <c r="E337" s="2" t="s">
        <v>91</v>
      </c>
      <c r="F337" s="2" t="s">
        <v>92</v>
      </c>
      <c r="G337" s="3" t="s">
        <v>330</v>
      </c>
      <c r="H337" s="4" t="s">
        <v>331</v>
      </c>
      <c r="I337" s="2" t="s">
        <v>332</v>
      </c>
      <c r="J337" s="4" t="s">
        <v>77</v>
      </c>
      <c r="K337" s="1" t="s">
        <v>78</v>
      </c>
      <c r="L337" s="6" t="s">
        <v>79</v>
      </c>
      <c r="M337" s="7">
        <v>1.98</v>
      </c>
      <c r="N337" s="5">
        <f t="shared" si="182"/>
        <v>1.98</v>
      </c>
      <c r="O337" s="5">
        <f t="shared" si="183"/>
        <v>1.29</v>
      </c>
      <c r="P337" s="5">
        <f t="shared" si="184"/>
        <v>0.69</v>
      </c>
      <c r="Q337" s="5">
        <v>65</v>
      </c>
      <c r="R337" s="5">
        <f t="shared" si="185"/>
        <v>1.68</v>
      </c>
      <c r="S337" s="5">
        <f t="shared" si="186"/>
        <v>1.34</v>
      </c>
      <c r="T337" s="5">
        <f t="shared" si="187"/>
        <v>0.33999999999999986</v>
      </c>
      <c r="U337" s="5">
        <v>80</v>
      </c>
      <c r="V337" s="5">
        <f t="shared" si="188"/>
        <v>1.39</v>
      </c>
      <c r="W337" s="5">
        <f t="shared" si="168"/>
        <v>1.32</v>
      </c>
      <c r="X337" s="5">
        <f t="shared" si="169"/>
        <v>6.999999999999984E-2</v>
      </c>
      <c r="Y337" s="5">
        <v>95</v>
      </c>
      <c r="Z337" s="5">
        <f t="shared" si="170"/>
        <v>1.19</v>
      </c>
      <c r="AA337" s="5">
        <f t="shared" si="171"/>
        <v>1.1299999999999999</v>
      </c>
      <c r="AB337" s="5">
        <f t="shared" si="172"/>
        <v>6.0000000000000053E-2</v>
      </c>
      <c r="AC337" s="5">
        <v>95</v>
      </c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</row>
    <row r="338" spans="1:65" x14ac:dyDescent="0.25">
      <c r="A338" s="1" t="str">
        <f>CONCATENATE(H338,E338)</f>
        <v>147040012</v>
      </c>
      <c r="B338" s="1" t="s">
        <v>69</v>
      </c>
      <c r="C338" s="2" t="s">
        <v>71</v>
      </c>
      <c r="D338" s="2" t="s">
        <v>72</v>
      </c>
      <c r="E338" s="2" t="s">
        <v>93</v>
      </c>
      <c r="F338" s="2" t="s">
        <v>94</v>
      </c>
      <c r="G338" s="3" t="s">
        <v>330</v>
      </c>
      <c r="H338" s="4" t="s">
        <v>331</v>
      </c>
      <c r="I338" s="2" t="s">
        <v>332</v>
      </c>
      <c r="J338" s="4" t="s">
        <v>77</v>
      </c>
      <c r="K338" s="1" t="s">
        <v>78</v>
      </c>
      <c r="L338" s="6" t="s">
        <v>79</v>
      </c>
      <c r="M338" s="7">
        <v>2.54</v>
      </c>
      <c r="N338" s="5">
        <f t="shared" si="182"/>
        <v>2.54</v>
      </c>
      <c r="O338" s="5">
        <f t="shared" si="183"/>
        <v>1.65</v>
      </c>
      <c r="P338" s="5">
        <f t="shared" si="184"/>
        <v>0.89000000000000012</v>
      </c>
      <c r="Q338" s="5">
        <v>65</v>
      </c>
      <c r="R338" s="5">
        <f t="shared" si="185"/>
        <v>2.16</v>
      </c>
      <c r="S338" s="5">
        <f t="shared" si="186"/>
        <v>1.73</v>
      </c>
      <c r="T338" s="5">
        <f t="shared" si="187"/>
        <v>0.43000000000000016</v>
      </c>
      <c r="U338" s="5">
        <v>80</v>
      </c>
      <c r="V338" s="5">
        <f t="shared" si="188"/>
        <v>1.78</v>
      </c>
      <c r="W338" s="5">
        <f t="shared" si="168"/>
        <v>1.69</v>
      </c>
      <c r="X338" s="5">
        <f t="shared" si="169"/>
        <v>9.000000000000008E-2</v>
      </c>
      <c r="Y338" s="5">
        <v>95</v>
      </c>
      <c r="Z338" s="5">
        <f t="shared" si="170"/>
        <v>1.52</v>
      </c>
      <c r="AA338" s="5">
        <f t="shared" si="171"/>
        <v>1.44</v>
      </c>
      <c r="AB338" s="5">
        <f t="shared" si="172"/>
        <v>8.0000000000000071E-2</v>
      </c>
      <c r="AC338" s="5">
        <v>95</v>
      </c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</row>
    <row r="339" spans="1:65" x14ac:dyDescent="0.25">
      <c r="A339" s="1" t="str">
        <f>CONCATENATE(H339,E339)</f>
        <v>147040013</v>
      </c>
      <c r="B339" s="1" t="s">
        <v>69</v>
      </c>
      <c r="C339" s="2" t="s">
        <v>71</v>
      </c>
      <c r="D339" s="2" t="s">
        <v>72</v>
      </c>
      <c r="E339" s="2" t="s">
        <v>95</v>
      </c>
      <c r="F339" s="2" t="s">
        <v>96</v>
      </c>
      <c r="G339" s="3" t="s">
        <v>330</v>
      </c>
      <c r="H339" s="4" t="s">
        <v>331</v>
      </c>
      <c r="I339" s="2" t="s">
        <v>332</v>
      </c>
      <c r="J339" s="4" t="s">
        <v>77</v>
      </c>
      <c r="K339" s="1" t="s">
        <v>78</v>
      </c>
      <c r="L339" s="6" t="s">
        <v>79</v>
      </c>
      <c r="M339" s="7">
        <v>2.0699999999999998</v>
      </c>
      <c r="N339" s="5">
        <f t="shared" si="182"/>
        <v>2.0699999999999998</v>
      </c>
      <c r="O339" s="5">
        <f t="shared" si="183"/>
        <v>1.35</v>
      </c>
      <c r="P339" s="5">
        <f t="shared" si="184"/>
        <v>0.71999999999999975</v>
      </c>
      <c r="Q339" s="5">
        <v>65</v>
      </c>
      <c r="R339" s="5">
        <f t="shared" si="185"/>
        <v>1.76</v>
      </c>
      <c r="S339" s="5">
        <f t="shared" si="186"/>
        <v>1.41</v>
      </c>
      <c r="T339" s="5">
        <f t="shared" si="187"/>
        <v>0.35000000000000009</v>
      </c>
      <c r="U339" s="5">
        <v>80</v>
      </c>
      <c r="V339" s="5">
        <f t="shared" si="188"/>
        <v>1.45</v>
      </c>
      <c r="W339" s="5">
        <f t="shared" si="168"/>
        <v>1.38</v>
      </c>
      <c r="X339" s="5">
        <f t="shared" si="169"/>
        <v>7.0000000000000062E-2</v>
      </c>
      <c r="Y339" s="5">
        <v>95</v>
      </c>
      <c r="Z339" s="5">
        <f t="shared" si="170"/>
        <v>1.24</v>
      </c>
      <c r="AA339" s="5">
        <f t="shared" si="171"/>
        <v>1.18</v>
      </c>
      <c r="AB339" s="5">
        <f t="shared" si="172"/>
        <v>6.0000000000000053E-2</v>
      </c>
      <c r="AC339" s="5">
        <v>95</v>
      </c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</row>
    <row r="340" spans="1:65" x14ac:dyDescent="0.25">
      <c r="A340" s="1" t="str">
        <f>CONCATENATE(H340,E340)</f>
        <v>147040014</v>
      </c>
      <c r="B340" s="1" t="s">
        <v>69</v>
      </c>
      <c r="C340" s="2" t="s">
        <v>71</v>
      </c>
      <c r="D340" s="2" t="s">
        <v>72</v>
      </c>
      <c r="E340" s="2" t="s">
        <v>97</v>
      </c>
      <c r="F340" s="2" t="s">
        <v>98</v>
      </c>
      <c r="G340" s="3" t="s">
        <v>330</v>
      </c>
      <c r="H340" s="4" t="s">
        <v>331</v>
      </c>
      <c r="I340" s="2" t="s">
        <v>332</v>
      </c>
      <c r="J340" s="4" t="s">
        <v>77</v>
      </c>
      <c r="K340" s="1" t="s">
        <v>78</v>
      </c>
      <c r="L340" s="6" t="s">
        <v>79</v>
      </c>
      <c r="M340" s="7">
        <v>1.98</v>
      </c>
      <c r="N340" s="5">
        <f t="shared" si="182"/>
        <v>1.98</v>
      </c>
      <c r="O340" s="5">
        <f t="shared" si="183"/>
        <v>1.29</v>
      </c>
      <c r="P340" s="5">
        <f t="shared" si="184"/>
        <v>0.69</v>
      </c>
      <c r="Q340" s="5">
        <v>65</v>
      </c>
      <c r="R340" s="5">
        <f t="shared" si="185"/>
        <v>1.68</v>
      </c>
      <c r="S340" s="5">
        <f t="shared" si="186"/>
        <v>1.34</v>
      </c>
      <c r="T340" s="5">
        <f t="shared" si="187"/>
        <v>0.33999999999999986</v>
      </c>
      <c r="U340" s="5">
        <v>80</v>
      </c>
      <c r="V340" s="5">
        <f t="shared" si="188"/>
        <v>1.39</v>
      </c>
      <c r="W340" s="5">
        <f t="shared" si="168"/>
        <v>1.32</v>
      </c>
      <c r="X340" s="5">
        <f t="shared" si="169"/>
        <v>6.999999999999984E-2</v>
      </c>
      <c r="Y340" s="5">
        <v>95</v>
      </c>
      <c r="Z340" s="5">
        <f t="shared" si="170"/>
        <v>1.19</v>
      </c>
      <c r="AA340" s="5">
        <f t="shared" si="171"/>
        <v>1.1299999999999999</v>
      </c>
      <c r="AB340" s="5">
        <f t="shared" si="172"/>
        <v>6.0000000000000053E-2</v>
      </c>
      <c r="AC340" s="5">
        <v>95</v>
      </c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</row>
    <row r="341" spans="1:65" x14ac:dyDescent="0.25">
      <c r="A341" s="1" t="str">
        <f>CONCATENATE(H341,E341)</f>
        <v>147040015</v>
      </c>
      <c r="B341" s="1" t="s">
        <v>69</v>
      </c>
      <c r="C341" s="2" t="s">
        <v>71</v>
      </c>
      <c r="D341" s="2" t="s">
        <v>72</v>
      </c>
      <c r="E341" s="2" t="s">
        <v>99</v>
      </c>
      <c r="F341" s="2" t="s">
        <v>100</v>
      </c>
      <c r="G341" s="3" t="s">
        <v>330</v>
      </c>
      <c r="H341" s="4" t="s">
        <v>331</v>
      </c>
      <c r="I341" s="2" t="s">
        <v>332</v>
      </c>
      <c r="J341" s="4" t="s">
        <v>77</v>
      </c>
      <c r="K341" s="1" t="s">
        <v>78</v>
      </c>
      <c r="L341" s="6" t="s">
        <v>79</v>
      </c>
      <c r="M341" s="7">
        <v>1.98</v>
      </c>
      <c r="N341" s="5">
        <f t="shared" si="182"/>
        <v>1.98</v>
      </c>
      <c r="O341" s="5">
        <f t="shared" si="183"/>
        <v>1.29</v>
      </c>
      <c r="P341" s="5">
        <f t="shared" si="184"/>
        <v>0.69</v>
      </c>
      <c r="Q341" s="5">
        <v>65</v>
      </c>
      <c r="R341" s="5">
        <f t="shared" si="185"/>
        <v>1.68</v>
      </c>
      <c r="S341" s="5">
        <f t="shared" si="186"/>
        <v>1.34</v>
      </c>
      <c r="T341" s="5">
        <f t="shared" si="187"/>
        <v>0.33999999999999986</v>
      </c>
      <c r="U341" s="5">
        <v>80</v>
      </c>
      <c r="V341" s="5">
        <f t="shared" si="188"/>
        <v>1.39</v>
      </c>
      <c r="W341" s="5">
        <f t="shared" si="168"/>
        <v>1.32</v>
      </c>
      <c r="X341" s="5">
        <f t="shared" si="169"/>
        <v>6.999999999999984E-2</v>
      </c>
      <c r="Y341" s="5">
        <v>95</v>
      </c>
      <c r="Z341" s="5">
        <f t="shared" si="170"/>
        <v>1.19</v>
      </c>
      <c r="AA341" s="5">
        <f t="shared" si="171"/>
        <v>1.1299999999999999</v>
      </c>
      <c r="AB341" s="5">
        <f t="shared" si="172"/>
        <v>6.0000000000000053E-2</v>
      </c>
      <c r="AC341" s="5">
        <v>95</v>
      </c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</row>
    <row r="342" spans="1:65" x14ac:dyDescent="0.25">
      <c r="A342" s="1" t="str">
        <f>CONCATENATE(H342,E342)</f>
        <v>147040018</v>
      </c>
      <c r="B342" s="1" t="s">
        <v>69</v>
      </c>
      <c r="C342" s="2" t="s">
        <v>71</v>
      </c>
      <c r="D342" s="2" t="s">
        <v>72</v>
      </c>
      <c r="E342" s="2" t="s">
        <v>101</v>
      </c>
      <c r="F342" s="2" t="s">
        <v>102</v>
      </c>
      <c r="G342" s="3" t="s">
        <v>330</v>
      </c>
      <c r="H342" s="4" t="s">
        <v>331</v>
      </c>
      <c r="I342" s="2" t="s">
        <v>332</v>
      </c>
      <c r="J342" s="4" t="s">
        <v>77</v>
      </c>
      <c r="K342" s="1" t="s">
        <v>78</v>
      </c>
      <c r="L342" s="6" t="s">
        <v>79</v>
      </c>
      <c r="M342" s="7">
        <v>2.77</v>
      </c>
      <c r="N342" s="5">
        <f t="shared" si="182"/>
        <v>2.77</v>
      </c>
      <c r="O342" s="5">
        <f t="shared" si="183"/>
        <v>1.8</v>
      </c>
      <c r="P342" s="5">
        <f t="shared" si="184"/>
        <v>0.97</v>
      </c>
      <c r="Q342" s="5">
        <v>65</v>
      </c>
      <c r="R342" s="5">
        <f t="shared" si="185"/>
        <v>2.35</v>
      </c>
      <c r="S342" s="5">
        <f t="shared" si="186"/>
        <v>1.88</v>
      </c>
      <c r="T342" s="5">
        <f t="shared" si="187"/>
        <v>0.4700000000000002</v>
      </c>
      <c r="U342" s="5">
        <v>80</v>
      </c>
      <c r="V342" s="5">
        <f t="shared" si="188"/>
        <v>1.94</v>
      </c>
      <c r="W342" s="5">
        <f t="shared" si="168"/>
        <v>1.84</v>
      </c>
      <c r="X342" s="5">
        <f t="shared" si="169"/>
        <v>9.9999999999999867E-2</v>
      </c>
      <c r="Y342" s="5">
        <v>95</v>
      </c>
      <c r="Z342" s="5">
        <f t="shared" si="170"/>
        <v>1.66</v>
      </c>
      <c r="AA342" s="5">
        <f t="shared" si="171"/>
        <v>1.58</v>
      </c>
      <c r="AB342" s="5">
        <f t="shared" si="172"/>
        <v>7.9999999999999849E-2</v>
      </c>
      <c r="AC342" s="5">
        <v>95</v>
      </c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</row>
    <row r="343" spans="1:65" x14ac:dyDescent="0.25">
      <c r="A343" s="1" t="str">
        <f>CONCATENATE(H343,E343)</f>
        <v>147040019</v>
      </c>
      <c r="B343" s="1" t="s">
        <v>69</v>
      </c>
      <c r="C343" s="2" t="s">
        <v>71</v>
      </c>
      <c r="D343" s="2" t="s">
        <v>72</v>
      </c>
      <c r="E343" s="2" t="s">
        <v>103</v>
      </c>
      <c r="F343" s="2" t="s">
        <v>104</v>
      </c>
      <c r="G343" s="3" t="s">
        <v>330</v>
      </c>
      <c r="H343" s="4" t="s">
        <v>331</v>
      </c>
      <c r="I343" s="2" t="s">
        <v>332</v>
      </c>
      <c r="J343" s="4" t="s">
        <v>77</v>
      </c>
      <c r="K343" s="1" t="s">
        <v>78</v>
      </c>
      <c r="L343" s="6" t="s">
        <v>79</v>
      </c>
      <c r="M343" s="7">
        <v>2.89</v>
      </c>
      <c r="N343" s="5">
        <f t="shared" si="182"/>
        <v>2.89</v>
      </c>
      <c r="O343" s="5">
        <f t="shared" si="183"/>
        <v>1.88</v>
      </c>
      <c r="P343" s="5">
        <f t="shared" si="184"/>
        <v>1.0100000000000002</v>
      </c>
      <c r="Q343" s="5">
        <v>65</v>
      </c>
      <c r="R343" s="5">
        <f t="shared" si="185"/>
        <v>2.46</v>
      </c>
      <c r="S343" s="5">
        <f t="shared" si="186"/>
        <v>1.97</v>
      </c>
      <c r="T343" s="5">
        <f t="shared" si="187"/>
        <v>0.49</v>
      </c>
      <c r="U343" s="5">
        <v>80</v>
      </c>
      <c r="V343" s="5">
        <f t="shared" si="188"/>
        <v>2.02</v>
      </c>
      <c r="W343" s="5">
        <f t="shared" si="168"/>
        <v>1.92</v>
      </c>
      <c r="X343" s="5">
        <f t="shared" si="169"/>
        <v>0.10000000000000009</v>
      </c>
      <c r="Y343" s="5">
        <v>95</v>
      </c>
      <c r="Z343" s="5">
        <f t="shared" si="170"/>
        <v>1.73</v>
      </c>
      <c r="AA343" s="5">
        <f t="shared" si="171"/>
        <v>1.64</v>
      </c>
      <c r="AB343" s="5">
        <f t="shared" si="172"/>
        <v>9.000000000000008E-2</v>
      </c>
      <c r="AC343" s="5">
        <v>95</v>
      </c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</row>
    <row r="344" spans="1:65" x14ac:dyDescent="0.25">
      <c r="A344" s="1" t="str">
        <f>CONCATENATE(H344,E344)</f>
        <v>147040020</v>
      </c>
      <c r="B344" s="1" t="s">
        <v>69</v>
      </c>
      <c r="C344" s="2" t="s">
        <v>71</v>
      </c>
      <c r="D344" s="2" t="s">
        <v>72</v>
      </c>
      <c r="E344" s="2" t="s">
        <v>105</v>
      </c>
      <c r="F344" s="2" t="s">
        <v>106</v>
      </c>
      <c r="G344" s="3" t="s">
        <v>330</v>
      </c>
      <c r="H344" s="4" t="s">
        <v>331</v>
      </c>
      <c r="I344" s="2" t="s">
        <v>332</v>
      </c>
      <c r="J344" s="4" t="s">
        <v>77</v>
      </c>
      <c r="K344" s="1" t="s">
        <v>78</v>
      </c>
      <c r="L344" s="6" t="s">
        <v>79</v>
      </c>
      <c r="M344" s="7">
        <v>2.63</v>
      </c>
      <c r="N344" s="5">
        <f t="shared" si="182"/>
        <v>2.63</v>
      </c>
      <c r="O344" s="5">
        <f t="shared" si="183"/>
        <v>1.71</v>
      </c>
      <c r="P344" s="5">
        <f t="shared" si="184"/>
        <v>0.91999999999999993</v>
      </c>
      <c r="Q344" s="5">
        <v>65</v>
      </c>
      <c r="R344" s="5">
        <f t="shared" si="185"/>
        <v>2.2400000000000002</v>
      </c>
      <c r="S344" s="5">
        <f t="shared" si="186"/>
        <v>1.79</v>
      </c>
      <c r="T344" s="5">
        <f t="shared" si="187"/>
        <v>0.45000000000000018</v>
      </c>
      <c r="U344" s="5">
        <v>80</v>
      </c>
      <c r="V344" s="5">
        <f t="shared" si="188"/>
        <v>1.84</v>
      </c>
      <c r="W344" s="5">
        <f t="shared" si="168"/>
        <v>1.75</v>
      </c>
      <c r="X344" s="5">
        <f t="shared" si="169"/>
        <v>9.000000000000008E-2</v>
      </c>
      <c r="Y344" s="5">
        <v>95</v>
      </c>
      <c r="Z344" s="5">
        <f t="shared" si="170"/>
        <v>1.58</v>
      </c>
      <c r="AA344" s="5">
        <f t="shared" si="171"/>
        <v>1.5</v>
      </c>
      <c r="AB344" s="5">
        <f t="shared" si="172"/>
        <v>8.0000000000000071E-2</v>
      </c>
      <c r="AC344" s="5">
        <v>95</v>
      </c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</row>
    <row r="345" spans="1:65" x14ac:dyDescent="0.25">
      <c r="A345" s="1" t="str">
        <f>CONCATENATE(H345,E345)</f>
        <v>147040022</v>
      </c>
      <c r="B345" s="1" t="s">
        <v>69</v>
      </c>
      <c r="C345" s="2" t="s">
        <v>71</v>
      </c>
      <c r="D345" s="2" t="s">
        <v>72</v>
      </c>
      <c r="E345" s="2" t="s">
        <v>107</v>
      </c>
      <c r="F345" s="2" t="s">
        <v>108</v>
      </c>
      <c r="G345" s="3" t="s">
        <v>330</v>
      </c>
      <c r="H345" s="4" t="s">
        <v>331</v>
      </c>
      <c r="I345" s="2" t="s">
        <v>332</v>
      </c>
      <c r="J345" s="4" t="s">
        <v>77</v>
      </c>
      <c r="K345" s="1" t="s">
        <v>78</v>
      </c>
      <c r="L345" s="6" t="s">
        <v>79</v>
      </c>
      <c r="M345" s="7">
        <v>3.56</v>
      </c>
      <c r="N345" s="5">
        <f t="shared" si="182"/>
        <v>3.56</v>
      </c>
      <c r="O345" s="5">
        <f t="shared" si="183"/>
        <v>2.31</v>
      </c>
      <c r="P345" s="5">
        <f t="shared" si="184"/>
        <v>1.25</v>
      </c>
      <c r="Q345" s="5">
        <v>65</v>
      </c>
      <c r="R345" s="5">
        <f t="shared" si="185"/>
        <v>3.03</v>
      </c>
      <c r="S345" s="5">
        <f t="shared" si="186"/>
        <v>2.42</v>
      </c>
      <c r="T345" s="5">
        <f t="shared" si="187"/>
        <v>0.60999999999999988</v>
      </c>
      <c r="U345" s="5">
        <v>80</v>
      </c>
      <c r="V345" s="5">
        <f t="shared" si="188"/>
        <v>2.4900000000000002</v>
      </c>
      <c r="W345" s="5">
        <f t="shared" si="168"/>
        <v>2.37</v>
      </c>
      <c r="X345" s="5">
        <f t="shared" si="169"/>
        <v>0.12000000000000011</v>
      </c>
      <c r="Y345" s="5">
        <v>95</v>
      </c>
      <c r="Z345" s="5">
        <f t="shared" si="170"/>
        <v>2.14</v>
      </c>
      <c r="AA345" s="5">
        <f t="shared" si="171"/>
        <v>2.0299999999999998</v>
      </c>
      <c r="AB345" s="5">
        <f t="shared" si="172"/>
        <v>0.11000000000000032</v>
      </c>
      <c r="AC345" s="5">
        <v>95</v>
      </c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</row>
    <row r="346" spans="1:65" x14ac:dyDescent="0.25">
      <c r="A346" s="1" t="str">
        <f>CONCATENATE(H346,E346)</f>
        <v>147040028</v>
      </c>
      <c r="B346" s="1" t="s">
        <v>69</v>
      </c>
      <c r="C346" s="2" t="s">
        <v>71</v>
      </c>
      <c r="D346" s="2" t="s">
        <v>72</v>
      </c>
      <c r="E346" s="2" t="s">
        <v>109</v>
      </c>
      <c r="F346" s="2" t="s">
        <v>110</v>
      </c>
      <c r="G346" s="3" t="s">
        <v>330</v>
      </c>
      <c r="H346" s="4" t="s">
        <v>331</v>
      </c>
      <c r="I346" s="2" t="s">
        <v>332</v>
      </c>
      <c r="J346" s="4" t="s">
        <v>77</v>
      </c>
      <c r="K346" s="1" t="s">
        <v>78</v>
      </c>
      <c r="L346" s="6" t="s">
        <v>79</v>
      </c>
      <c r="M346" s="7">
        <v>1.98</v>
      </c>
      <c r="N346" s="5">
        <f t="shared" si="182"/>
        <v>1.98</v>
      </c>
      <c r="O346" s="5">
        <f t="shared" si="183"/>
        <v>1.29</v>
      </c>
      <c r="P346" s="5">
        <f t="shared" si="184"/>
        <v>0.69</v>
      </c>
      <c r="Q346" s="5">
        <v>65</v>
      </c>
      <c r="R346" s="5">
        <f t="shared" si="185"/>
        <v>1.68</v>
      </c>
      <c r="S346" s="5">
        <f t="shared" si="186"/>
        <v>1.34</v>
      </c>
      <c r="T346" s="5">
        <f t="shared" si="187"/>
        <v>0.33999999999999986</v>
      </c>
      <c r="U346" s="5">
        <v>80</v>
      </c>
      <c r="V346" s="5">
        <f t="shared" si="188"/>
        <v>1.39</v>
      </c>
      <c r="W346" s="5">
        <f t="shared" si="168"/>
        <v>1.32</v>
      </c>
      <c r="X346" s="5">
        <f t="shared" si="169"/>
        <v>6.999999999999984E-2</v>
      </c>
      <c r="Y346" s="5">
        <v>95</v>
      </c>
      <c r="Z346" s="5">
        <f t="shared" si="170"/>
        <v>1.19</v>
      </c>
      <c r="AA346" s="5">
        <f t="shared" si="171"/>
        <v>1.1299999999999999</v>
      </c>
      <c r="AB346" s="5">
        <f t="shared" si="172"/>
        <v>6.0000000000000053E-2</v>
      </c>
      <c r="AC346" s="5">
        <v>95</v>
      </c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</row>
    <row r="347" spans="1:65" x14ac:dyDescent="0.25">
      <c r="A347" s="1" t="str">
        <f>CONCATENATE(H347,E347)</f>
        <v>147040032</v>
      </c>
      <c r="B347" s="1" t="s">
        <v>69</v>
      </c>
      <c r="C347" s="2" t="s">
        <v>71</v>
      </c>
      <c r="D347" s="2" t="s">
        <v>72</v>
      </c>
      <c r="E347" s="2" t="s">
        <v>111</v>
      </c>
      <c r="F347" s="2" t="s">
        <v>112</v>
      </c>
      <c r="G347" s="3" t="s">
        <v>330</v>
      </c>
      <c r="H347" s="4" t="s">
        <v>331</v>
      </c>
      <c r="I347" s="2" t="s">
        <v>332</v>
      </c>
      <c r="J347" s="4" t="s">
        <v>77</v>
      </c>
      <c r="K347" s="1" t="s">
        <v>78</v>
      </c>
      <c r="L347" s="6" t="s">
        <v>79</v>
      </c>
      <c r="M347" s="7">
        <v>4.1100000000000003</v>
      </c>
      <c r="N347" s="5">
        <f t="shared" si="182"/>
        <v>4.1100000000000003</v>
      </c>
      <c r="O347" s="5">
        <f t="shared" si="183"/>
        <v>2.67</v>
      </c>
      <c r="P347" s="5">
        <f t="shared" si="184"/>
        <v>1.4400000000000004</v>
      </c>
      <c r="Q347" s="5">
        <v>65</v>
      </c>
      <c r="R347" s="5">
        <f t="shared" si="185"/>
        <v>3.49</v>
      </c>
      <c r="S347" s="5">
        <f t="shared" si="186"/>
        <v>2.79</v>
      </c>
      <c r="T347" s="5">
        <f t="shared" si="187"/>
        <v>0.70000000000000018</v>
      </c>
      <c r="U347" s="5">
        <v>80</v>
      </c>
      <c r="V347" s="5">
        <f t="shared" si="188"/>
        <v>2.88</v>
      </c>
      <c r="W347" s="5">
        <f t="shared" si="168"/>
        <v>2.74</v>
      </c>
      <c r="X347" s="5">
        <f t="shared" si="169"/>
        <v>0.13999999999999968</v>
      </c>
      <c r="Y347" s="5">
        <v>95</v>
      </c>
      <c r="Z347" s="5">
        <f t="shared" si="170"/>
        <v>2.4700000000000002</v>
      </c>
      <c r="AA347" s="5">
        <f t="shared" si="171"/>
        <v>2.35</v>
      </c>
      <c r="AB347" s="5">
        <f t="shared" si="172"/>
        <v>0.12000000000000011</v>
      </c>
      <c r="AC347" s="5">
        <v>95</v>
      </c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</row>
    <row r="348" spans="1:65" x14ac:dyDescent="0.25">
      <c r="A348" s="1" t="str">
        <f>CONCATENATE(H348,E348)</f>
        <v>147040037</v>
      </c>
      <c r="B348" s="1" t="s">
        <v>69</v>
      </c>
      <c r="C348" s="2" t="s">
        <v>71</v>
      </c>
      <c r="D348" s="2" t="s">
        <v>72</v>
      </c>
      <c r="E348" s="2" t="s">
        <v>113</v>
      </c>
      <c r="F348" s="2" t="s">
        <v>114</v>
      </c>
      <c r="G348" s="3" t="s">
        <v>330</v>
      </c>
      <c r="H348" s="4" t="s">
        <v>331</v>
      </c>
      <c r="I348" s="2" t="s">
        <v>332</v>
      </c>
      <c r="J348" s="4" t="s">
        <v>77</v>
      </c>
      <c r="K348" s="1" t="s">
        <v>78</v>
      </c>
      <c r="L348" s="6" t="s">
        <v>79</v>
      </c>
      <c r="M348" s="7">
        <v>2.0699999999999998</v>
      </c>
      <c r="N348" s="5">
        <f t="shared" si="182"/>
        <v>2.0699999999999998</v>
      </c>
      <c r="O348" s="5">
        <f t="shared" si="183"/>
        <v>1.35</v>
      </c>
      <c r="P348" s="5">
        <f t="shared" si="184"/>
        <v>0.71999999999999975</v>
      </c>
      <c r="Q348" s="5">
        <v>65</v>
      </c>
      <c r="R348" s="5">
        <f t="shared" si="185"/>
        <v>1.76</v>
      </c>
      <c r="S348" s="5">
        <f t="shared" si="186"/>
        <v>1.41</v>
      </c>
      <c r="T348" s="5">
        <f t="shared" si="187"/>
        <v>0.35000000000000009</v>
      </c>
      <c r="U348" s="5">
        <v>80</v>
      </c>
      <c r="V348" s="5">
        <f t="shared" si="188"/>
        <v>1.45</v>
      </c>
      <c r="W348" s="5">
        <f t="shared" ref="W348:W411" si="189">ROUND(V348*Y348/100,2)</f>
        <v>1.38</v>
      </c>
      <c r="X348" s="5">
        <f t="shared" ref="X348:X411" si="190">V348-W348</f>
        <v>7.0000000000000062E-2</v>
      </c>
      <c r="Y348" s="5">
        <v>95</v>
      </c>
      <c r="Z348" s="5">
        <f t="shared" ref="Z348:Z411" si="191">ROUND(N348*0.6,2)</f>
        <v>1.24</v>
      </c>
      <c r="AA348" s="5">
        <f t="shared" ref="AA348:AA411" si="192">ROUND(Z348*AC348/100,2)</f>
        <v>1.18</v>
      </c>
      <c r="AB348" s="5">
        <f t="shared" ref="AB348:AB411" si="193">Z348-AA348</f>
        <v>6.0000000000000053E-2</v>
      </c>
      <c r="AC348" s="5">
        <v>95</v>
      </c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</row>
    <row r="349" spans="1:65" x14ac:dyDescent="0.25">
      <c r="A349" s="1" t="str">
        <f>CONCATENATE(H349,E349)</f>
        <v>147040043</v>
      </c>
      <c r="B349" s="1" t="s">
        <v>69</v>
      </c>
      <c r="C349" s="2" t="s">
        <v>71</v>
      </c>
      <c r="D349" s="2" t="s">
        <v>72</v>
      </c>
      <c r="E349" s="2" t="s">
        <v>115</v>
      </c>
      <c r="F349" s="2" t="s">
        <v>116</v>
      </c>
      <c r="G349" s="3" t="s">
        <v>330</v>
      </c>
      <c r="H349" s="4" t="s">
        <v>331</v>
      </c>
      <c r="I349" s="2" t="s">
        <v>332</v>
      </c>
      <c r="J349" s="4" t="s">
        <v>77</v>
      </c>
      <c r="K349" s="1" t="s">
        <v>78</v>
      </c>
      <c r="L349" s="6" t="s">
        <v>79</v>
      </c>
      <c r="M349" s="7">
        <v>3.09</v>
      </c>
      <c r="N349" s="5">
        <f t="shared" si="182"/>
        <v>3.09</v>
      </c>
      <c r="O349" s="5">
        <f t="shared" si="183"/>
        <v>2.0099999999999998</v>
      </c>
      <c r="P349" s="5">
        <f t="shared" si="184"/>
        <v>1.08</v>
      </c>
      <c r="Q349" s="5">
        <v>65</v>
      </c>
      <c r="R349" s="5">
        <f t="shared" si="185"/>
        <v>2.63</v>
      </c>
      <c r="S349" s="5">
        <f t="shared" si="186"/>
        <v>2.1</v>
      </c>
      <c r="T349" s="5">
        <f t="shared" si="187"/>
        <v>0.5299999999999998</v>
      </c>
      <c r="U349" s="5">
        <v>80</v>
      </c>
      <c r="V349" s="5">
        <f t="shared" si="188"/>
        <v>2.16</v>
      </c>
      <c r="W349" s="5">
        <f t="shared" si="189"/>
        <v>2.0499999999999998</v>
      </c>
      <c r="X349" s="5">
        <f t="shared" si="190"/>
        <v>0.11000000000000032</v>
      </c>
      <c r="Y349" s="5">
        <v>95</v>
      </c>
      <c r="Z349" s="5">
        <f t="shared" si="191"/>
        <v>1.85</v>
      </c>
      <c r="AA349" s="5">
        <f t="shared" si="192"/>
        <v>1.76</v>
      </c>
      <c r="AB349" s="5">
        <f t="shared" si="193"/>
        <v>9.000000000000008E-2</v>
      </c>
      <c r="AC349" s="5">
        <v>95</v>
      </c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</row>
    <row r="350" spans="1:65" x14ac:dyDescent="0.25">
      <c r="A350" s="1" t="str">
        <f>CONCATENATE(H350,E350)</f>
        <v>147040044</v>
      </c>
      <c r="B350" s="1" t="s">
        <v>69</v>
      </c>
      <c r="C350" s="2" t="s">
        <v>71</v>
      </c>
      <c r="D350" s="2" t="s">
        <v>72</v>
      </c>
      <c r="E350" s="2" t="s">
        <v>117</v>
      </c>
      <c r="F350" s="2" t="s">
        <v>118</v>
      </c>
      <c r="G350" s="3" t="s">
        <v>330</v>
      </c>
      <c r="H350" s="4" t="s">
        <v>331</v>
      </c>
      <c r="I350" s="2" t="s">
        <v>332</v>
      </c>
      <c r="J350" s="4" t="s">
        <v>77</v>
      </c>
      <c r="K350" s="1" t="s">
        <v>78</v>
      </c>
      <c r="L350" s="6" t="s">
        <v>79</v>
      </c>
      <c r="M350" s="7">
        <v>1.98</v>
      </c>
      <c r="N350" s="5">
        <f t="shared" si="182"/>
        <v>1.98</v>
      </c>
      <c r="O350" s="5">
        <f t="shared" si="183"/>
        <v>1.29</v>
      </c>
      <c r="P350" s="5">
        <f t="shared" si="184"/>
        <v>0.69</v>
      </c>
      <c r="Q350" s="5">
        <v>65</v>
      </c>
      <c r="R350" s="5">
        <f t="shared" si="185"/>
        <v>1.68</v>
      </c>
      <c r="S350" s="5">
        <f t="shared" si="186"/>
        <v>1.34</v>
      </c>
      <c r="T350" s="5">
        <f t="shared" si="187"/>
        <v>0.33999999999999986</v>
      </c>
      <c r="U350" s="5">
        <v>80</v>
      </c>
      <c r="V350" s="5">
        <f t="shared" si="188"/>
        <v>1.39</v>
      </c>
      <c r="W350" s="5">
        <f t="shared" si="189"/>
        <v>1.32</v>
      </c>
      <c r="X350" s="5">
        <f t="shared" si="190"/>
        <v>6.999999999999984E-2</v>
      </c>
      <c r="Y350" s="5">
        <v>95</v>
      </c>
      <c r="Z350" s="5">
        <f t="shared" si="191"/>
        <v>1.19</v>
      </c>
      <c r="AA350" s="5">
        <f t="shared" si="192"/>
        <v>1.1299999999999999</v>
      </c>
      <c r="AB350" s="5">
        <f t="shared" si="193"/>
        <v>6.0000000000000053E-2</v>
      </c>
      <c r="AC350" s="5">
        <v>95</v>
      </c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</row>
    <row r="351" spans="1:65" x14ac:dyDescent="0.25">
      <c r="A351" s="1" t="str">
        <f>CONCATENATE(H351,E351)</f>
        <v>147040046</v>
      </c>
      <c r="B351" s="1" t="s">
        <v>69</v>
      </c>
      <c r="C351" s="2" t="s">
        <v>71</v>
      </c>
      <c r="D351" s="2" t="s">
        <v>72</v>
      </c>
      <c r="E351" s="2" t="s">
        <v>119</v>
      </c>
      <c r="F351" s="2" t="s">
        <v>120</v>
      </c>
      <c r="G351" s="3" t="s">
        <v>330</v>
      </c>
      <c r="H351" s="4" t="s">
        <v>331</v>
      </c>
      <c r="I351" s="2" t="s">
        <v>332</v>
      </c>
      <c r="J351" s="4" t="s">
        <v>77</v>
      </c>
      <c r="K351" s="1" t="s">
        <v>78</v>
      </c>
      <c r="L351" s="6" t="s">
        <v>79</v>
      </c>
      <c r="M351" s="7">
        <v>1.98</v>
      </c>
      <c r="N351" s="5">
        <f t="shared" si="182"/>
        <v>1.98</v>
      </c>
      <c r="O351" s="5">
        <f t="shared" si="183"/>
        <v>1.29</v>
      </c>
      <c r="P351" s="5">
        <f t="shared" si="184"/>
        <v>0.69</v>
      </c>
      <c r="Q351" s="5">
        <v>65</v>
      </c>
      <c r="R351" s="5">
        <f t="shared" si="185"/>
        <v>1.68</v>
      </c>
      <c r="S351" s="5">
        <f t="shared" si="186"/>
        <v>1.34</v>
      </c>
      <c r="T351" s="5">
        <f t="shared" si="187"/>
        <v>0.33999999999999986</v>
      </c>
      <c r="U351" s="5">
        <v>80</v>
      </c>
      <c r="V351" s="5">
        <f t="shared" si="188"/>
        <v>1.39</v>
      </c>
      <c r="W351" s="5">
        <f t="shared" si="189"/>
        <v>1.32</v>
      </c>
      <c r="X351" s="5">
        <f t="shared" si="190"/>
        <v>6.999999999999984E-2</v>
      </c>
      <c r="Y351" s="5">
        <v>95</v>
      </c>
      <c r="Z351" s="5">
        <f t="shared" si="191"/>
        <v>1.19</v>
      </c>
      <c r="AA351" s="5">
        <f t="shared" si="192"/>
        <v>1.1299999999999999</v>
      </c>
      <c r="AB351" s="5">
        <f t="shared" si="193"/>
        <v>6.0000000000000053E-2</v>
      </c>
      <c r="AC351" s="5">
        <v>95</v>
      </c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</row>
    <row r="352" spans="1:65" x14ac:dyDescent="0.25">
      <c r="A352" s="1" t="str">
        <f>CONCATENATE(H352,E352)</f>
        <v>147040049</v>
      </c>
      <c r="B352" s="1" t="s">
        <v>69</v>
      </c>
      <c r="C352" s="2" t="s">
        <v>71</v>
      </c>
      <c r="D352" s="2" t="s">
        <v>72</v>
      </c>
      <c r="E352" s="2" t="s">
        <v>121</v>
      </c>
      <c r="F352" s="2" t="s">
        <v>122</v>
      </c>
      <c r="G352" s="3" t="s">
        <v>330</v>
      </c>
      <c r="H352" s="4" t="s">
        <v>331</v>
      </c>
      <c r="I352" s="2" t="s">
        <v>332</v>
      </c>
      <c r="J352" s="4" t="s">
        <v>77</v>
      </c>
      <c r="K352" s="1" t="s">
        <v>78</v>
      </c>
      <c r="L352" s="6" t="s">
        <v>79</v>
      </c>
      <c r="M352" s="7">
        <v>3.56</v>
      </c>
      <c r="N352" s="5">
        <f t="shared" si="182"/>
        <v>3.56</v>
      </c>
      <c r="O352" s="5">
        <f t="shared" si="183"/>
        <v>2.31</v>
      </c>
      <c r="P352" s="5">
        <f t="shared" si="184"/>
        <v>1.25</v>
      </c>
      <c r="Q352" s="5">
        <v>65</v>
      </c>
      <c r="R352" s="5">
        <f t="shared" si="185"/>
        <v>3.03</v>
      </c>
      <c r="S352" s="5">
        <f t="shared" si="186"/>
        <v>2.42</v>
      </c>
      <c r="T352" s="5">
        <f t="shared" si="187"/>
        <v>0.60999999999999988</v>
      </c>
      <c r="U352" s="5">
        <v>80</v>
      </c>
      <c r="V352" s="5">
        <f t="shared" si="188"/>
        <v>2.4900000000000002</v>
      </c>
      <c r="W352" s="5">
        <f t="shared" si="189"/>
        <v>2.37</v>
      </c>
      <c r="X352" s="5">
        <f t="shared" si="190"/>
        <v>0.12000000000000011</v>
      </c>
      <c r="Y352" s="5">
        <v>95</v>
      </c>
      <c r="Z352" s="5">
        <f t="shared" si="191"/>
        <v>2.14</v>
      </c>
      <c r="AA352" s="5">
        <f t="shared" si="192"/>
        <v>2.0299999999999998</v>
      </c>
      <c r="AB352" s="5">
        <f t="shared" si="193"/>
        <v>0.11000000000000032</v>
      </c>
      <c r="AC352" s="5">
        <v>95</v>
      </c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</row>
    <row r="353" spans="1:65" x14ac:dyDescent="0.25">
      <c r="A353" s="1" t="str">
        <f>CONCATENATE(H353,E353)</f>
        <v>147040050</v>
      </c>
      <c r="B353" s="1" t="s">
        <v>69</v>
      </c>
      <c r="C353" s="2" t="s">
        <v>71</v>
      </c>
      <c r="D353" s="2" t="s">
        <v>72</v>
      </c>
      <c r="E353" s="2" t="s">
        <v>123</v>
      </c>
      <c r="F353" s="2" t="s">
        <v>124</v>
      </c>
      <c r="G353" s="3" t="s">
        <v>330</v>
      </c>
      <c r="H353" s="4" t="s">
        <v>331</v>
      </c>
      <c r="I353" s="2" t="s">
        <v>332</v>
      </c>
      <c r="J353" s="4" t="s">
        <v>77</v>
      </c>
      <c r="K353" s="1" t="s">
        <v>78</v>
      </c>
      <c r="L353" s="6" t="s">
        <v>79</v>
      </c>
      <c r="M353" s="7">
        <v>1.98</v>
      </c>
      <c r="N353" s="5">
        <f t="shared" si="182"/>
        <v>1.98</v>
      </c>
      <c r="O353" s="5">
        <f t="shared" si="183"/>
        <v>1.29</v>
      </c>
      <c r="P353" s="5">
        <f t="shared" si="184"/>
        <v>0.69</v>
      </c>
      <c r="Q353" s="5">
        <v>65</v>
      </c>
      <c r="R353" s="5">
        <f t="shared" si="185"/>
        <v>1.68</v>
      </c>
      <c r="S353" s="5">
        <f t="shared" si="186"/>
        <v>1.34</v>
      </c>
      <c r="T353" s="5">
        <f t="shared" si="187"/>
        <v>0.33999999999999986</v>
      </c>
      <c r="U353" s="5">
        <v>80</v>
      </c>
      <c r="V353" s="5">
        <f t="shared" si="188"/>
        <v>1.39</v>
      </c>
      <c r="W353" s="5">
        <f t="shared" si="189"/>
        <v>1.32</v>
      </c>
      <c r="X353" s="5">
        <f t="shared" si="190"/>
        <v>6.999999999999984E-2</v>
      </c>
      <c r="Y353" s="5">
        <v>95</v>
      </c>
      <c r="Z353" s="5">
        <f t="shared" si="191"/>
        <v>1.19</v>
      </c>
      <c r="AA353" s="5">
        <f t="shared" si="192"/>
        <v>1.1299999999999999</v>
      </c>
      <c r="AB353" s="5">
        <f t="shared" si="193"/>
        <v>6.0000000000000053E-2</v>
      </c>
      <c r="AC353" s="5">
        <v>95</v>
      </c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</row>
    <row r="354" spans="1:65" x14ac:dyDescent="0.25">
      <c r="A354" s="8" t="s">
        <v>333</v>
      </c>
      <c r="B354" s="8" t="s">
        <v>69</v>
      </c>
      <c r="C354" s="9" t="s">
        <v>71</v>
      </c>
      <c r="D354" s="9" t="s">
        <v>72</v>
      </c>
      <c r="E354" s="9" t="s">
        <v>87</v>
      </c>
      <c r="F354" s="9" t="s">
        <v>88</v>
      </c>
      <c r="G354" s="3" t="s">
        <v>334</v>
      </c>
      <c r="H354" s="10" t="s">
        <v>335</v>
      </c>
      <c r="I354" s="9" t="s">
        <v>336</v>
      </c>
      <c r="J354" s="11" t="s">
        <v>77</v>
      </c>
      <c r="K354" s="9" t="s">
        <v>141</v>
      </c>
      <c r="L354" s="6" t="s">
        <v>80</v>
      </c>
      <c r="M354" s="7">
        <v>5</v>
      </c>
      <c r="N354" s="12">
        <f>ROUND(V354*0.7,2)</f>
        <v>3.5</v>
      </c>
      <c r="O354" s="12"/>
      <c r="P354" s="12"/>
      <c r="Q354" s="12"/>
      <c r="R354" s="13"/>
      <c r="S354" s="13"/>
      <c r="T354" s="13"/>
      <c r="U354" s="13"/>
      <c r="V354" s="5">
        <f>M354</f>
        <v>5</v>
      </c>
      <c r="W354" s="5">
        <f t="shared" si="189"/>
        <v>4.75</v>
      </c>
      <c r="X354" s="5">
        <f t="shared" si="190"/>
        <v>0.25</v>
      </c>
      <c r="Y354" s="5">
        <v>95</v>
      </c>
      <c r="Z354" s="5">
        <f t="shared" si="191"/>
        <v>2.1</v>
      </c>
      <c r="AA354" s="5">
        <f t="shared" si="192"/>
        <v>2</v>
      </c>
      <c r="AB354" s="5">
        <f t="shared" si="193"/>
        <v>0.10000000000000009</v>
      </c>
      <c r="AC354" s="5">
        <v>95</v>
      </c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</row>
    <row r="355" spans="1:65" x14ac:dyDescent="0.25">
      <c r="A355" s="1" t="str">
        <f>CONCATENATE(H355,E355)</f>
        <v>166040007</v>
      </c>
      <c r="B355" s="1" t="s">
        <v>69</v>
      </c>
      <c r="C355" s="2" t="s">
        <v>71</v>
      </c>
      <c r="D355" s="2" t="s">
        <v>72</v>
      </c>
      <c r="E355" s="2" t="s">
        <v>87</v>
      </c>
      <c r="F355" s="2" t="s">
        <v>88</v>
      </c>
      <c r="G355" s="3" t="s">
        <v>337</v>
      </c>
      <c r="H355" s="4" t="s">
        <v>338</v>
      </c>
      <c r="I355" s="2" t="s">
        <v>339</v>
      </c>
      <c r="J355" s="4" t="s">
        <v>77</v>
      </c>
      <c r="K355" s="1" t="s">
        <v>238</v>
      </c>
      <c r="L355" s="6" t="s">
        <v>79</v>
      </c>
      <c r="M355" s="7">
        <v>4.9400000000000004</v>
      </c>
      <c r="N355" s="5">
        <f>M355</f>
        <v>4.9400000000000004</v>
      </c>
      <c r="O355" s="5">
        <f>ROUND(N355*Q355/100,2)</f>
        <v>3.21</v>
      </c>
      <c r="P355" s="5">
        <f>N355-O355</f>
        <v>1.7300000000000004</v>
      </c>
      <c r="Q355" s="5">
        <v>65</v>
      </c>
      <c r="R355" s="5">
        <f>ROUND(N355*0.85,2)</f>
        <v>4.2</v>
      </c>
      <c r="S355" s="5">
        <f>ROUND(R355*U355/100,2)</f>
        <v>3.36</v>
      </c>
      <c r="T355" s="5">
        <f>R355-S355</f>
        <v>0.8400000000000003</v>
      </c>
      <c r="U355" s="5">
        <v>80</v>
      </c>
      <c r="V355" s="5">
        <f>ROUND(N355*0.7,2)</f>
        <v>3.46</v>
      </c>
      <c r="W355" s="5">
        <f t="shared" si="189"/>
        <v>3.29</v>
      </c>
      <c r="X355" s="5">
        <f t="shared" si="190"/>
        <v>0.16999999999999993</v>
      </c>
      <c r="Y355" s="5">
        <v>95</v>
      </c>
      <c r="Z355" s="5">
        <f t="shared" si="191"/>
        <v>2.96</v>
      </c>
      <c r="AA355" s="5">
        <f t="shared" si="192"/>
        <v>2.81</v>
      </c>
      <c r="AB355" s="5">
        <f t="shared" si="193"/>
        <v>0.14999999999999991</v>
      </c>
      <c r="AC355" s="5">
        <v>95</v>
      </c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</row>
    <row r="356" spans="1:65" x14ac:dyDescent="0.25">
      <c r="A356" s="1" t="str">
        <f>CONCATENATE(H356,E356)</f>
        <v>166040008</v>
      </c>
      <c r="B356" s="1" t="s">
        <v>69</v>
      </c>
      <c r="C356" s="2" t="s">
        <v>71</v>
      </c>
      <c r="D356" s="2" t="s">
        <v>72</v>
      </c>
      <c r="E356" s="2" t="s">
        <v>89</v>
      </c>
      <c r="F356" s="2" t="s">
        <v>90</v>
      </c>
      <c r="G356" s="3" t="s">
        <v>337</v>
      </c>
      <c r="H356" s="4" t="s">
        <v>338</v>
      </c>
      <c r="I356" s="2" t="s">
        <v>339</v>
      </c>
      <c r="J356" s="4" t="s">
        <v>77</v>
      </c>
      <c r="K356" s="1" t="s">
        <v>238</v>
      </c>
      <c r="L356" s="6" t="s">
        <v>79</v>
      </c>
      <c r="M356" s="7">
        <v>4.9400000000000004</v>
      </c>
      <c r="N356" s="5">
        <f>M356</f>
        <v>4.9400000000000004</v>
      </c>
      <c r="O356" s="5">
        <f>ROUND(N356*Q356/100,2)</f>
        <v>3.21</v>
      </c>
      <c r="P356" s="5">
        <f>N356-O356</f>
        <v>1.7300000000000004</v>
      </c>
      <c r="Q356" s="5">
        <v>65</v>
      </c>
      <c r="R356" s="5">
        <f>ROUND(N356*0.85,2)</f>
        <v>4.2</v>
      </c>
      <c r="S356" s="5">
        <f>ROUND(R356*U356/100,2)</f>
        <v>3.36</v>
      </c>
      <c r="T356" s="5">
        <f>R356-S356</f>
        <v>0.8400000000000003</v>
      </c>
      <c r="U356" s="5">
        <v>80</v>
      </c>
      <c r="V356" s="5">
        <f>ROUND(N356*0.7,2)</f>
        <v>3.46</v>
      </c>
      <c r="W356" s="5">
        <f t="shared" si="189"/>
        <v>3.29</v>
      </c>
      <c r="X356" s="5">
        <f t="shared" si="190"/>
        <v>0.16999999999999993</v>
      </c>
      <c r="Y356" s="5">
        <v>95</v>
      </c>
      <c r="Z356" s="5">
        <f t="shared" si="191"/>
        <v>2.96</v>
      </c>
      <c r="AA356" s="5">
        <f t="shared" si="192"/>
        <v>2.81</v>
      </c>
      <c r="AB356" s="5">
        <f t="shared" si="193"/>
        <v>0.14999999999999991</v>
      </c>
      <c r="AC356" s="5">
        <v>95</v>
      </c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</row>
    <row r="357" spans="1:65" x14ac:dyDescent="0.25">
      <c r="A357" s="1" t="str">
        <f>CONCATENATE(H357,E357)</f>
        <v>166040013</v>
      </c>
      <c r="B357" s="1" t="s">
        <v>69</v>
      </c>
      <c r="C357" s="2" t="s">
        <v>71</v>
      </c>
      <c r="D357" s="2" t="s">
        <v>72</v>
      </c>
      <c r="E357" s="2" t="s">
        <v>95</v>
      </c>
      <c r="F357" s="2" t="s">
        <v>96</v>
      </c>
      <c r="G357" s="3" t="s">
        <v>337</v>
      </c>
      <c r="H357" s="4" t="s">
        <v>338</v>
      </c>
      <c r="I357" s="2" t="s">
        <v>339</v>
      </c>
      <c r="J357" s="4" t="s">
        <v>77</v>
      </c>
      <c r="K357" s="1" t="s">
        <v>238</v>
      </c>
      <c r="L357" s="6" t="s">
        <v>79</v>
      </c>
      <c r="M357" s="7">
        <v>4.9400000000000004</v>
      </c>
      <c r="N357" s="5">
        <f>M357</f>
        <v>4.9400000000000004</v>
      </c>
      <c r="O357" s="5">
        <f>ROUND(N357*Q357/100,2)</f>
        <v>3.21</v>
      </c>
      <c r="P357" s="5">
        <f>N357-O357</f>
        <v>1.7300000000000004</v>
      </c>
      <c r="Q357" s="5">
        <v>65</v>
      </c>
      <c r="R357" s="5">
        <f>ROUND(N357*0.85,2)</f>
        <v>4.2</v>
      </c>
      <c r="S357" s="5">
        <f>ROUND(R357*U357/100,2)</f>
        <v>3.36</v>
      </c>
      <c r="T357" s="5">
        <f>R357-S357</f>
        <v>0.8400000000000003</v>
      </c>
      <c r="U357" s="5">
        <v>80</v>
      </c>
      <c r="V357" s="5">
        <f>ROUND(N357*0.7,2)</f>
        <v>3.46</v>
      </c>
      <c r="W357" s="5">
        <f t="shared" si="189"/>
        <v>3.29</v>
      </c>
      <c r="X357" s="5">
        <f t="shared" si="190"/>
        <v>0.16999999999999993</v>
      </c>
      <c r="Y357" s="5">
        <v>95</v>
      </c>
      <c r="Z357" s="5">
        <f t="shared" si="191"/>
        <v>2.96</v>
      </c>
      <c r="AA357" s="5">
        <f t="shared" si="192"/>
        <v>2.81</v>
      </c>
      <c r="AB357" s="5">
        <f t="shared" si="193"/>
        <v>0.14999999999999991</v>
      </c>
      <c r="AC357" s="5">
        <v>95</v>
      </c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</row>
    <row r="358" spans="1:65" x14ac:dyDescent="0.25">
      <c r="A358" s="1" t="str">
        <f>CONCATENATE(H358,E358)</f>
        <v>182040007</v>
      </c>
      <c r="B358" s="1" t="s">
        <v>69</v>
      </c>
      <c r="C358" s="2" t="s">
        <v>71</v>
      </c>
      <c r="D358" s="2" t="s">
        <v>72</v>
      </c>
      <c r="E358" s="2" t="s">
        <v>87</v>
      </c>
      <c r="F358" s="2" t="s">
        <v>88</v>
      </c>
      <c r="G358" s="3" t="s">
        <v>340</v>
      </c>
      <c r="H358" s="4" t="s">
        <v>341</v>
      </c>
      <c r="I358" s="2" t="s">
        <v>342</v>
      </c>
      <c r="J358" s="4" t="s">
        <v>77</v>
      </c>
      <c r="K358" s="1" t="s">
        <v>141</v>
      </c>
      <c r="L358" s="6" t="s">
        <v>80</v>
      </c>
      <c r="M358" s="7">
        <v>5.27</v>
      </c>
      <c r="N358" s="12">
        <f>ROUND(V358*0.7,2)</f>
        <v>3.69</v>
      </c>
      <c r="O358" s="12"/>
      <c r="P358" s="12"/>
      <c r="Q358" s="12"/>
      <c r="R358" s="13"/>
      <c r="S358" s="13"/>
      <c r="T358" s="13"/>
      <c r="U358" s="13"/>
      <c r="V358" s="5">
        <f>M358</f>
        <v>5.27</v>
      </c>
      <c r="W358" s="5">
        <f t="shared" si="189"/>
        <v>5.01</v>
      </c>
      <c r="X358" s="5">
        <f t="shared" si="190"/>
        <v>0.25999999999999979</v>
      </c>
      <c r="Y358" s="5">
        <v>95</v>
      </c>
      <c r="Z358" s="5">
        <f t="shared" si="191"/>
        <v>2.21</v>
      </c>
      <c r="AA358" s="5">
        <f t="shared" si="192"/>
        <v>2.1</v>
      </c>
      <c r="AB358" s="5">
        <f t="shared" si="193"/>
        <v>0.10999999999999988</v>
      </c>
      <c r="AC358" s="5">
        <v>95</v>
      </c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</row>
    <row r="359" spans="1:65" x14ac:dyDescent="0.25">
      <c r="A359" s="1" t="str">
        <f>CONCATENATE(H359,E359)</f>
        <v>183040001</v>
      </c>
      <c r="B359" s="1" t="s">
        <v>69</v>
      </c>
      <c r="C359" s="2" t="s">
        <v>71</v>
      </c>
      <c r="D359" s="2" t="s">
        <v>72</v>
      </c>
      <c r="E359" s="2" t="s">
        <v>73</v>
      </c>
      <c r="F359" s="2" t="s">
        <v>74</v>
      </c>
      <c r="G359" s="3" t="s">
        <v>343</v>
      </c>
      <c r="H359" s="4" t="s">
        <v>344</v>
      </c>
      <c r="I359" s="2" t="s">
        <v>345</v>
      </c>
      <c r="J359" s="4" t="s">
        <v>77</v>
      </c>
      <c r="K359" s="1" t="s">
        <v>78</v>
      </c>
      <c r="L359" s="6" t="s">
        <v>79</v>
      </c>
      <c r="M359" s="7">
        <v>3.29</v>
      </c>
      <c r="N359" s="5">
        <f t="shared" ref="N359:N381" si="194">M359</f>
        <v>3.29</v>
      </c>
      <c r="O359" s="5">
        <f t="shared" ref="O359:O381" si="195">ROUND(N359*Q359/100,2)</f>
        <v>2.14</v>
      </c>
      <c r="P359" s="5">
        <f t="shared" ref="P359:P381" si="196">N359-O359</f>
        <v>1.1499999999999999</v>
      </c>
      <c r="Q359" s="5">
        <v>65</v>
      </c>
      <c r="R359" s="5">
        <f t="shared" ref="R359:R381" si="197">ROUND(N359*0.85,2)</f>
        <v>2.8</v>
      </c>
      <c r="S359" s="5">
        <f t="shared" ref="S359:S381" si="198">ROUND(R359*U359/100,2)</f>
        <v>2.2400000000000002</v>
      </c>
      <c r="T359" s="5">
        <f t="shared" ref="T359:T381" si="199">R359-S359</f>
        <v>0.55999999999999961</v>
      </c>
      <c r="U359" s="5">
        <v>80</v>
      </c>
      <c r="V359" s="5">
        <f t="shared" ref="V359:V381" si="200">ROUND(N359*0.7,2)</f>
        <v>2.2999999999999998</v>
      </c>
      <c r="W359" s="5">
        <f t="shared" si="189"/>
        <v>2.19</v>
      </c>
      <c r="X359" s="5">
        <f t="shared" si="190"/>
        <v>0.10999999999999988</v>
      </c>
      <c r="Y359" s="5">
        <v>95</v>
      </c>
      <c r="Z359" s="5">
        <f t="shared" si="191"/>
        <v>1.97</v>
      </c>
      <c r="AA359" s="5">
        <f t="shared" si="192"/>
        <v>1.87</v>
      </c>
      <c r="AB359" s="5">
        <f t="shared" si="193"/>
        <v>9.9999999999999867E-2</v>
      </c>
      <c r="AC359" s="5">
        <v>95</v>
      </c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</row>
    <row r="360" spans="1:65" x14ac:dyDescent="0.25">
      <c r="A360" s="1" t="str">
        <f>CONCATENATE(H360,E360)</f>
        <v>183040003</v>
      </c>
      <c r="B360" s="1" t="s">
        <v>69</v>
      </c>
      <c r="C360" s="2" t="s">
        <v>71</v>
      </c>
      <c r="D360" s="2" t="s">
        <v>72</v>
      </c>
      <c r="E360" s="2" t="s">
        <v>81</v>
      </c>
      <c r="F360" s="2" t="s">
        <v>82</v>
      </c>
      <c r="G360" s="3" t="s">
        <v>343</v>
      </c>
      <c r="H360" s="4" t="s">
        <v>344</v>
      </c>
      <c r="I360" s="2" t="s">
        <v>345</v>
      </c>
      <c r="J360" s="4" t="s">
        <v>77</v>
      </c>
      <c r="K360" s="1" t="s">
        <v>78</v>
      </c>
      <c r="L360" s="6" t="s">
        <v>79</v>
      </c>
      <c r="M360" s="7">
        <v>3.42</v>
      </c>
      <c r="N360" s="5">
        <f t="shared" si="194"/>
        <v>3.42</v>
      </c>
      <c r="O360" s="5">
        <f t="shared" si="195"/>
        <v>2.2200000000000002</v>
      </c>
      <c r="P360" s="5">
        <f t="shared" si="196"/>
        <v>1.1999999999999997</v>
      </c>
      <c r="Q360" s="5">
        <v>65</v>
      </c>
      <c r="R360" s="5">
        <f t="shared" si="197"/>
        <v>2.91</v>
      </c>
      <c r="S360" s="5">
        <f t="shared" si="198"/>
        <v>2.33</v>
      </c>
      <c r="T360" s="5">
        <f t="shared" si="199"/>
        <v>0.58000000000000007</v>
      </c>
      <c r="U360" s="5">
        <v>80</v>
      </c>
      <c r="V360" s="5">
        <f t="shared" si="200"/>
        <v>2.39</v>
      </c>
      <c r="W360" s="5">
        <f t="shared" si="189"/>
        <v>2.27</v>
      </c>
      <c r="X360" s="5">
        <f t="shared" si="190"/>
        <v>0.12000000000000011</v>
      </c>
      <c r="Y360" s="5">
        <v>95</v>
      </c>
      <c r="Z360" s="5">
        <f t="shared" si="191"/>
        <v>2.0499999999999998</v>
      </c>
      <c r="AA360" s="5">
        <f t="shared" si="192"/>
        <v>1.95</v>
      </c>
      <c r="AB360" s="5">
        <f t="shared" si="193"/>
        <v>9.9999999999999867E-2</v>
      </c>
      <c r="AC360" s="5">
        <v>95</v>
      </c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</row>
    <row r="361" spans="1:65" x14ac:dyDescent="0.25">
      <c r="A361" s="1" t="str">
        <f>CONCATENATE(H361,E361)</f>
        <v>183040004</v>
      </c>
      <c r="B361" s="1" t="s">
        <v>69</v>
      </c>
      <c r="C361" s="2" t="s">
        <v>71</v>
      </c>
      <c r="D361" s="2" t="s">
        <v>72</v>
      </c>
      <c r="E361" s="2" t="s">
        <v>83</v>
      </c>
      <c r="F361" s="2" t="s">
        <v>84</v>
      </c>
      <c r="G361" s="3" t="s">
        <v>343</v>
      </c>
      <c r="H361" s="4" t="s">
        <v>344</v>
      </c>
      <c r="I361" s="2" t="s">
        <v>345</v>
      </c>
      <c r="J361" s="4" t="s">
        <v>77</v>
      </c>
      <c r="K361" s="1" t="s">
        <v>78</v>
      </c>
      <c r="L361" s="6" t="s">
        <v>79</v>
      </c>
      <c r="M361" s="7">
        <v>1.98</v>
      </c>
      <c r="N361" s="5">
        <f t="shared" si="194"/>
        <v>1.98</v>
      </c>
      <c r="O361" s="5">
        <f t="shared" si="195"/>
        <v>1.29</v>
      </c>
      <c r="P361" s="5">
        <f t="shared" si="196"/>
        <v>0.69</v>
      </c>
      <c r="Q361" s="5">
        <v>65</v>
      </c>
      <c r="R361" s="5">
        <f t="shared" si="197"/>
        <v>1.68</v>
      </c>
      <c r="S361" s="5">
        <f t="shared" si="198"/>
        <v>1.34</v>
      </c>
      <c r="T361" s="5">
        <f t="shared" si="199"/>
        <v>0.33999999999999986</v>
      </c>
      <c r="U361" s="5">
        <v>80</v>
      </c>
      <c r="V361" s="5">
        <f t="shared" si="200"/>
        <v>1.39</v>
      </c>
      <c r="W361" s="5">
        <f t="shared" si="189"/>
        <v>1.32</v>
      </c>
      <c r="X361" s="5">
        <f t="shared" si="190"/>
        <v>6.999999999999984E-2</v>
      </c>
      <c r="Y361" s="5">
        <v>95</v>
      </c>
      <c r="Z361" s="5">
        <f t="shared" si="191"/>
        <v>1.19</v>
      </c>
      <c r="AA361" s="5">
        <f t="shared" si="192"/>
        <v>1.1299999999999999</v>
      </c>
      <c r="AB361" s="5">
        <f t="shared" si="193"/>
        <v>6.0000000000000053E-2</v>
      </c>
      <c r="AC361" s="5">
        <v>95</v>
      </c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</row>
    <row r="362" spans="1:65" x14ac:dyDescent="0.25">
      <c r="A362" s="1" t="str">
        <f>CONCATENATE(H362,E362)</f>
        <v>183040005</v>
      </c>
      <c r="B362" s="1" t="s">
        <v>69</v>
      </c>
      <c r="C362" s="2" t="s">
        <v>71</v>
      </c>
      <c r="D362" s="2" t="s">
        <v>72</v>
      </c>
      <c r="E362" s="2" t="s">
        <v>85</v>
      </c>
      <c r="F362" s="2" t="s">
        <v>86</v>
      </c>
      <c r="G362" s="3" t="s">
        <v>343</v>
      </c>
      <c r="H362" s="4" t="s">
        <v>344</v>
      </c>
      <c r="I362" s="2" t="s">
        <v>345</v>
      </c>
      <c r="J362" s="4" t="s">
        <v>77</v>
      </c>
      <c r="K362" s="1" t="s">
        <v>78</v>
      </c>
      <c r="L362" s="6" t="s">
        <v>79</v>
      </c>
      <c r="M362" s="7">
        <v>3.69</v>
      </c>
      <c r="N362" s="5">
        <f t="shared" si="194"/>
        <v>3.69</v>
      </c>
      <c r="O362" s="5">
        <f t="shared" si="195"/>
        <v>2.4</v>
      </c>
      <c r="P362" s="5">
        <f t="shared" si="196"/>
        <v>1.29</v>
      </c>
      <c r="Q362" s="5">
        <v>65</v>
      </c>
      <c r="R362" s="5">
        <f t="shared" si="197"/>
        <v>3.14</v>
      </c>
      <c r="S362" s="5">
        <f t="shared" si="198"/>
        <v>2.5099999999999998</v>
      </c>
      <c r="T362" s="5">
        <f t="shared" si="199"/>
        <v>0.63000000000000034</v>
      </c>
      <c r="U362" s="5">
        <v>80</v>
      </c>
      <c r="V362" s="5">
        <f t="shared" si="200"/>
        <v>2.58</v>
      </c>
      <c r="W362" s="5">
        <f t="shared" si="189"/>
        <v>2.4500000000000002</v>
      </c>
      <c r="X362" s="5">
        <f t="shared" si="190"/>
        <v>0.12999999999999989</v>
      </c>
      <c r="Y362" s="5">
        <v>95</v>
      </c>
      <c r="Z362" s="5">
        <f t="shared" si="191"/>
        <v>2.21</v>
      </c>
      <c r="AA362" s="5">
        <f t="shared" si="192"/>
        <v>2.1</v>
      </c>
      <c r="AB362" s="5">
        <f t="shared" si="193"/>
        <v>0.10999999999999988</v>
      </c>
      <c r="AC362" s="5">
        <v>95</v>
      </c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</row>
    <row r="363" spans="1:65" x14ac:dyDescent="0.25">
      <c r="A363" s="1" t="str">
        <f>CONCATENATE(H363,E363)</f>
        <v>183040007</v>
      </c>
      <c r="B363" s="1" t="s">
        <v>69</v>
      </c>
      <c r="C363" s="2" t="s">
        <v>71</v>
      </c>
      <c r="D363" s="2" t="s">
        <v>72</v>
      </c>
      <c r="E363" s="2" t="s">
        <v>87</v>
      </c>
      <c r="F363" s="2" t="s">
        <v>88</v>
      </c>
      <c r="G363" s="3" t="s">
        <v>343</v>
      </c>
      <c r="H363" s="4" t="s">
        <v>344</v>
      </c>
      <c r="I363" s="2" t="s">
        <v>345</v>
      </c>
      <c r="J363" s="4" t="s">
        <v>77</v>
      </c>
      <c r="K363" s="1" t="s">
        <v>78</v>
      </c>
      <c r="L363" s="6" t="s">
        <v>79</v>
      </c>
      <c r="M363" s="7">
        <v>3.02</v>
      </c>
      <c r="N363" s="5">
        <f t="shared" si="194"/>
        <v>3.02</v>
      </c>
      <c r="O363" s="5">
        <f t="shared" si="195"/>
        <v>1.96</v>
      </c>
      <c r="P363" s="5">
        <f t="shared" si="196"/>
        <v>1.06</v>
      </c>
      <c r="Q363" s="5">
        <v>65</v>
      </c>
      <c r="R363" s="5">
        <f t="shared" si="197"/>
        <v>2.57</v>
      </c>
      <c r="S363" s="5">
        <f t="shared" si="198"/>
        <v>2.06</v>
      </c>
      <c r="T363" s="5">
        <f t="shared" si="199"/>
        <v>0.50999999999999979</v>
      </c>
      <c r="U363" s="5">
        <v>80</v>
      </c>
      <c r="V363" s="5">
        <f t="shared" si="200"/>
        <v>2.11</v>
      </c>
      <c r="W363" s="5">
        <f t="shared" si="189"/>
        <v>2</v>
      </c>
      <c r="X363" s="5">
        <f t="shared" si="190"/>
        <v>0.10999999999999988</v>
      </c>
      <c r="Y363" s="5">
        <v>95</v>
      </c>
      <c r="Z363" s="5">
        <f t="shared" si="191"/>
        <v>1.81</v>
      </c>
      <c r="AA363" s="5">
        <f t="shared" si="192"/>
        <v>1.72</v>
      </c>
      <c r="AB363" s="5">
        <f t="shared" si="193"/>
        <v>9.000000000000008E-2</v>
      </c>
      <c r="AC363" s="5">
        <v>95</v>
      </c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</row>
    <row r="364" spans="1:65" x14ac:dyDescent="0.25">
      <c r="A364" s="1" t="str">
        <f>CONCATENATE(H364,E364)</f>
        <v>183040008</v>
      </c>
      <c r="B364" s="1" t="s">
        <v>69</v>
      </c>
      <c r="C364" s="2" t="s">
        <v>71</v>
      </c>
      <c r="D364" s="2" t="s">
        <v>72</v>
      </c>
      <c r="E364" s="2" t="s">
        <v>89</v>
      </c>
      <c r="F364" s="2" t="s">
        <v>90</v>
      </c>
      <c r="G364" s="3" t="s">
        <v>343</v>
      </c>
      <c r="H364" s="4" t="s">
        <v>344</v>
      </c>
      <c r="I364" s="2" t="s">
        <v>345</v>
      </c>
      <c r="J364" s="4" t="s">
        <v>77</v>
      </c>
      <c r="K364" s="1" t="s">
        <v>78</v>
      </c>
      <c r="L364" s="6" t="s">
        <v>79</v>
      </c>
      <c r="M364" s="7">
        <v>2.0699999999999998</v>
      </c>
      <c r="N364" s="5">
        <f t="shared" si="194"/>
        <v>2.0699999999999998</v>
      </c>
      <c r="O364" s="5">
        <f t="shared" si="195"/>
        <v>1.35</v>
      </c>
      <c r="P364" s="5">
        <f t="shared" si="196"/>
        <v>0.71999999999999975</v>
      </c>
      <c r="Q364" s="5">
        <v>65</v>
      </c>
      <c r="R364" s="5">
        <f t="shared" si="197"/>
        <v>1.76</v>
      </c>
      <c r="S364" s="5">
        <f t="shared" si="198"/>
        <v>1.41</v>
      </c>
      <c r="T364" s="5">
        <f t="shared" si="199"/>
        <v>0.35000000000000009</v>
      </c>
      <c r="U364" s="5">
        <v>80</v>
      </c>
      <c r="V364" s="5">
        <f t="shared" si="200"/>
        <v>1.45</v>
      </c>
      <c r="W364" s="5">
        <f t="shared" si="189"/>
        <v>1.38</v>
      </c>
      <c r="X364" s="5">
        <f t="shared" si="190"/>
        <v>7.0000000000000062E-2</v>
      </c>
      <c r="Y364" s="5">
        <v>95</v>
      </c>
      <c r="Z364" s="5">
        <f t="shared" si="191"/>
        <v>1.24</v>
      </c>
      <c r="AA364" s="5">
        <f t="shared" si="192"/>
        <v>1.18</v>
      </c>
      <c r="AB364" s="5">
        <f t="shared" si="193"/>
        <v>6.0000000000000053E-2</v>
      </c>
      <c r="AC364" s="5">
        <v>95</v>
      </c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</row>
    <row r="365" spans="1:65" x14ac:dyDescent="0.25">
      <c r="A365" s="1" t="str">
        <f>CONCATENATE(H365,E365)</f>
        <v>183040009</v>
      </c>
      <c r="B365" s="1" t="s">
        <v>69</v>
      </c>
      <c r="C365" s="2" t="s">
        <v>71</v>
      </c>
      <c r="D365" s="2" t="s">
        <v>72</v>
      </c>
      <c r="E365" s="2" t="s">
        <v>91</v>
      </c>
      <c r="F365" s="2" t="s">
        <v>92</v>
      </c>
      <c r="G365" s="3" t="s">
        <v>343</v>
      </c>
      <c r="H365" s="4" t="s">
        <v>344</v>
      </c>
      <c r="I365" s="2" t="s">
        <v>345</v>
      </c>
      <c r="J365" s="4" t="s">
        <v>77</v>
      </c>
      <c r="K365" s="1" t="s">
        <v>78</v>
      </c>
      <c r="L365" s="6" t="s">
        <v>79</v>
      </c>
      <c r="M365" s="7">
        <v>1.98</v>
      </c>
      <c r="N365" s="5">
        <f t="shared" si="194"/>
        <v>1.98</v>
      </c>
      <c r="O365" s="5">
        <f t="shared" si="195"/>
        <v>1.29</v>
      </c>
      <c r="P365" s="5">
        <f t="shared" si="196"/>
        <v>0.69</v>
      </c>
      <c r="Q365" s="5">
        <v>65</v>
      </c>
      <c r="R365" s="5">
        <f t="shared" si="197"/>
        <v>1.68</v>
      </c>
      <c r="S365" s="5">
        <f t="shared" si="198"/>
        <v>1.34</v>
      </c>
      <c r="T365" s="5">
        <f t="shared" si="199"/>
        <v>0.33999999999999986</v>
      </c>
      <c r="U365" s="5">
        <v>80</v>
      </c>
      <c r="V365" s="5">
        <f t="shared" si="200"/>
        <v>1.39</v>
      </c>
      <c r="W365" s="5">
        <f t="shared" si="189"/>
        <v>1.32</v>
      </c>
      <c r="X365" s="5">
        <f t="shared" si="190"/>
        <v>6.999999999999984E-2</v>
      </c>
      <c r="Y365" s="5">
        <v>95</v>
      </c>
      <c r="Z365" s="5">
        <f t="shared" si="191"/>
        <v>1.19</v>
      </c>
      <c r="AA365" s="5">
        <f t="shared" si="192"/>
        <v>1.1299999999999999</v>
      </c>
      <c r="AB365" s="5">
        <f t="shared" si="193"/>
        <v>6.0000000000000053E-2</v>
      </c>
      <c r="AC365" s="5">
        <v>95</v>
      </c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</row>
    <row r="366" spans="1:65" x14ac:dyDescent="0.25">
      <c r="A366" s="1" t="str">
        <f>CONCATENATE(H366,E366)</f>
        <v>183040012</v>
      </c>
      <c r="B366" s="1" t="s">
        <v>69</v>
      </c>
      <c r="C366" s="2" t="s">
        <v>71</v>
      </c>
      <c r="D366" s="2" t="s">
        <v>72</v>
      </c>
      <c r="E366" s="2" t="s">
        <v>93</v>
      </c>
      <c r="F366" s="2" t="s">
        <v>94</v>
      </c>
      <c r="G366" s="3" t="s">
        <v>343</v>
      </c>
      <c r="H366" s="4" t="s">
        <v>344</v>
      </c>
      <c r="I366" s="2" t="s">
        <v>345</v>
      </c>
      <c r="J366" s="4" t="s">
        <v>77</v>
      </c>
      <c r="K366" s="1" t="s">
        <v>78</v>
      </c>
      <c r="L366" s="6" t="s">
        <v>79</v>
      </c>
      <c r="M366" s="7">
        <v>2.54</v>
      </c>
      <c r="N366" s="5">
        <f t="shared" si="194"/>
        <v>2.54</v>
      </c>
      <c r="O366" s="5">
        <f t="shared" si="195"/>
        <v>1.65</v>
      </c>
      <c r="P366" s="5">
        <f t="shared" si="196"/>
        <v>0.89000000000000012</v>
      </c>
      <c r="Q366" s="5">
        <v>65</v>
      </c>
      <c r="R366" s="5">
        <f t="shared" si="197"/>
        <v>2.16</v>
      </c>
      <c r="S366" s="5">
        <f t="shared" si="198"/>
        <v>1.73</v>
      </c>
      <c r="T366" s="5">
        <f t="shared" si="199"/>
        <v>0.43000000000000016</v>
      </c>
      <c r="U366" s="5">
        <v>80</v>
      </c>
      <c r="V366" s="5">
        <f t="shared" si="200"/>
        <v>1.78</v>
      </c>
      <c r="W366" s="5">
        <f t="shared" si="189"/>
        <v>1.69</v>
      </c>
      <c r="X366" s="5">
        <f t="shared" si="190"/>
        <v>9.000000000000008E-2</v>
      </c>
      <c r="Y366" s="5">
        <v>95</v>
      </c>
      <c r="Z366" s="5">
        <f t="shared" si="191"/>
        <v>1.52</v>
      </c>
      <c r="AA366" s="5">
        <f t="shared" si="192"/>
        <v>1.44</v>
      </c>
      <c r="AB366" s="5">
        <f t="shared" si="193"/>
        <v>8.0000000000000071E-2</v>
      </c>
      <c r="AC366" s="5">
        <v>95</v>
      </c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</row>
    <row r="367" spans="1:65" x14ac:dyDescent="0.25">
      <c r="A367" s="1" t="str">
        <f>CONCATENATE(H367,E367)</f>
        <v>183040013</v>
      </c>
      <c r="B367" s="1" t="s">
        <v>69</v>
      </c>
      <c r="C367" s="2" t="s">
        <v>71</v>
      </c>
      <c r="D367" s="2" t="s">
        <v>72</v>
      </c>
      <c r="E367" s="2" t="s">
        <v>95</v>
      </c>
      <c r="F367" s="2" t="s">
        <v>96</v>
      </c>
      <c r="G367" s="3" t="s">
        <v>343</v>
      </c>
      <c r="H367" s="4" t="s">
        <v>344</v>
      </c>
      <c r="I367" s="2" t="s">
        <v>345</v>
      </c>
      <c r="J367" s="4" t="s">
        <v>77</v>
      </c>
      <c r="K367" s="1" t="s">
        <v>78</v>
      </c>
      <c r="L367" s="6" t="s">
        <v>79</v>
      </c>
      <c r="M367" s="7">
        <v>2.0699999999999998</v>
      </c>
      <c r="N367" s="5">
        <f t="shared" si="194"/>
        <v>2.0699999999999998</v>
      </c>
      <c r="O367" s="5">
        <f t="shared" si="195"/>
        <v>1.35</v>
      </c>
      <c r="P367" s="5">
        <f t="shared" si="196"/>
        <v>0.71999999999999975</v>
      </c>
      <c r="Q367" s="5">
        <v>65</v>
      </c>
      <c r="R367" s="5">
        <f t="shared" si="197"/>
        <v>1.76</v>
      </c>
      <c r="S367" s="5">
        <f t="shared" si="198"/>
        <v>1.41</v>
      </c>
      <c r="T367" s="5">
        <f t="shared" si="199"/>
        <v>0.35000000000000009</v>
      </c>
      <c r="U367" s="5">
        <v>80</v>
      </c>
      <c r="V367" s="5">
        <f t="shared" si="200"/>
        <v>1.45</v>
      </c>
      <c r="W367" s="5">
        <f t="shared" si="189"/>
        <v>1.38</v>
      </c>
      <c r="X367" s="5">
        <f t="shared" si="190"/>
        <v>7.0000000000000062E-2</v>
      </c>
      <c r="Y367" s="5">
        <v>95</v>
      </c>
      <c r="Z367" s="5">
        <f t="shared" si="191"/>
        <v>1.24</v>
      </c>
      <c r="AA367" s="5">
        <f t="shared" si="192"/>
        <v>1.18</v>
      </c>
      <c r="AB367" s="5">
        <f t="shared" si="193"/>
        <v>6.0000000000000053E-2</v>
      </c>
      <c r="AC367" s="5">
        <v>95</v>
      </c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</row>
    <row r="368" spans="1:65" x14ac:dyDescent="0.25">
      <c r="A368" s="1" t="str">
        <f>CONCATENATE(H368,E368)</f>
        <v>183040014</v>
      </c>
      <c r="B368" s="1" t="s">
        <v>69</v>
      </c>
      <c r="C368" s="2" t="s">
        <v>71</v>
      </c>
      <c r="D368" s="2" t="s">
        <v>72</v>
      </c>
      <c r="E368" s="2" t="s">
        <v>97</v>
      </c>
      <c r="F368" s="2" t="s">
        <v>98</v>
      </c>
      <c r="G368" s="3" t="s">
        <v>343</v>
      </c>
      <c r="H368" s="4" t="s">
        <v>344</v>
      </c>
      <c r="I368" s="2" t="s">
        <v>345</v>
      </c>
      <c r="J368" s="4" t="s">
        <v>77</v>
      </c>
      <c r="K368" s="1" t="s">
        <v>78</v>
      </c>
      <c r="L368" s="6" t="s">
        <v>79</v>
      </c>
      <c r="M368" s="7">
        <v>1.98</v>
      </c>
      <c r="N368" s="5">
        <f t="shared" si="194"/>
        <v>1.98</v>
      </c>
      <c r="O368" s="5">
        <f t="shared" si="195"/>
        <v>1.29</v>
      </c>
      <c r="P368" s="5">
        <f t="shared" si="196"/>
        <v>0.69</v>
      </c>
      <c r="Q368" s="5">
        <v>65</v>
      </c>
      <c r="R368" s="5">
        <f t="shared" si="197"/>
        <v>1.68</v>
      </c>
      <c r="S368" s="5">
        <f t="shared" si="198"/>
        <v>1.34</v>
      </c>
      <c r="T368" s="5">
        <f t="shared" si="199"/>
        <v>0.33999999999999986</v>
      </c>
      <c r="U368" s="5">
        <v>80</v>
      </c>
      <c r="V368" s="5">
        <f t="shared" si="200"/>
        <v>1.39</v>
      </c>
      <c r="W368" s="5">
        <f t="shared" si="189"/>
        <v>1.32</v>
      </c>
      <c r="X368" s="5">
        <f t="shared" si="190"/>
        <v>6.999999999999984E-2</v>
      </c>
      <c r="Y368" s="5">
        <v>95</v>
      </c>
      <c r="Z368" s="5">
        <f t="shared" si="191"/>
        <v>1.19</v>
      </c>
      <c r="AA368" s="5">
        <f t="shared" si="192"/>
        <v>1.1299999999999999</v>
      </c>
      <c r="AB368" s="5">
        <f t="shared" si="193"/>
        <v>6.0000000000000053E-2</v>
      </c>
      <c r="AC368" s="5">
        <v>95</v>
      </c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</row>
    <row r="369" spans="1:65" x14ac:dyDescent="0.25">
      <c r="A369" s="1" t="str">
        <f>CONCATENATE(H369,E369)</f>
        <v>183040015</v>
      </c>
      <c r="B369" s="1" t="s">
        <v>69</v>
      </c>
      <c r="C369" s="2" t="s">
        <v>71</v>
      </c>
      <c r="D369" s="2" t="s">
        <v>72</v>
      </c>
      <c r="E369" s="2" t="s">
        <v>99</v>
      </c>
      <c r="F369" s="2" t="s">
        <v>100</v>
      </c>
      <c r="G369" s="3" t="s">
        <v>343</v>
      </c>
      <c r="H369" s="4" t="s">
        <v>344</v>
      </c>
      <c r="I369" s="2" t="s">
        <v>345</v>
      </c>
      <c r="J369" s="4" t="s">
        <v>77</v>
      </c>
      <c r="K369" s="1" t="s">
        <v>78</v>
      </c>
      <c r="L369" s="6" t="s">
        <v>79</v>
      </c>
      <c r="M369" s="7">
        <v>1.98</v>
      </c>
      <c r="N369" s="5">
        <f t="shared" si="194"/>
        <v>1.98</v>
      </c>
      <c r="O369" s="5">
        <f t="shared" si="195"/>
        <v>1.29</v>
      </c>
      <c r="P369" s="5">
        <f t="shared" si="196"/>
        <v>0.69</v>
      </c>
      <c r="Q369" s="5">
        <v>65</v>
      </c>
      <c r="R369" s="5">
        <f t="shared" si="197"/>
        <v>1.68</v>
      </c>
      <c r="S369" s="5">
        <f t="shared" si="198"/>
        <v>1.34</v>
      </c>
      <c r="T369" s="5">
        <f t="shared" si="199"/>
        <v>0.33999999999999986</v>
      </c>
      <c r="U369" s="5">
        <v>80</v>
      </c>
      <c r="V369" s="5">
        <f t="shared" si="200"/>
        <v>1.39</v>
      </c>
      <c r="W369" s="5">
        <f t="shared" si="189"/>
        <v>1.32</v>
      </c>
      <c r="X369" s="5">
        <f t="shared" si="190"/>
        <v>6.999999999999984E-2</v>
      </c>
      <c r="Y369" s="5">
        <v>95</v>
      </c>
      <c r="Z369" s="5">
        <f t="shared" si="191"/>
        <v>1.19</v>
      </c>
      <c r="AA369" s="5">
        <f t="shared" si="192"/>
        <v>1.1299999999999999</v>
      </c>
      <c r="AB369" s="5">
        <f t="shared" si="193"/>
        <v>6.0000000000000053E-2</v>
      </c>
      <c r="AC369" s="5">
        <v>95</v>
      </c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</row>
    <row r="370" spans="1:65" x14ac:dyDescent="0.25">
      <c r="A370" s="1" t="str">
        <f>CONCATENATE(H370,E370)</f>
        <v>183040018</v>
      </c>
      <c r="B370" s="1" t="s">
        <v>69</v>
      </c>
      <c r="C370" s="2" t="s">
        <v>71</v>
      </c>
      <c r="D370" s="2" t="s">
        <v>72</v>
      </c>
      <c r="E370" s="2" t="s">
        <v>101</v>
      </c>
      <c r="F370" s="2" t="s">
        <v>102</v>
      </c>
      <c r="G370" s="3" t="s">
        <v>343</v>
      </c>
      <c r="H370" s="4" t="s">
        <v>344</v>
      </c>
      <c r="I370" s="2" t="s">
        <v>345</v>
      </c>
      <c r="J370" s="4" t="s">
        <v>77</v>
      </c>
      <c r="K370" s="1" t="s">
        <v>78</v>
      </c>
      <c r="L370" s="6" t="s">
        <v>79</v>
      </c>
      <c r="M370" s="7">
        <v>2.77</v>
      </c>
      <c r="N370" s="5">
        <f t="shared" si="194"/>
        <v>2.77</v>
      </c>
      <c r="O370" s="5">
        <f t="shared" si="195"/>
        <v>1.8</v>
      </c>
      <c r="P370" s="5">
        <f t="shared" si="196"/>
        <v>0.97</v>
      </c>
      <c r="Q370" s="5">
        <v>65</v>
      </c>
      <c r="R370" s="5">
        <f t="shared" si="197"/>
        <v>2.35</v>
      </c>
      <c r="S370" s="5">
        <f t="shared" si="198"/>
        <v>1.88</v>
      </c>
      <c r="T370" s="5">
        <f t="shared" si="199"/>
        <v>0.4700000000000002</v>
      </c>
      <c r="U370" s="5">
        <v>80</v>
      </c>
      <c r="V370" s="5">
        <f t="shared" si="200"/>
        <v>1.94</v>
      </c>
      <c r="W370" s="5">
        <f t="shared" si="189"/>
        <v>1.84</v>
      </c>
      <c r="X370" s="5">
        <f t="shared" si="190"/>
        <v>9.9999999999999867E-2</v>
      </c>
      <c r="Y370" s="5">
        <v>95</v>
      </c>
      <c r="Z370" s="5">
        <f t="shared" si="191"/>
        <v>1.66</v>
      </c>
      <c r="AA370" s="5">
        <f t="shared" si="192"/>
        <v>1.58</v>
      </c>
      <c r="AB370" s="5">
        <f t="shared" si="193"/>
        <v>7.9999999999999849E-2</v>
      </c>
      <c r="AC370" s="5">
        <v>95</v>
      </c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</row>
    <row r="371" spans="1:65" x14ac:dyDescent="0.25">
      <c r="A371" s="1" t="str">
        <f>CONCATENATE(H371,E371)</f>
        <v>183040019</v>
      </c>
      <c r="B371" s="1" t="s">
        <v>69</v>
      </c>
      <c r="C371" s="2" t="s">
        <v>71</v>
      </c>
      <c r="D371" s="2" t="s">
        <v>72</v>
      </c>
      <c r="E371" s="2" t="s">
        <v>103</v>
      </c>
      <c r="F371" s="2" t="s">
        <v>104</v>
      </c>
      <c r="G371" s="3" t="s">
        <v>343</v>
      </c>
      <c r="H371" s="4" t="s">
        <v>344</v>
      </c>
      <c r="I371" s="2" t="s">
        <v>345</v>
      </c>
      <c r="J371" s="4" t="s">
        <v>77</v>
      </c>
      <c r="K371" s="1" t="s">
        <v>78</v>
      </c>
      <c r="L371" s="6" t="s">
        <v>79</v>
      </c>
      <c r="M371" s="7">
        <v>2.89</v>
      </c>
      <c r="N371" s="5">
        <f t="shared" si="194"/>
        <v>2.89</v>
      </c>
      <c r="O371" s="5">
        <f t="shared" si="195"/>
        <v>1.88</v>
      </c>
      <c r="P371" s="5">
        <f t="shared" si="196"/>
        <v>1.0100000000000002</v>
      </c>
      <c r="Q371" s="5">
        <v>65</v>
      </c>
      <c r="R371" s="5">
        <f t="shared" si="197"/>
        <v>2.46</v>
      </c>
      <c r="S371" s="5">
        <f t="shared" si="198"/>
        <v>1.97</v>
      </c>
      <c r="T371" s="5">
        <f t="shared" si="199"/>
        <v>0.49</v>
      </c>
      <c r="U371" s="5">
        <v>80</v>
      </c>
      <c r="V371" s="5">
        <f t="shared" si="200"/>
        <v>2.02</v>
      </c>
      <c r="W371" s="5">
        <f t="shared" si="189"/>
        <v>1.92</v>
      </c>
      <c r="X371" s="5">
        <f t="shared" si="190"/>
        <v>0.10000000000000009</v>
      </c>
      <c r="Y371" s="5">
        <v>95</v>
      </c>
      <c r="Z371" s="5">
        <f t="shared" si="191"/>
        <v>1.73</v>
      </c>
      <c r="AA371" s="5">
        <f t="shared" si="192"/>
        <v>1.64</v>
      </c>
      <c r="AB371" s="5">
        <f t="shared" si="193"/>
        <v>9.000000000000008E-2</v>
      </c>
      <c r="AC371" s="5">
        <v>95</v>
      </c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</row>
    <row r="372" spans="1:65" x14ac:dyDescent="0.25">
      <c r="A372" s="1" t="str">
        <f>CONCATENATE(H372,E372)</f>
        <v>183040020</v>
      </c>
      <c r="B372" s="1" t="s">
        <v>69</v>
      </c>
      <c r="C372" s="2" t="s">
        <v>71</v>
      </c>
      <c r="D372" s="2" t="s">
        <v>72</v>
      </c>
      <c r="E372" s="2" t="s">
        <v>105</v>
      </c>
      <c r="F372" s="2" t="s">
        <v>106</v>
      </c>
      <c r="G372" s="3" t="s">
        <v>343</v>
      </c>
      <c r="H372" s="4" t="s">
        <v>344</v>
      </c>
      <c r="I372" s="2" t="s">
        <v>345</v>
      </c>
      <c r="J372" s="4" t="s">
        <v>77</v>
      </c>
      <c r="K372" s="1" t="s">
        <v>78</v>
      </c>
      <c r="L372" s="6" t="s">
        <v>79</v>
      </c>
      <c r="M372" s="7">
        <v>2.63</v>
      </c>
      <c r="N372" s="5">
        <f t="shared" si="194"/>
        <v>2.63</v>
      </c>
      <c r="O372" s="5">
        <f t="shared" si="195"/>
        <v>1.71</v>
      </c>
      <c r="P372" s="5">
        <f t="shared" si="196"/>
        <v>0.91999999999999993</v>
      </c>
      <c r="Q372" s="5">
        <v>65</v>
      </c>
      <c r="R372" s="5">
        <f t="shared" si="197"/>
        <v>2.2400000000000002</v>
      </c>
      <c r="S372" s="5">
        <f t="shared" si="198"/>
        <v>1.79</v>
      </c>
      <c r="T372" s="5">
        <f t="shared" si="199"/>
        <v>0.45000000000000018</v>
      </c>
      <c r="U372" s="5">
        <v>80</v>
      </c>
      <c r="V372" s="5">
        <f t="shared" si="200"/>
        <v>1.84</v>
      </c>
      <c r="W372" s="5">
        <f t="shared" si="189"/>
        <v>1.75</v>
      </c>
      <c r="X372" s="5">
        <f t="shared" si="190"/>
        <v>9.000000000000008E-2</v>
      </c>
      <c r="Y372" s="5">
        <v>95</v>
      </c>
      <c r="Z372" s="5">
        <f t="shared" si="191"/>
        <v>1.58</v>
      </c>
      <c r="AA372" s="5">
        <f t="shared" si="192"/>
        <v>1.5</v>
      </c>
      <c r="AB372" s="5">
        <f t="shared" si="193"/>
        <v>8.0000000000000071E-2</v>
      </c>
      <c r="AC372" s="5">
        <v>95</v>
      </c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</row>
    <row r="373" spans="1:65" x14ac:dyDescent="0.25">
      <c r="A373" s="1" t="str">
        <f>CONCATENATE(H373,E373)</f>
        <v>183040022</v>
      </c>
      <c r="B373" s="1" t="s">
        <v>69</v>
      </c>
      <c r="C373" s="2" t="s">
        <v>71</v>
      </c>
      <c r="D373" s="2" t="s">
        <v>72</v>
      </c>
      <c r="E373" s="2" t="s">
        <v>107</v>
      </c>
      <c r="F373" s="2" t="s">
        <v>108</v>
      </c>
      <c r="G373" s="3" t="s">
        <v>343</v>
      </c>
      <c r="H373" s="4" t="s">
        <v>344</v>
      </c>
      <c r="I373" s="2" t="s">
        <v>345</v>
      </c>
      <c r="J373" s="4" t="s">
        <v>77</v>
      </c>
      <c r="K373" s="1" t="s">
        <v>78</v>
      </c>
      <c r="L373" s="6" t="s">
        <v>79</v>
      </c>
      <c r="M373" s="7">
        <v>3.56</v>
      </c>
      <c r="N373" s="5">
        <f t="shared" si="194"/>
        <v>3.56</v>
      </c>
      <c r="O373" s="5">
        <f t="shared" si="195"/>
        <v>2.31</v>
      </c>
      <c r="P373" s="5">
        <f t="shared" si="196"/>
        <v>1.25</v>
      </c>
      <c r="Q373" s="5">
        <v>65</v>
      </c>
      <c r="R373" s="5">
        <f t="shared" si="197"/>
        <v>3.03</v>
      </c>
      <c r="S373" s="5">
        <f t="shared" si="198"/>
        <v>2.42</v>
      </c>
      <c r="T373" s="5">
        <f t="shared" si="199"/>
        <v>0.60999999999999988</v>
      </c>
      <c r="U373" s="5">
        <v>80</v>
      </c>
      <c r="V373" s="5">
        <f t="shared" si="200"/>
        <v>2.4900000000000002</v>
      </c>
      <c r="W373" s="5">
        <f t="shared" si="189"/>
        <v>2.37</v>
      </c>
      <c r="X373" s="5">
        <f t="shared" si="190"/>
        <v>0.12000000000000011</v>
      </c>
      <c r="Y373" s="5">
        <v>95</v>
      </c>
      <c r="Z373" s="5">
        <f t="shared" si="191"/>
        <v>2.14</v>
      </c>
      <c r="AA373" s="5">
        <f t="shared" si="192"/>
        <v>2.0299999999999998</v>
      </c>
      <c r="AB373" s="5">
        <f t="shared" si="193"/>
        <v>0.11000000000000032</v>
      </c>
      <c r="AC373" s="5">
        <v>95</v>
      </c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</row>
    <row r="374" spans="1:65" x14ac:dyDescent="0.25">
      <c r="A374" s="1" t="str">
        <f>CONCATENATE(H374,E374)</f>
        <v>183040028</v>
      </c>
      <c r="B374" s="1" t="s">
        <v>69</v>
      </c>
      <c r="C374" s="2" t="s">
        <v>71</v>
      </c>
      <c r="D374" s="2" t="s">
        <v>72</v>
      </c>
      <c r="E374" s="2" t="s">
        <v>109</v>
      </c>
      <c r="F374" s="2" t="s">
        <v>110</v>
      </c>
      <c r="G374" s="3" t="s">
        <v>343</v>
      </c>
      <c r="H374" s="4" t="s">
        <v>344</v>
      </c>
      <c r="I374" s="2" t="s">
        <v>345</v>
      </c>
      <c r="J374" s="4" t="s">
        <v>77</v>
      </c>
      <c r="K374" s="1" t="s">
        <v>78</v>
      </c>
      <c r="L374" s="6" t="s">
        <v>79</v>
      </c>
      <c r="M374" s="7">
        <v>1.98</v>
      </c>
      <c r="N374" s="5">
        <f t="shared" si="194"/>
        <v>1.98</v>
      </c>
      <c r="O374" s="5">
        <f t="shared" si="195"/>
        <v>1.29</v>
      </c>
      <c r="P374" s="5">
        <f t="shared" si="196"/>
        <v>0.69</v>
      </c>
      <c r="Q374" s="5">
        <v>65</v>
      </c>
      <c r="R374" s="5">
        <f t="shared" si="197"/>
        <v>1.68</v>
      </c>
      <c r="S374" s="5">
        <f t="shared" si="198"/>
        <v>1.34</v>
      </c>
      <c r="T374" s="5">
        <f t="shared" si="199"/>
        <v>0.33999999999999986</v>
      </c>
      <c r="U374" s="5">
        <v>80</v>
      </c>
      <c r="V374" s="5">
        <f t="shared" si="200"/>
        <v>1.39</v>
      </c>
      <c r="W374" s="5">
        <f t="shared" si="189"/>
        <v>1.32</v>
      </c>
      <c r="X374" s="5">
        <f t="shared" si="190"/>
        <v>6.999999999999984E-2</v>
      </c>
      <c r="Y374" s="5">
        <v>95</v>
      </c>
      <c r="Z374" s="5">
        <f t="shared" si="191"/>
        <v>1.19</v>
      </c>
      <c r="AA374" s="5">
        <f t="shared" si="192"/>
        <v>1.1299999999999999</v>
      </c>
      <c r="AB374" s="5">
        <f t="shared" si="193"/>
        <v>6.0000000000000053E-2</v>
      </c>
      <c r="AC374" s="5">
        <v>95</v>
      </c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</row>
    <row r="375" spans="1:65" x14ac:dyDescent="0.25">
      <c r="A375" s="1" t="str">
        <f>CONCATENATE(H375,E375)</f>
        <v>183040032</v>
      </c>
      <c r="B375" s="1" t="s">
        <v>69</v>
      </c>
      <c r="C375" s="2" t="s">
        <v>71</v>
      </c>
      <c r="D375" s="2" t="s">
        <v>72</v>
      </c>
      <c r="E375" s="2" t="s">
        <v>111</v>
      </c>
      <c r="F375" s="2" t="s">
        <v>112</v>
      </c>
      <c r="G375" s="3" t="s">
        <v>343</v>
      </c>
      <c r="H375" s="4" t="s">
        <v>344</v>
      </c>
      <c r="I375" s="2" t="s">
        <v>345</v>
      </c>
      <c r="J375" s="4" t="s">
        <v>77</v>
      </c>
      <c r="K375" s="1" t="s">
        <v>78</v>
      </c>
      <c r="L375" s="6" t="s">
        <v>79</v>
      </c>
      <c r="M375" s="7">
        <v>4.1100000000000003</v>
      </c>
      <c r="N375" s="5">
        <f t="shared" si="194"/>
        <v>4.1100000000000003</v>
      </c>
      <c r="O375" s="5">
        <f t="shared" si="195"/>
        <v>2.67</v>
      </c>
      <c r="P375" s="5">
        <f t="shared" si="196"/>
        <v>1.4400000000000004</v>
      </c>
      <c r="Q375" s="5">
        <v>65</v>
      </c>
      <c r="R375" s="5">
        <f t="shared" si="197"/>
        <v>3.49</v>
      </c>
      <c r="S375" s="5">
        <f t="shared" si="198"/>
        <v>2.79</v>
      </c>
      <c r="T375" s="5">
        <f t="shared" si="199"/>
        <v>0.70000000000000018</v>
      </c>
      <c r="U375" s="5">
        <v>80</v>
      </c>
      <c r="V375" s="5">
        <f t="shared" si="200"/>
        <v>2.88</v>
      </c>
      <c r="W375" s="5">
        <f t="shared" si="189"/>
        <v>2.74</v>
      </c>
      <c r="X375" s="5">
        <f t="shared" si="190"/>
        <v>0.13999999999999968</v>
      </c>
      <c r="Y375" s="5">
        <v>95</v>
      </c>
      <c r="Z375" s="5">
        <f t="shared" si="191"/>
        <v>2.4700000000000002</v>
      </c>
      <c r="AA375" s="5">
        <f t="shared" si="192"/>
        <v>2.35</v>
      </c>
      <c r="AB375" s="5">
        <f t="shared" si="193"/>
        <v>0.12000000000000011</v>
      </c>
      <c r="AC375" s="5">
        <v>95</v>
      </c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</row>
    <row r="376" spans="1:65" x14ac:dyDescent="0.25">
      <c r="A376" s="1" t="str">
        <f>CONCATENATE(H376,E376)</f>
        <v>183040037</v>
      </c>
      <c r="B376" s="1" t="s">
        <v>69</v>
      </c>
      <c r="C376" s="2" t="s">
        <v>71</v>
      </c>
      <c r="D376" s="2" t="s">
        <v>72</v>
      </c>
      <c r="E376" s="2" t="s">
        <v>113</v>
      </c>
      <c r="F376" s="2" t="s">
        <v>114</v>
      </c>
      <c r="G376" s="3" t="s">
        <v>343</v>
      </c>
      <c r="H376" s="4" t="s">
        <v>344</v>
      </c>
      <c r="I376" s="2" t="s">
        <v>345</v>
      </c>
      <c r="J376" s="4" t="s">
        <v>77</v>
      </c>
      <c r="K376" s="1" t="s">
        <v>78</v>
      </c>
      <c r="L376" s="6" t="s">
        <v>79</v>
      </c>
      <c r="M376" s="7">
        <v>2.0699999999999998</v>
      </c>
      <c r="N376" s="5">
        <f t="shared" si="194"/>
        <v>2.0699999999999998</v>
      </c>
      <c r="O376" s="5">
        <f t="shared" si="195"/>
        <v>1.35</v>
      </c>
      <c r="P376" s="5">
        <f t="shared" si="196"/>
        <v>0.71999999999999975</v>
      </c>
      <c r="Q376" s="5">
        <v>65</v>
      </c>
      <c r="R376" s="5">
        <f t="shared" si="197"/>
        <v>1.76</v>
      </c>
      <c r="S376" s="5">
        <f t="shared" si="198"/>
        <v>1.41</v>
      </c>
      <c r="T376" s="5">
        <f t="shared" si="199"/>
        <v>0.35000000000000009</v>
      </c>
      <c r="U376" s="5">
        <v>80</v>
      </c>
      <c r="V376" s="5">
        <f t="shared" si="200"/>
        <v>1.45</v>
      </c>
      <c r="W376" s="5">
        <f t="shared" si="189"/>
        <v>1.38</v>
      </c>
      <c r="X376" s="5">
        <f t="shared" si="190"/>
        <v>7.0000000000000062E-2</v>
      </c>
      <c r="Y376" s="5">
        <v>95</v>
      </c>
      <c r="Z376" s="5">
        <f t="shared" si="191"/>
        <v>1.24</v>
      </c>
      <c r="AA376" s="5">
        <f t="shared" si="192"/>
        <v>1.18</v>
      </c>
      <c r="AB376" s="5">
        <f t="shared" si="193"/>
        <v>6.0000000000000053E-2</v>
      </c>
      <c r="AC376" s="5">
        <v>95</v>
      </c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</row>
    <row r="377" spans="1:65" x14ac:dyDescent="0.25">
      <c r="A377" s="1" t="str">
        <f>CONCATENATE(H377,E377)</f>
        <v>183040043</v>
      </c>
      <c r="B377" s="1" t="s">
        <v>69</v>
      </c>
      <c r="C377" s="2" t="s">
        <v>71</v>
      </c>
      <c r="D377" s="2" t="s">
        <v>72</v>
      </c>
      <c r="E377" s="2" t="s">
        <v>115</v>
      </c>
      <c r="F377" s="2" t="s">
        <v>116</v>
      </c>
      <c r="G377" s="3" t="s">
        <v>343</v>
      </c>
      <c r="H377" s="4" t="s">
        <v>344</v>
      </c>
      <c r="I377" s="2" t="s">
        <v>345</v>
      </c>
      <c r="J377" s="4" t="s">
        <v>77</v>
      </c>
      <c r="K377" s="1" t="s">
        <v>78</v>
      </c>
      <c r="L377" s="6" t="s">
        <v>79</v>
      </c>
      <c r="M377" s="7">
        <v>3.09</v>
      </c>
      <c r="N377" s="5">
        <f t="shared" si="194"/>
        <v>3.09</v>
      </c>
      <c r="O377" s="5">
        <f t="shared" si="195"/>
        <v>2.0099999999999998</v>
      </c>
      <c r="P377" s="5">
        <f t="shared" si="196"/>
        <v>1.08</v>
      </c>
      <c r="Q377" s="5">
        <v>65</v>
      </c>
      <c r="R377" s="5">
        <f t="shared" si="197"/>
        <v>2.63</v>
      </c>
      <c r="S377" s="5">
        <f t="shared" si="198"/>
        <v>2.1</v>
      </c>
      <c r="T377" s="5">
        <f t="shared" si="199"/>
        <v>0.5299999999999998</v>
      </c>
      <c r="U377" s="5">
        <v>80</v>
      </c>
      <c r="V377" s="5">
        <f t="shared" si="200"/>
        <v>2.16</v>
      </c>
      <c r="W377" s="5">
        <f t="shared" si="189"/>
        <v>2.0499999999999998</v>
      </c>
      <c r="X377" s="5">
        <f t="shared" si="190"/>
        <v>0.11000000000000032</v>
      </c>
      <c r="Y377" s="5">
        <v>95</v>
      </c>
      <c r="Z377" s="5">
        <f t="shared" si="191"/>
        <v>1.85</v>
      </c>
      <c r="AA377" s="5">
        <f t="shared" si="192"/>
        <v>1.76</v>
      </c>
      <c r="AB377" s="5">
        <f t="shared" si="193"/>
        <v>9.000000000000008E-2</v>
      </c>
      <c r="AC377" s="5">
        <v>95</v>
      </c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</row>
    <row r="378" spans="1:65" x14ac:dyDescent="0.25">
      <c r="A378" s="1" t="str">
        <f>CONCATENATE(H378,E378)</f>
        <v>183040044</v>
      </c>
      <c r="B378" s="1" t="s">
        <v>69</v>
      </c>
      <c r="C378" s="2" t="s">
        <v>71</v>
      </c>
      <c r="D378" s="2" t="s">
        <v>72</v>
      </c>
      <c r="E378" s="2" t="s">
        <v>117</v>
      </c>
      <c r="F378" s="2" t="s">
        <v>118</v>
      </c>
      <c r="G378" s="3" t="s">
        <v>343</v>
      </c>
      <c r="H378" s="4" t="s">
        <v>344</v>
      </c>
      <c r="I378" s="2" t="s">
        <v>345</v>
      </c>
      <c r="J378" s="4" t="s">
        <v>77</v>
      </c>
      <c r="K378" s="1" t="s">
        <v>78</v>
      </c>
      <c r="L378" s="6" t="s">
        <v>79</v>
      </c>
      <c r="M378" s="7">
        <v>1.98</v>
      </c>
      <c r="N378" s="5">
        <f t="shared" si="194"/>
        <v>1.98</v>
      </c>
      <c r="O378" s="5">
        <f t="shared" si="195"/>
        <v>1.29</v>
      </c>
      <c r="P378" s="5">
        <f t="shared" si="196"/>
        <v>0.69</v>
      </c>
      <c r="Q378" s="5">
        <v>65</v>
      </c>
      <c r="R378" s="5">
        <f t="shared" si="197"/>
        <v>1.68</v>
      </c>
      <c r="S378" s="5">
        <f t="shared" si="198"/>
        <v>1.34</v>
      </c>
      <c r="T378" s="5">
        <f t="shared" si="199"/>
        <v>0.33999999999999986</v>
      </c>
      <c r="U378" s="5">
        <v>80</v>
      </c>
      <c r="V378" s="5">
        <f t="shared" si="200"/>
        <v>1.39</v>
      </c>
      <c r="W378" s="5">
        <f t="shared" si="189"/>
        <v>1.32</v>
      </c>
      <c r="X378" s="5">
        <f t="shared" si="190"/>
        <v>6.999999999999984E-2</v>
      </c>
      <c r="Y378" s="5">
        <v>95</v>
      </c>
      <c r="Z378" s="5">
        <f t="shared" si="191"/>
        <v>1.19</v>
      </c>
      <c r="AA378" s="5">
        <f t="shared" si="192"/>
        <v>1.1299999999999999</v>
      </c>
      <c r="AB378" s="5">
        <f t="shared" si="193"/>
        <v>6.0000000000000053E-2</v>
      </c>
      <c r="AC378" s="5">
        <v>95</v>
      </c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</row>
    <row r="379" spans="1:65" x14ac:dyDescent="0.25">
      <c r="A379" s="1" t="str">
        <f>CONCATENATE(H379,E379)</f>
        <v>183040046</v>
      </c>
      <c r="B379" s="1" t="s">
        <v>69</v>
      </c>
      <c r="C379" s="2" t="s">
        <v>71</v>
      </c>
      <c r="D379" s="2" t="s">
        <v>72</v>
      </c>
      <c r="E379" s="2" t="s">
        <v>119</v>
      </c>
      <c r="F379" s="2" t="s">
        <v>120</v>
      </c>
      <c r="G379" s="3" t="s">
        <v>343</v>
      </c>
      <c r="H379" s="4" t="s">
        <v>344</v>
      </c>
      <c r="I379" s="2" t="s">
        <v>345</v>
      </c>
      <c r="J379" s="4" t="s">
        <v>77</v>
      </c>
      <c r="K379" s="1" t="s">
        <v>78</v>
      </c>
      <c r="L379" s="6" t="s">
        <v>79</v>
      </c>
      <c r="M379" s="7">
        <v>1.98</v>
      </c>
      <c r="N379" s="5">
        <f t="shared" si="194"/>
        <v>1.98</v>
      </c>
      <c r="O379" s="5">
        <f t="shared" si="195"/>
        <v>1.29</v>
      </c>
      <c r="P379" s="5">
        <f t="shared" si="196"/>
        <v>0.69</v>
      </c>
      <c r="Q379" s="5">
        <v>65</v>
      </c>
      <c r="R379" s="5">
        <f t="shared" si="197"/>
        <v>1.68</v>
      </c>
      <c r="S379" s="5">
        <f t="shared" si="198"/>
        <v>1.34</v>
      </c>
      <c r="T379" s="5">
        <f t="shared" si="199"/>
        <v>0.33999999999999986</v>
      </c>
      <c r="U379" s="5">
        <v>80</v>
      </c>
      <c r="V379" s="5">
        <f t="shared" si="200"/>
        <v>1.39</v>
      </c>
      <c r="W379" s="5">
        <f t="shared" si="189"/>
        <v>1.32</v>
      </c>
      <c r="X379" s="5">
        <f t="shared" si="190"/>
        <v>6.999999999999984E-2</v>
      </c>
      <c r="Y379" s="5">
        <v>95</v>
      </c>
      <c r="Z379" s="5">
        <f t="shared" si="191"/>
        <v>1.19</v>
      </c>
      <c r="AA379" s="5">
        <f t="shared" si="192"/>
        <v>1.1299999999999999</v>
      </c>
      <c r="AB379" s="5">
        <f t="shared" si="193"/>
        <v>6.0000000000000053E-2</v>
      </c>
      <c r="AC379" s="5">
        <v>95</v>
      </c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</row>
    <row r="380" spans="1:65" x14ac:dyDescent="0.25">
      <c r="A380" s="1" t="str">
        <f>CONCATENATE(H380,E380)</f>
        <v>183040049</v>
      </c>
      <c r="B380" s="1" t="s">
        <v>69</v>
      </c>
      <c r="C380" s="2" t="s">
        <v>71</v>
      </c>
      <c r="D380" s="2" t="s">
        <v>72</v>
      </c>
      <c r="E380" s="2" t="s">
        <v>121</v>
      </c>
      <c r="F380" s="2" t="s">
        <v>122</v>
      </c>
      <c r="G380" s="3" t="s">
        <v>343</v>
      </c>
      <c r="H380" s="4" t="s">
        <v>344</v>
      </c>
      <c r="I380" s="2" t="s">
        <v>345</v>
      </c>
      <c r="J380" s="4" t="s">
        <v>77</v>
      </c>
      <c r="K380" s="1" t="s">
        <v>78</v>
      </c>
      <c r="L380" s="6" t="s">
        <v>79</v>
      </c>
      <c r="M380" s="7">
        <v>3.56</v>
      </c>
      <c r="N380" s="5">
        <f t="shared" si="194"/>
        <v>3.56</v>
      </c>
      <c r="O380" s="5">
        <f t="shared" si="195"/>
        <v>2.31</v>
      </c>
      <c r="P380" s="5">
        <f t="shared" si="196"/>
        <v>1.25</v>
      </c>
      <c r="Q380" s="5">
        <v>65</v>
      </c>
      <c r="R380" s="5">
        <f t="shared" si="197"/>
        <v>3.03</v>
      </c>
      <c r="S380" s="5">
        <f t="shared" si="198"/>
        <v>2.42</v>
      </c>
      <c r="T380" s="5">
        <f t="shared" si="199"/>
        <v>0.60999999999999988</v>
      </c>
      <c r="U380" s="5">
        <v>80</v>
      </c>
      <c r="V380" s="5">
        <f t="shared" si="200"/>
        <v>2.4900000000000002</v>
      </c>
      <c r="W380" s="5">
        <f t="shared" si="189"/>
        <v>2.37</v>
      </c>
      <c r="X380" s="5">
        <f t="shared" si="190"/>
        <v>0.12000000000000011</v>
      </c>
      <c r="Y380" s="5">
        <v>95</v>
      </c>
      <c r="Z380" s="5">
        <f t="shared" si="191"/>
        <v>2.14</v>
      </c>
      <c r="AA380" s="5">
        <f t="shared" si="192"/>
        <v>2.0299999999999998</v>
      </c>
      <c r="AB380" s="5">
        <f t="shared" si="193"/>
        <v>0.11000000000000032</v>
      </c>
      <c r="AC380" s="5">
        <v>95</v>
      </c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</row>
    <row r="381" spans="1:65" x14ac:dyDescent="0.25">
      <c r="A381" s="1" t="str">
        <f>CONCATENATE(H381,E381)</f>
        <v>183040050</v>
      </c>
      <c r="B381" s="1" t="s">
        <v>69</v>
      </c>
      <c r="C381" s="2" t="s">
        <v>71</v>
      </c>
      <c r="D381" s="2" t="s">
        <v>72</v>
      </c>
      <c r="E381" s="2" t="s">
        <v>123</v>
      </c>
      <c r="F381" s="2" t="s">
        <v>124</v>
      </c>
      <c r="G381" s="3" t="s">
        <v>343</v>
      </c>
      <c r="H381" s="4" t="s">
        <v>344</v>
      </c>
      <c r="I381" s="2" t="s">
        <v>345</v>
      </c>
      <c r="J381" s="4" t="s">
        <v>77</v>
      </c>
      <c r="K381" s="1" t="s">
        <v>78</v>
      </c>
      <c r="L381" s="6" t="s">
        <v>79</v>
      </c>
      <c r="M381" s="7">
        <v>1.98</v>
      </c>
      <c r="N381" s="5">
        <f t="shared" si="194"/>
        <v>1.98</v>
      </c>
      <c r="O381" s="5">
        <f t="shared" si="195"/>
        <v>1.29</v>
      </c>
      <c r="P381" s="5">
        <f t="shared" si="196"/>
        <v>0.69</v>
      </c>
      <c r="Q381" s="5">
        <v>65</v>
      </c>
      <c r="R381" s="5">
        <f t="shared" si="197"/>
        <v>1.68</v>
      </c>
      <c r="S381" s="5">
        <f t="shared" si="198"/>
        <v>1.34</v>
      </c>
      <c r="T381" s="5">
        <f t="shared" si="199"/>
        <v>0.33999999999999986</v>
      </c>
      <c r="U381" s="5">
        <v>80</v>
      </c>
      <c r="V381" s="5">
        <f t="shared" si="200"/>
        <v>1.39</v>
      </c>
      <c r="W381" s="5">
        <f t="shared" si="189"/>
        <v>1.32</v>
      </c>
      <c r="X381" s="5">
        <f t="shared" si="190"/>
        <v>6.999999999999984E-2</v>
      </c>
      <c r="Y381" s="5">
        <v>95</v>
      </c>
      <c r="Z381" s="5">
        <f t="shared" si="191"/>
        <v>1.19</v>
      </c>
      <c r="AA381" s="5">
        <f t="shared" si="192"/>
        <v>1.1299999999999999</v>
      </c>
      <c r="AB381" s="5">
        <f t="shared" si="193"/>
        <v>6.0000000000000053E-2</v>
      </c>
      <c r="AC381" s="5">
        <v>95</v>
      </c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</row>
    <row r="382" spans="1:65" x14ac:dyDescent="0.25">
      <c r="A382" s="1" t="str">
        <f>CONCATENATE(H382,E382)</f>
        <v>196040007</v>
      </c>
      <c r="B382" s="1" t="s">
        <v>69</v>
      </c>
      <c r="C382" s="2" t="s">
        <v>71</v>
      </c>
      <c r="D382" s="2" t="s">
        <v>72</v>
      </c>
      <c r="E382" s="2" t="s">
        <v>87</v>
      </c>
      <c r="F382" s="2" t="s">
        <v>88</v>
      </c>
      <c r="G382" s="3" t="s">
        <v>346</v>
      </c>
      <c r="H382" s="4" t="s">
        <v>347</v>
      </c>
      <c r="I382" s="2" t="s">
        <v>348</v>
      </c>
      <c r="J382" s="4" t="s">
        <v>77</v>
      </c>
      <c r="K382" s="1" t="s">
        <v>141</v>
      </c>
      <c r="L382" s="6" t="s">
        <v>80</v>
      </c>
      <c r="M382" s="7">
        <v>4.8600000000000003</v>
      </c>
      <c r="N382" s="12">
        <f>ROUND(V382*0.7,2)</f>
        <v>3.4</v>
      </c>
      <c r="O382" s="12"/>
      <c r="P382" s="12"/>
      <c r="Q382" s="12"/>
      <c r="R382" s="13"/>
      <c r="S382" s="13"/>
      <c r="T382" s="13"/>
      <c r="U382" s="13"/>
      <c r="V382" s="5">
        <f>M382</f>
        <v>4.8600000000000003</v>
      </c>
      <c r="W382" s="5">
        <f t="shared" si="189"/>
        <v>4.62</v>
      </c>
      <c r="X382" s="5">
        <f t="shared" si="190"/>
        <v>0.24000000000000021</v>
      </c>
      <c r="Y382" s="5">
        <v>95</v>
      </c>
      <c r="Z382" s="5">
        <f t="shared" si="191"/>
        <v>2.04</v>
      </c>
      <c r="AA382" s="5">
        <f t="shared" si="192"/>
        <v>1.94</v>
      </c>
      <c r="AB382" s="5">
        <f t="shared" si="193"/>
        <v>0.10000000000000009</v>
      </c>
      <c r="AC382" s="5">
        <v>95</v>
      </c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</row>
    <row r="383" spans="1:65" x14ac:dyDescent="0.25">
      <c r="A383" s="1" t="str">
        <f>CONCATENATE(H383,E383)</f>
        <v>196040012</v>
      </c>
      <c r="B383" s="1" t="s">
        <v>69</v>
      </c>
      <c r="C383" s="2" t="s">
        <v>71</v>
      </c>
      <c r="D383" s="2" t="s">
        <v>72</v>
      </c>
      <c r="E383" s="2" t="s">
        <v>93</v>
      </c>
      <c r="F383" s="2" t="s">
        <v>94</v>
      </c>
      <c r="G383" s="3" t="s">
        <v>346</v>
      </c>
      <c r="H383" s="4" t="s">
        <v>347</v>
      </c>
      <c r="I383" s="2" t="s">
        <v>348</v>
      </c>
      <c r="J383" s="4" t="s">
        <v>77</v>
      </c>
      <c r="K383" s="1" t="s">
        <v>141</v>
      </c>
      <c r="L383" s="6" t="s">
        <v>80</v>
      </c>
      <c r="M383" s="7">
        <v>5.5</v>
      </c>
      <c r="N383" s="12">
        <f>ROUND(V383*0.7,2)</f>
        <v>3.85</v>
      </c>
      <c r="O383" s="12"/>
      <c r="P383" s="12"/>
      <c r="Q383" s="12"/>
      <c r="R383" s="13"/>
      <c r="S383" s="13"/>
      <c r="T383" s="13"/>
      <c r="U383" s="13"/>
      <c r="V383" s="5">
        <f>M383</f>
        <v>5.5</v>
      </c>
      <c r="W383" s="5">
        <f t="shared" si="189"/>
        <v>5.23</v>
      </c>
      <c r="X383" s="5">
        <f t="shared" si="190"/>
        <v>0.26999999999999957</v>
      </c>
      <c r="Y383" s="5">
        <v>95</v>
      </c>
      <c r="Z383" s="5">
        <f t="shared" si="191"/>
        <v>2.31</v>
      </c>
      <c r="AA383" s="5">
        <f t="shared" si="192"/>
        <v>2.19</v>
      </c>
      <c r="AB383" s="5">
        <f t="shared" si="193"/>
        <v>0.12000000000000011</v>
      </c>
      <c r="AC383" s="5">
        <v>95</v>
      </c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</row>
    <row r="384" spans="1:65" x14ac:dyDescent="0.25">
      <c r="A384" s="1" t="str">
        <f>CONCATENATE(H384,E384)</f>
        <v>205040012</v>
      </c>
      <c r="B384" s="1" t="s">
        <v>69</v>
      </c>
      <c r="C384" s="2" t="s">
        <v>71</v>
      </c>
      <c r="D384" s="2" t="s">
        <v>72</v>
      </c>
      <c r="E384" s="2" t="s">
        <v>93</v>
      </c>
      <c r="F384" s="2" t="s">
        <v>94</v>
      </c>
      <c r="G384" s="3" t="s">
        <v>349</v>
      </c>
      <c r="H384" s="4" t="s">
        <v>350</v>
      </c>
      <c r="I384" s="2" t="s">
        <v>351</v>
      </c>
      <c r="J384" s="4" t="s">
        <v>77</v>
      </c>
      <c r="K384" s="1" t="s">
        <v>135</v>
      </c>
      <c r="L384" s="6" t="s">
        <v>79</v>
      </c>
      <c r="M384" s="7">
        <v>2.89</v>
      </c>
      <c r="N384" s="5">
        <f>ROUND(M384+M384*10%,2)</f>
        <v>3.18</v>
      </c>
      <c r="O384" s="5">
        <f>ROUND(N384*Q384/100,2)</f>
        <v>2.0699999999999998</v>
      </c>
      <c r="P384" s="5">
        <f>N384-O384</f>
        <v>1.1100000000000003</v>
      </c>
      <c r="Q384" s="5">
        <v>65</v>
      </c>
      <c r="R384" s="5">
        <f>ROUND(N384*0.85,2)</f>
        <v>2.7</v>
      </c>
      <c r="S384" s="5">
        <f>ROUND(R384*U384/100,2)</f>
        <v>2.16</v>
      </c>
      <c r="T384" s="5">
        <f>R384-S384</f>
        <v>0.54</v>
      </c>
      <c r="U384" s="5">
        <v>80</v>
      </c>
      <c r="V384" s="5">
        <f>ROUND(N384*0.7,2)</f>
        <v>2.23</v>
      </c>
      <c r="W384" s="5">
        <f t="shared" si="189"/>
        <v>2.12</v>
      </c>
      <c r="X384" s="5">
        <f t="shared" si="190"/>
        <v>0.10999999999999988</v>
      </c>
      <c r="Y384" s="5">
        <v>95</v>
      </c>
      <c r="Z384" s="5">
        <f t="shared" si="191"/>
        <v>1.91</v>
      </c>
      <c r="AA384" s="5">
        <f t="shared" si="192"/>
        <v>1.81</v>
      </c>
      <c r="AB384" s="5">
        <f t="shared" si="193"/>
        <v>9.9999999999999867E-2</v>
      </c>
      <c r="AC384" s="5">
        <v>95</v>
      </c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</row>
    <row r="385" spans="1:65" x14ac:dyDescent="0.25">
      <c r="A385" s="1" t="str">
        <f>CONCATENATE(H385,E385)</f>
        <v>206040012</v>
      </c>
      <c r="B385" s="1" t="s">
        <v>69</v>
      </c>
      <c r="C385" s="2" t="s">
        <v>71</v>
      </c>
      <c r="D385" s="2" t="s">
        <v>72</v>
      </c>
      <c r="E385" s="2" t="s">
        <v>93</v>
      </c>
      <c r="F385" s="2" t="s">
        <v>94</v>
      </c>
      <c r="G385" s="3" t="s">
        <v>352</v>
      </c>
      <c r="H385" s="4" t="s">
        <v>353</v>
      </c>
      <c r="I385" s="2" t="s">
        <v>354</v>
      </c>
      <c r="J385" s="4" t="s">
        <v>139</v>
      </c>
      <c r="K385" s="1" t="s">
        <v>141</v>
      </c>
      <c r="L385" s="6" t="s">
        <v>80</v>
      </c>
      <c r="M385" s="7">
        <v>5.68</v>
      </c>
      <c r="N385" s="12">
        <f>ROUND(V385*0.7,2)</f>
        <v>3.98</v>
      </c>
      <c r="O385" s="12"/>
      <c r="P385" s="12"/>
      <c r="Q385" s="12"/>
      <c r="R385" s="13"/>
      <c r="S385" s="13"/>
      <c r="T385" s="13"/>
      <c r="U385" s="13"/>
      <c r="V385" s="5">
        <f>M385</f>
        <v>5.68</v>
      </c>
      <c r="W385" s="5">
        <f t="shared" si="189"/>
        <v>5.4</v>
      </c>
      <c r="X385" s="5">
        <f t="shared" si="190"/>
        <v>0.27999999999999936</v>
      </c>
      <c r="Y385" s="5">
        <v>95</v>
      </c>
      <c r="Z385" s="5">
        <f t="shared" si="191"/>
        <v>2.39</v>
      </c>
      <c r="AA385" s="5">
        <f t="shared" si="192"/>
        <v>2.27</v>
      </c>
      <c r="AB385" s="5">
        <f t="shared" si="193"/>
        <v>0.12000000000000011</v>
      </c>
      <c r="AC385" s="5">
        <v>95</v>
      </c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</row>
    <row r="386" spans="1:65" x14ac:dyDescent="0.25">
      <c r="A386" s="1" t="str">
        <f>CONCATENATE(H386,E386)</f>
        <v>208040003</v>
      </c>
      <c r="B386" s="1" t="s">
        <v>69</v>
      </c>
      <c r="C386" s="2" t="s">
        <v>71</v>
      </c>
      <c r="D386" s="2" t="s">
        <v>72</v>
      </c>
      <c r="E386" s="2" t="s">
        <v>81</v>
      </c>
      <c r="F386" s="2" t="s">
        <v>82</v>
      </c>
      <c r="G386" s="3" t="s">
        <v>355</v>
      </c>
      <c r="H386" s="4" t="s">
        <v>356</v>
      </c>
      <c r="I386" s="2" t="s">
        <v>357</v>
      </c>
      <c r="J386" s="4" t="s">
        <v>77</v>
      </c>
      <c r="K386" s="1" t="s">
        <v>135</v>
      </c>
      <c r="L386" s="6" t="s">
        <v>79</v>
      </c>
      <c r="M386" s="7">
        <v>3.3</v>
      </c>
      <c r="N386" s="5">
        <f t="shared" ref="N386:N393" si="201">M386</f>
        <v>3.3</v>
      </c>
      <c r="O386" s="5">
        <f t="shared" ref="O386:O393" si="202">ROUND(N386*Q386/100,2)</f>
        <v>2.15</v>
      </c>
      <c r="P386" s="5">
        <f t="shared" ref="P386:P393" si="203">N386-O386</f>
        <v>1.1499999999999999</v>
      </c>
      <c r="Q386" s="5">
        <v>65</v>
      </c>
      <c r="R386" s="5">
        <f t="shared" ref="R386:R393" si="204">ROUND(N386*0.85,2)</f>
        <v>2.81</v>
      </c>
      <c r="S386" s="5">
        <f t="shared" ref="S386:S393" si="205">ROUND(R386*U386/100,2)</f>
        <v>2.25</v>
      </c>
      <c r="T386" s="5">
        <f t="shared" ref="T386:T393" si="206">R386-S386</f>
        <v>0.56000000000000005</v>
      </c>
      <c r="U386" s="5">
        <v>80</v>
      </c>
      <c r="V386" s="5">
        <f t="shared" ref="V386:V393" si="207">ROUND(N386*0.7,2)</f>
        <v>2.31</v>
      </c>
      <c r="W386" s="5">
        <f t="shared" si="189"/>
        <v>2.19</v>
      </c>
      <c r="X386" s="5">
        <f t="shared" si="190"/>
        <v>0.12000000000000011</v>
      </c>
      <c r="Y386" s="5">
        <v>95</v>
      </c>
      <c r="Z386" s="5">
        <f t="shared" si="191"/>
        <v>1.98</v>
      </c>
      <c r="AA386" s="5">
        <f t="shared" si="192"/>
        <v>1.88</v>
      </c>
      <c r="AB386" s="5">
        <f t="shared" si="193"/>
        <v>0.10000000000000009</v>
      </c>
      <c r="AC386" s="5">
        <v>95</v>
      </c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</row>
    <row r="387" spans="1:65" x14ac:dyDescent="0.25">
      <c r="A387" s="1" t="str">
        <f>CONCATENATE(H387,E387)</f>
        <v>208040004</v>
      </c>
      <c r="B387" s="1" t="s">
        <v>69</v>
      </c>
      <c r="C387" s="2" t="s">
        <v>71</v>
      </c>
      <c r="D387" s="2" t="s">
        <v>72</v>
      </c>
      <c r="E387" s="2" t="s">
        <v>83</v>
      </c>
      <c r="F387" s="2" t="s">
        <v>84</v>
      </c>
      <c r="G387" s="3" t="s">
        <v>355</v>
      </c>
      <c r="H387" s="4" t="s">
        <v>356</v>
      </c>
      <c r="I387" s="2" t="s">
        <v>357</v>
      </c>
      <c r="J387" s="4" t="s">
        <v>77</v>
      </c>
      <c r="K387" s="1" t="s">
        <v>135</v>
      </c>
      <c r="L387" s="6" t="s">
        <v>79</v>
      </c>
      <c r="M387" s="7">
        <v>2.66</v>
      </c>
      <c r="N387" s="5">
        <f t="shared" si="201"/>
        <v>2.66</v>
      </c>
      <c r="O387" s="5">
        <f t="shared" si="202"/>
        <v>1.73</v>
      </c>
      <c r="P387" s="5">
        <f t="shared" si="203"/>
        <v>0.93000000000000016</v>
      </c>
      <c r="Q387" s="5">
        <v>65</v>
      </c>
      <c r="R387" s="5">
        <f t="shared" si="204"/>
        <v>2.2599999999999998</v>
      </c>
      <c r="S387" s="5">
        <f t="shared" si="205"/>
        <v>1.81</v>
      </c>
      <c r="T387" s="5">
        <f t="shared" si="206"/>
        <v>0.44999999999999973</v>
      </c>
      <c r="U387" s="5">
        <v>80</v>
      </c>
      <c r="V387" s="5">
        <f t="shared" si="207"/>
        <v>1.86</v>
      </c>
      <c r="W387" s="5">
        <f t="shared" si="189"/>
        <v>1.77</v>
      </c>
      <c r="X387" s="5">
        <f t="shared" si="190"/>
        <v>9.000000000000008E-2</v>
      </c>
      <c r="Y387" s="5">
        <v>95</v>
      </c>
      <c r="Z387" s="5">
        <f t="shared" si="191"/>
        <v>1.6</v>
      </c>
      <c r="AA387" s="5">
        <f t="shared" si="192"/>
        <v>1.52</v>
      </c>
      <c r="AB387" s="5">
        <f t="shared" si="193"/>
        <v>8.0000000000000071E-2</v>
      </c>
      <c r="AC387" s="5">
        <v>95</v>
      </c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</row>
    <row r="388" spans="1:65" x14ac:dyDescent="0.25">
      <c r="A388" s="1" t="str">
        <f>CONCATENATE(H388,E388)</f>
        <v>208040005</v>
      </c>
      <c r="B388" s="1" t="s">
        <v>69</v>
      </c>
      <c r="C388" s="2" t="s">
        <v>71</v>
      </c>
      <c r="D388" s="2" t="s">
        <v>72</v>
      </c>
      <c r="E388" s="2" t="s">
        <v>85</v>
      </c>
      <c r="F388" s="2" t="s">
        <v>86</v>
      </c>
      <c r="G388" s="3" t="s">
        <v>355</v>
      </c>
      <c r="H388" s="4" t="s">
        <v>356</v>
      </c>
      <c r="I388" s="2" t="s">
        <v>357</v>
      </c>
      <c r="J388" s="4" t="s">
        <v>77</v>
      </c>
      <c r="K388" s="1" t="s">
        <v>135</v>
      </c>
      <c r="L388" s="6" t="s">
        <v>79</v>
      </c>
      <c r="M388" s="7">
        <v>2.66</v>
      </c>
      <c r="N388" s="5">
        <f t="shared" si="201"/>
        <v>2.66</v>
      </c>
      <c r="O388" s="5">
        <f t="shared" si="202"/>
        <v>1.73</v>
      </c>
      <c r="P388" s="5">
        <f t="shared" si="203"/>
        <v>0.93000000000000016</v>
      </c>
      <c r="Q388" s="5">
        <v>65</v>
      </c>
      <c r="R388" s="5">
        <f t="shared" si="204"/>
        <v>2.2599999999999998</v>
      </c>
      <c r="S388" s="5">
        <f t="shared" si="205"/>
        <v>1.81</v>
      </c>
      <c r="T388" s="5">
        <f t="shared" si="206"/>
        <v>0.44999999999999973</v>
      </c>
      <c r="U388" s="5">
        <v>80</v>
      </c>
      <c r="V388" s="5">
        <f t="shared" si="207"/>
        <v>1.86</v>
      </c>
      <c r="W388" s="5">
        <f t="shared" si="189"/>
        <v>1.77</v>
      </c>
      <c r="X388" s="5">
        <f t="shared" si="190"/>
        <v>9.000000000000008E-2</v>
      </c>
      <c r="Y388" s="5">
        <v>95</v>
      </c>
      <c r="Z388" s="5">
        <f t="shared" si="191"/>
        <v>1.6</v>
      </c>
      <c r="AA388" s="5">
        <f t="shared" si="192"/>
        <v>1.52</v>
      </c>
      <c r="AB388" s="5">
        <f t="shared" si="193"/>
        <v>8.0000000000000071E-2</v>
      </c>
      <c r="AC388" s="5">
        <v>95</v>
      </c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</row>
    <row r="389" spans="1:65" x14ac:dyDescent="0.25">
      <c r="A389" s="1" t="str">
        <f>CONCATENATE(H389,E389)</f>
        <v>208040007</v>
      </c>
      <c r="B389" s="1" t="s">
        <v>69</v>
      </c>
      <c r="C389" s="2" t="s">
        <v>71</v>
      </c>
      <c r="D389" s="2" t="s">
        <v>72</v>
      </c>
      <c r="E389" s="2" t="s">
        <v>87</v>
      </c>
      <c r="F389" s="2" t="s">
        <v>88</v>
      </c>
      <c r="G389" s="3" t="s">
        <v>355</v>
      </c>
      <c r="H389" s="4" t="s">
        <v>356</v>
      </c>
      <c r="I389" s="2" t="s">
        <v>357</v>
      </c>
      <c r="J389" s="4" t="s">
        <v>77</v>
      </c>
      <c r="K389" s="1" t="s">
        <v>135</v>
      </c>
      <c r="L389" s="6" t="s">
        <v>79</v>
      </c>
      <c r="M389" s="7">
        <v>2.66</v>
      </c>
      <c r="N389" s="5">
        <f t="shared" si="201"/>
        <v>2.66</v>
      </c>
      <c r="O389" s="5">
        <f t="shared" si="202"/>
        <v>1.73</v>
      </c>
      <c r="P389" s="5">
        <f t="shared" si="203"/>
        <v>0.93000000000000016</v>
      </c>
      <c r="Q389" s="5">
        <v>65</v>
      </c>
      <c r="R389" s="5">
        <f t="shared" si="204"/>
        <v>2.2599999999999998</v>
      </c>
      <c r="S389" s="5">
        <f t="shared" si="205"/>
        <v>1.81</v>
      </c>
      <c r="T389" s="5">
        <f t="shared" si="206"/>
        <v>0.44999999999999973</v>
      </c>
      <c r="U389" s="5">
        <v>80</v>
      </c>
      <c r="V389" s="5">
        <f t="shared" si="207"/>
        <v>1.86</v>
      </c>
      <c r="W389" s="5">
        <f t="shared" si="189"/>
        <v>1.77</v>
      </c>
      <c r="X389" s="5">
        <f t="shared" si="190"/>
        <v>9.000000000000008E-2</v>
      </c>
      <c r="Y389" s="5">
        <v>95</v>
      </c>
      <c r="Z389" s="5">
        <f t="shared" si="191"/>
        <v>1.6</v>
      </c>
      <c r="AA389" s="5">
        <f t="shared" si="192"/>
        <v>1.52</v>
      </c>
      <c r="AB389" s="5">
        <f t="shared" si="193"/>
        <v>8.0000000000000071E-2</v>
      </c>
      <c r="AC389" s="5">
        <v>95</v>
      </c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</row>
    <row r="390" spans="1:65" x14ac:dyDescent="0.25">
      <c r="A390" s="1" t="str">
        <f>CONCATENATE(H390,E390)</f>
        <v>208040012</v>
      </c>
      <c r="B390" s="1" t="s">
        <v>69</v>
      </c>
      <c r="C390" s="2" t="s">
        <v>71</v>
      </c>
      <c r="D390" s="2" t="s">
        <v>72</v>
      </c>
      <c r="E390" s="2" t="s">
        <v>93</v>
      </c>
      <c r="F390" s="2" t="s">
        <v>94</v>
      </c>
      <c r="G390" s="3" t="s">
        <v>355</v>
      </c>
      <c r="H390" s="4" t="s">
        <v>356</v>
      </c>
      <c r="I390" s="2" t="s">
        <v>357</v>
      </c>
      <c r="J390" s="4" t="s">
        <v>77</v>
      </c>
      <c r="K390" s="1" t="s">
        <v>135</v>
      </c>
      <c r="L390" s="6" t="s">
        <v>79</v>
      </c>
      <c r="M390" s="7">
        <v>3.3</v>
      </c>
      <c r="N390" s="5">
        <f t="shared" si="201"/>
        <v>3.3</v>
      </c>
      <c r="O390" s="5">
        <f t="shared" si="202"/>
        <v>2.15</v>
      </c>
      <c r="P390" s="5">
        <f t="shared" si="203"/>
        <v>1.1499999999999999</v>
      </c>
      <c r="Q390" s="5">
        <v>65</v>
      </c>
      <c r="R390" s="5">
        <f t="shared" si="204"/>
        <v>2.81</v>
      </c>
      <c r="S390" s="5">
        <f t="shared" si="205"/>
        <v>2.25</v>
      </c>
      <c r="T390" s="5">
        <f t="shared" si="206"/>
        <v>0.56000000000000005</v>
      </c>
      <c r="U390" s="5">
        <v>80</v>
      </c>
      <c r="V390" s="5">
        <f t="shared" si="207"/>
        <v>2.31</v>
      </c>
      <c r="W390" s="5">
        <f t="shared" si="189"/>
        <v>2.19</v>
      </c>
      <c r="X390" s="5">
        <f t="shared" si="190"/>
        <v>0.12000000000000011</v>
      </c>
      <c r="Y390" s="5">
        <v>95</v>
      </c>
      <c r="Z390" s="5">
        <f t="shared" si="191"/>
        <v>1.98</v>
      </c>
      <c r="AA390" s="5">
        <f t="shared" si="192"/>
        <v>1.88</v>
      </c>
      <c r="AB390" s="5">
        <f t="shared" si="193"/>
        <v>0.10000000000000009</v>
      </c>
      <c r="AC390" s="5">
        <v>95</v>
      </c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</row>
    <row r="391" spans="1:65" x14ac:dyDescent="0.25">
      <c r="A391" s="1" t="str">
        <f>CONCATENATE(H391,E391)</f>
        <v>208040032</v>
      </c>
      <c r="B391" s="1" t="s">
        <v>69</v>
      </c>
      <c r="C391" s="2" t="s">
        <v>71</v>
      </c>
      <c r="D391" s="2" t="s">
        <v>72</v>
      </c>
      <c r="E391" s="2" t="s">
        <v>111</v>
      </c>
      <c r="F391" s="2" t="s">
        <v>112</v>
      </c>
      <c r="G391" s="3" t="s">
        <v>355</v>
      </c>
      <c r="H391" s="4" t="s">
        <v>356</v>
      </c>
      <c r="I391" s="2" t="s">
        <v>357</v>
      </c>
      <c r="J391" s="4" t="s">
        <v>77</v>
      </c>
      <c r="K391" s="1" t="s">
        <v>135</v>
      </c>
      <c r="L391" s="6" t="s">
        <v>79</v>
      </c>
      <c r="M391" s="7">
        <v>2.66</v>
      </c>
      <c r="N391" s="5">
        <f t="shared" si="201"/>
        <v>2.66</v>
      </c>
      <c r="O391" s="5">
        <f t="shared" si="202"/>
        <v>1.73</v>
      </c>
      <c r="P391" s="5">
        <f t="shared" si="203"/>
        <v>0.93000000000000016</v>
      </c>
      <c r="Q391" s="5">
        <v>65</v>
      </c>
      <c r="R391" s="5">
        <f t="shared" si="204"/>
        <v>2.2599999999999998</v>
      </c>
      <c r="S391" s="5">
        <f t="shared" si="205"/>
        <v>1.81</v>
      </c>
      <c r="T391" s="5">
        <f t="shared" si="206"/>
        <v>0.44999999999999973</v>
      </c>
      <c r="U391" s="5">
        <v>80</v>
      </c>
      <c r="V391" s="5">
        <f t="shared" si="207"/>
        <v>1.86</v>
      </c>
      <c r="W391" s="5">
        <f t="shared" si="189"/>
        <v>1.77</v>
      </c>
      <c r="X391" s="5">
        <f t="shared" si="190"/>
        <v>9.000000000000008E-2</v>
      </c>
      <c r="Y391" s="5">
        <v>95</v>
      </c>
      <c r="Z391" s="5">
        <f t="shared" si="191"/>
        <v>1.6</v>
      </c>
      <c r="AA391" s="5">
        <f t="shared" si="192"/>
        <v>1.52</v>
      </c>
      <c r="AB391" s="5">
        <f t="shared" si="193"/>
        <v>8.0000000000000071E-2</v>
      </c>
      <c r="AC391" s="5">
        <v>95</v>
      </c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</row>
    <row r="392" spans="1:65" x14ac:dyDescent="0.25">
      <c r="A392" s="1" t="str">
        <f>CONCATENATE(H392,E392)</f>
        <v>208040044</v>
      </c>
      <c r="B392" s="1" t="s">
        <v>69</v>
      </c>
      <c r="C392" s="2" t="s">
        <v>71</v>
      </c>
      <c r="D392" s="2" t="s">
        <v>72</v>
      </c>
      <c r="E392" s="2" t="s">
        <v>117</v>
      </c>
      <c r="F392" s="2" t="s">
        <v>118</v>
      </c>
      <c r="G392" s="3" t="s">
        <v>355</v>
      </c>
      <c r="H392" s="4" t="s">
        <v>356</v>
      </c>
      <c r="I392" s="2" t="s">
        <v>357</v>
      </c>
      <c r="J392" s="4" t="s">
        <v>77</v>
      </c>
      <c r="K392" s="1" t="s">
        <v>135</v>
      </c>
      <c r="L392" s="6" t="s">
        <v>79</v>
      </c>
      <c r="M392" s="7">
        <v>2.66</v>
      </c>
      <c r="N392" s="5">
        <f t="shared" si="201"/>
        <v>2.66</v>
      </c>
      <c r="O392" s="5">
        <f t="shared" si="202"/>
        <v>1.73</v>
      </c>
      <c r="P392" s="5">
        <f t="shared" si="203"/>
        <v>0.93000000000000016</v>
      </c>
      <c r="Q392" s="5">
        <v>65</v>
      </c>
      <c r="R392" s="5">
        <f t="shared" si="204"/>
        <v>2.2599999999999998</v>
      </c>
      <c r="S392" s="5">
        <f t="shared" si="205"/>
        <v>1.81</v>
      </c>
      <c r="T392" s="5">
        <f t="shared" si="206"/>
        <v>0.44999999999999973</v>
      </c>
      <c r="U392" s="5">
        <v>80</v>
      </c>
      <c r="V392" s="5">
        <f t="shared" si="207"/>
        <v>1.86</v>
      </c>
      <c r="W392" s="5">
        <f t="shared" si="189"/>
        <v>1.77</v>
      </c>
      <c r="X392" s="5">
        <f t="shared" si="190"/>
        <v>9.000000000000008E-2</v>
      </c>
      <c r="Y392" s="5">
        <v>95</v>
      </c>
      <c r="Z392" s="5">
        <f t="shared" si="191"/>
        <v>1.6</v>
      </c>
      <c r="AA392" s="5">
        <f t="shared" si="192"/>
        <v>1.52</v>
      </c>
      <c r="AB392" s="5">
        <f t="shared" si="193"/>
        <v>8.0000000000000071E-2</v>
      </c>
      <c r="AC392" s="5">
        <v>95</v>
      </c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</row>
    <row r="393" spans="1:65" x14ac:dyDescent="0.25">
      <c r="A393" s="1" t="str">
        <f>CONCATENATE(H393,E393)</f>
        <v>208040046</v>
      </c>
      <c r="B393" s="1" t="s">
        <v>69</v>
      </c>
      <c r="C393" s="2" t="s">
        <v>71</v>
      </c>
      <c r="D393" s="2" t="s">
        <v>72</v>
      </c>
      <c r="E393" s="2" t="s">
        <v>119</v>
      </c>
      <c r="F393" s="2" t="s">
        <v>120</v>
      </c>
      <c r="G393" s="3" t="s">
        <v>355</v>
      </c>
      <c r="H393" s="4" t="s">
        <v>356</v>
      </c>
      <c r="I393" s="2" t="s">
        <v>357</v>
      </c>
      <c r="J393" s="4" t="s">
        <v>77</v>
      </c>
      <c r="K393" s="1" t="s">
        <v>135</v>
      </c>
      <c r="L393" s="6" t="s">
        <v>79</v>
      </c>
      <c r="M393" s="7">
        <v>2.66</v>
      </c>
      <c r="N393" s="5">
        <f t="shared" si="201"/>
        <v>2.66</v>
      </c>
      <c r="O393" s="5">
        <f t="shared" si="202"/>
        <v>1.73</v>
      </c>
      <c r="P393" s="5">
        <f t="shared" si="203"/>
        <v>0.93000000000000016</v>
      </c>
      <c r="Q393" s="5">
        <v>65</v>
      </c>
      <c r="R393" s="5">
        <f t="shared" si="204"/>
        <v>2.2599999999999998</v>
      </c>
      <c r="S393" s="5">
        <f t="shared" si="205"/>
        <v>1.81</v>
      </c>
      <c r="T393" s="5">
        <f t="shared" si="206"/>
        <v>0.44999999999999973</v>
      </c>
      <c r="U393" s="5">
        <v>80</v>
      </c>
      <c r="V393" s="5">
        <f t="shared" si="207"/>
        <v>1.86</v>
      </c>
      <c r="W393" s="5">
        <f t="shared" si="189"/>
        <v>1.77</v>
      </c>
      <c r="X393" s="5">
        <f t="shared" si="190"/>
        <v>9.000000000000008E-2</v>
      </c>
      <c r="Y393" s="5">
        <v>95</v>
      </c>
      <c r="Z393" s="5">
        <f t="shared" si="191"/>
        <v>1.6</v>
      </c>
      <c r="AA393" s="5">
        <f t="shared" si="192"/>
        <v>1.52</v>
      </c>
      <c r="AB393" s="5">
        <f t="shared" si="193"/>
        <v>8.0000000000000071E-2</v>
      </c>
      <c r="AC393" s="5">
        <v>95</v>
      </c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</row>
    <row r="394" spans="1:65" x14ac:dyDescent="0.25">
      <c r="A394" s="1" t="str">
        <f>CONCATENATE(H394,E394)</f>
        <v>211040044</v>
      </c>
      <c r="B394" s="1" t="s">
        <v>69</v>
      </c>
      <c r="C394" s="2" t="s">
        <v>71</v>
      </c>
      <c r="D394" s="2" t="s">
        <v>72</v>
      </c>
      <c r="E394" s="2" t="s">
        <v>117</v>
      </c>
      <c r="F394" s="2" t="s">
        <v>118</v>
      </c>
      <c r="G394" s="3" t="s">
        <v>358</v>
      </c>
      <c r="H394" s="4" t="s">
        <v>359</v>
      </c>
      <c r="I394" s="2" t="s">
        <v>360</v>
      </c>
      <c r="J394" s="4" t="s">
        <v>77</v>
      </c>
      <c r="K394" s="1" t="s">
        <v>141</v>
      </c>
      <c r="L394" s="6" t="s">
        <v>80</v>
      </c>
      <c r="M394" s="7">
        <v>4</v>
      </c>
      <c r="N394" s="12">
        <f t="shared" ref="N394:N400" si="208">ROUND(V394*0.7,2)</f>
        <v>2.8</v>
      </c>
      <c r="O394" s="12"/>
      <c r="P394" s="12"/>
      <c r="Q394" s="12"/>
      <c r="R394" s="13"/>
      <c r="S394" s="13"/>
      <c r="T394" s="13"/>
      <c r="U394" s="13"/>
      <c r="V394" s="5">
        <f t="shared" ref="V394:V400" si="209">M394</f>
        <v>4</v>
      </c>
      <c r="W394" s="5">
        <f t="shared" si="189"/>
        <v>3.8</v>
      </c>
      <c r="X394" s="5">
        <f t="shared" si="190"/>
        <v>0.20000000000000018</v>
      </c>
      <c r="Y394" s="5">
        <v>95</v>
      </c>
      <c r="Z394" s="5">
        <f t="shared" si="191"/>
        <v>1.68</v>
      </c>
      <c r="AA394" s="5">
        <f t="shared" si="192"/>
        <v>1.6</v>
      </c>
      <c r="AB394" s="5">
        <f t="shared" si="193"/>
        <v>7.9999999999999849E-2</v>
      </c>
      <c r="AC394" s="5">
        <v>95</v>
      </c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</row>
    <row r="395" spans="1:65" x14ac:dyDescent="0.25">
      <c r="A395" s="1" t="str">
        <f>CONCATENATE(H395,E395)</f>
        <v>214040007</v>
      </c>
      <c r="B395" s="1" t="s">
        <v>69</v>
      </c>
      <c r="C395" s="2" t="s">
        <v>71</v>
      </c>
      <c r="D395" s="2" t="s">
        <v>72</v>
      </c>
      <c r="E395" s="2" t="s">
        <v>87</v>
      </c>
      <c r="F395" s="2" t="s">
        <v>88</v>
      </c>
      <c r="G395" s="3" t="s">
        <v>361</v>
      </c>
      <c r="H395" s="4" t="s">
        <v>362</v>
      </c>
      <c r="I395" s="2" t="s">
        <v>363</v>
      </c>
      <c r="J395" s="4" t="s">
        <v>77</v>
      </c>
      <c r="K395" s="1" t="s">
        <v>141</v>
      </c>
      <c r="L395" s="6" t="s">
        <v>80</v>
      </c>
      <c r="M395" s="7">
        <v>5.52</v>
      </c>
      <c r="N395" s="12">
        <f t="shared" si="208"/>
        <v>3.86</v>
      </c>
      <c r="O395" s="12"/>
      <c r="P395" s="12"/>
      <c r="Q395" s="12"/>
      <c r="R395" s="13"/>
      <c r="S395" s="13"/>
      <c r="T395" s="13"/>
      <c r="U395" s="13"/>
      <c r="V395" s="5">
        <f t="shared" si="209"/>
        <v>5.52</v>
      </c>
      <c r="W395" s="5">
        <f t="shared" si="189"/>
        <v>5.24</v>
      </c>
      <c r="X395" s="5">
        <f t="shared" si="190"/>
        <v>0.27999999999999936</v>
      </c>
      <c r="Y395" s="5">
        <v>95</v>
      </c>
      <c r="Z395" s="5">
        <f t="shared" si="191"/>
        <v>2.3199999999999998</v>
      </c>
      <c r="AA395" s="5">
        <f t="shared" si="192"/>
        <v>2.2000000000000002</v>
      </c>
      <c r="AB395" s="5">
        <f t="shared" si="193"/>
        <v>0.11999999999999966</v>
      </c>
      <c r="AC395" s="5">
        <v>95</v>
      </c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</row>
    <row r="396" spans="1:65" x14ac:dyDescent="0.25">
      <c r="A396" s="1" t="str">
        <f>CONCATENATE(H396,E396)</f>
        <v>214040012</v>
      </c>
      <c r="B396" s="1" t="s">
        <v>69</v>
      </c>
      <c r="C396" s="2" t="s">
        <v>71</v>
      </c>
      <c r="D396" s="2" t="s">
        <v>72</v>
      </c>
      <c r="E396" s="2" t="s">
        <v>93</v>
      </c>
      <c r="F396" s="2" t="s">
        <v>94</v>
      </c>
      <c r="G396" s="3" t="s">
        <v>361</v>
      </c>
      <c r="H396" s="4" t="s">
        <v>362</v>
      </c>
      <c r="I396" s="2" t="s">
        <v>363</v>
      </c>
      <c r="J396" s="4" t="s">
        <v>77</v>
      </c>
      <c r="K396" s="1" t="s">
        <v>141</v>
      </c>
      <c r="L396" s="6" t="s">
        <v>80</v>
      </c>
      <c r="M396" s="7">
        <v>6.9</v>
      </c>
      <c r="N396" s="12">
        <f t="shared" si="208"/>
        <v>4.83</v>
      </c>
      <c r="O396" s="12"/>
      <c r="P396" s="12"/>
      <c r="Q396" s="12"/>
      <c r="R396" s="13"/>
      <c r="S396" s="13"/>
      <c r="T396" s="13"/>
      <c r="U396" s="13"/>
      <c r="V396" s="5">
        <f t="shared" si="209"/>
        <v>6.9</v>
      </c>
      <c r="W396" s="5">
        <f t="shared" si="189"/>
        <v>6.56</v>
      </c>
      <c r="X396" s="5">
        <f t="shared" si="190"/>
        <v>0.34000000000000075</v>
      </c>
      <c r="Y396" s="5">
        <v>95</v>
      </c>
      <c r="Z396" s="5">
        <f t="shared" si="191"/>
        <v>2.9</v>
      </c>
      <c r="AA396" s="5">
        <f t="shared" si="192"/>
        <v>2.76</v>
      </c>
      <c r="AB396" s="5">
        <f t="shared" si="193"/>
        <v>0.14000000000000012</v>
      </c>
      <c r="AC396" s="5">
        <v>95</v>
      </c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</row>
    <row r="397" spans="1:65" x14ac:dyDescent="0.25">
      <c r="A397" s="1" t="str">
        <f>CONCATENATE(H397,E397)</f>
        <v>218040007</v>
      </c>
      <c r="B397" s="1" t="s">
        <v>69</v>
      </c>
      <c r="C397" s="2" t="s">
        <v>71</v>
      </c>
      <c r="D397" s="2" t="s">
        <v>72</v>
      </c>
      <c r="E397" s="2" t="s">
        <v>87</v>
      </c>
      <c r="F397" s="2" t="s">
        <v>88</v>
      </c>
      <c r="G397" s="3" t="s">
        <v>208</v>
      </c>
      <c r="H397" s="4" t="s">
        <v>364</v>
      </c>
      <c r="I397" s="2" t="s">
        <v>365</v>
      </c>
      <c r="J397" s="4" t="s">
        <v>77</v>
      </c>
      <c r="K397" s="1" t="s">
        <v>141</v>
      </c>
      <c r="L397" s="6" t="s">
        <v>80</v>
      </c>
      <c r="M397" s="7">
        <v>6.55</v>
      </c>
      <c r="N397" s="12">
        <f t="shared" si="208"/>
        <v>4.59</v>
      </c>
      <c r="O397" s="12"/>
      <c r="P397" s="12"/>
      <c r="Q397" s="12"/>
      <c r="R397" s="13"/>
      <c r="S397" s="13"/>
      <c r="T397" s="13"/>
      <c r="U397" s="13"/>
      <c r="V397" s="5">
        <f t="shared" si="209"/>
        <v>6.55</v>
      </c>
      <c r="W397" s="5">
        <f t="shared" si="189"/>
        <v>6.22</v>
      </c>
      <c r="X397" s="5">
        <f t="shared" si="190"/>
        <v>0.33000000000000007</v>
      </c>
      <c r="Y397" s="5">
        <v>95</v>
      </c>
      <c r="Z397" s="5">
        <f t="shared" si="191"/>
        <v>2.75</v>
      </c>
      <c r="AA397" s="5">
        <f t="shared" si="192"/>
        <v>2.61</v>
      </c>
      <c r="AB397" s="5">
        <f t="shared" si="193"/>
        <v>0.14000000000000012</v>
      </c>
      <c r="AC397" s="5">
        <v>95</v>
      </c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</row>
    <row r="398" spans="1:65" x14ac:dyDescent="0.25">
      <c r="A398" s="8" t="s">
        <v>366</v>
      </c>
      <c r="B398" s="8" t="s">
        <v>69</v>
      </c>
      <c r="C398" s="9" t="s">
        <v>71</v>
      </c>
      <c r="D398" s="9" t="s">
        <v>72</v>
      </c>
      <c r="E398" s="9" t="s">
        <v>93</v>
      </c>
      <c r="F398" s="9" t="s">
        <v>94</v>
      </c>
      <c r="G398" s="3" t="s">
        <v>208</v>
      </c>
      <c r="H398" s="10" t="s">
        <v>364</v>
      </c>
      <c r="I398" s="9" t="s">
        <v>365</v>
      </c>
      <c r="J398" s="11" t="s">
        <v>77</v>
      </c>
      <c r="K398" s="9" t="s">
        <v>141</v>
      </c>
      <c r="L398" s="6" t="s">
        <v>80</v>
      </c>
      <c r="M398" s="7">
        <v>5</v>
      </c>
      <c r="N398" s="12">
        <f t="shared" si="208"/>
        <v>3.5</v>
      </c>
      <c r="O398" s="12"/>
      <c r="P398" s="12"/>
      <c r="Q398" s="12"/>
      <c r="R398" s="13"/>
      <c r="S398" s="13"/>
      <c r="T398" s="13"/>
      <c r="U398" s="13"/>
      <c r="V398" s="5">
        <f t="shared" si="209"/>
        <v>5</v>
      </c>
      <c r="W398" s="5">
        <f t="shared" si="189"/>
        <v>4.75</v>
      </c>
      <c r="X398" s="5">
        <f t="shared" si="190"/>
        <v>0.25</v>
      </c>
      <c r="Y398" s="5">
        <v>95</v>
      </c>
      <c r="Z398" s="5">
        <f t="shared" si="191"/>
        <v>2.1</v>
      </c>
      <c r="AA398" s="5">
        <f t="shared" si="192"/>
        <v>2</v>
      </c>
      <c r="AB398" s="5">
        <f t="shared" si="193"/>
        <v>0.10000000000000009</v>
      </c>
      <c r="AC398" s="5">
        <v>95</v>
      </c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</row>
    <row r="399" spans="1:65" x14ac:dyDescent="0.25">
      <c r="A399" s="1" t="str">
        <f>CONCATENATE(H399,E399)</f>
        <v>222040013</v>
      </c>
      <c r="B399" s="1" t="s">
        <v>69</v>
      </c>
      <c r="C399" s="2" t="s">
        <v>71</v>
      </c>
      <c r="D399" s="2" t="s">
        <v>72</v>
      </c>
      <c r="E399" s="2" t="s">
        <v>95</v>
      </c>
      <c r="F399" s="2" t="s">
        <v>96</v>
      </c>
      <c r="G399" s="3" t="s">
        <v>367</v>
      </c>
      <c r="H399" s="4" t="s">
        <v>368</v>
      </c>
      <c r="I399" s="2" t="s">
        <v>369</v>
      </c>
      <c r="J399" s="4" t="s">
        <v>77</v>
      </c>
      <c r="K399" s="1" t="s">
        <v>141</v>
      </c>
      <c r="L399" s="6" t="s">
        <v>80</v>
      </c>
      <c r="M399" s="7">
        <v>9.08</v>
      </c>
      <c r="N399" s="12">
        <f t="shared" si="208"/>
        <v>6.36</v>
      </c>
      <c r="O399" s="12"/>
      <c r="P399" s="12"/>
      <c r="Q399" s="12"/>
      <c r="R399" s="13"/>
      <c r="S399" s="13"/>
      <c r="T399" s="13"/>
      <c r="U399" s="13"/>
      <c r="V399" s="5">
        <f t="shared" si="209"/>
        <v>9.08</v>
      </c>
      <c r="W399" s="5">
        <f t="shared" si="189"/>
        <v>8.6300000000000008</v>
      </c>
      <c r="X399" s="5">
        <f t="shared" si="190"/>
        <v>0.44999999999999929</v>
      </c>
      <c r="Y399" s="5">
        <v>95</v>
      </c>
      <c r="Z399" s="5">
        <f t="shared" si="191"/>
        <v>3.82</v>
      </c>
      <c r="AA399" s="5">
        <f t="shared" si="192"/>
        <v>3.63</v>
      </c>
      <c r="AB399" s="5">
        <f t="shared" si="193"/>
        <v>0.18999999999999995</v>
      </c>
      <c r="AC399" s="5">
        <v>95</v>
      </c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</row>
    <row r="400" spans="1:65" x14ac:dyDescent="0.25">
      <c r="A400" s="1" t="str">
        <f>CONCATENATE(H400,E400)</f>
        <v>227040012</v>
      </c>
      <c r="B400" s="1" t="s">
        <v>69</v>
      </c>
      <c r="C400" s="2" t="s">
        <v>71</v>
      </c>
      <c r="D400" s="2" t="s">
        <v>72</v>
      </c>
      <c r="E400" s="2" t="s">
        <v>93</v>
      </c>
      <c r="F400" s="2" t="s">
        <v>94</v>
      </c>
      <c r="G400" s="3" t="s">
        <v>370</v>
      </c>
      <c r="H400" s="4" t="s">
        <v>371</v>
      </c>
      <c r="I400" s="2" t="s">
        <v>372</v>
      </c>
      <c r="J400" s="4" t="s">
        <v>77</v>
      </c>
      <c r="K400" s="1" t="s">
        <v>141</v>
      </c>
      <c r="L400" s="6" t="s">
        <v>80</v>
      </c>
      <c r="M400" s="7">
        <v>5.03</v>
      </c>
      <c r="N400" s="12">
        <f t="shared" si="208"/>
        <v>3.52</v>
      </c>
      <c r="O400" s="12"/>
      <c r="P400" s="12"/>
      <c r="Q400" s="12"/>
      <c r="R400" s="13"/>
      <c r="S400" s="13"/>
      <c r="T400" s="13"/>
      <c r="U400" s="13"/>
      <c r="V400" s="5">
        <f t="shared" si="209"/>
        <v>5.03</v>
      </c>
      <c r="W400" s="5">
        <f t="shared" si="189"/>
        <v>4.78</v>
      </c>
      <c r="X400" s="5">
        <f t="shared" si="190"/>
        <v>0.25</v>
      </c>
      <c r="Y400" s="5">
        <v>95</v>
      </c>
      <c r="Z400" s="5">
        <f t="shared" si="191"/>
        <v>2.11</v>
      </c>
      <c r="AA400" s="5">
        <f t="shared" si="192"/>
        <v>2</v>
      </c>
      <c r="AB400" s="5">
        <f t="shared" si="193"/>
        <v>0.10999999999999988</v>
      </c>
      <c r="AC400" s="5">
        <v>95</v>
      </c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</row>
    <row r="401" spans="1:65" x14ac:dyDescent="0.25">
      <c r="A401" s="1" t="str">
        <f>CONCATENATE(H401,E401)</f>
        <v>266040004</v>
      </c>
      <c r="B401" s="1" t="s">
        <v>69</v>
      </c>
      <c r="C401" s="2" t="s">
        <v>71</v>
      </c>
      <c r="D401" s="2" t="s">
        <v>72</v>
      </c>
      <c r="E401" s="2" t="s">
        <v>83</v>
      </c>
      <c r="F401" s="2" t="s">
        <v>84</v>
      </c>
      <c r="G401" s="3" t="s">
        <v>235</v>
      </c>
      <c r="H401" s="4" t="s">
        <v>373</v>
      </c>
      <c r="I401" s="2" t="s">
        <v>374</v>
      </c>
      <c r="J401" s="4" t="s">
        <v>77</v>
      </c>
      <c r="K401" s="1" t="s">
        <v>238</v>
      </c>
      <c r="L401" s="6" t="s">
        <v>79</v>
      </c>
      <c r="M401" s="7">
        <v>5.72</v>
      </c>
      <c r="N401" s="5">
        <f t="shared" ref="N401:N464" si="210">M401</f>
        <v>5.72</v>
      </c>
      <c r="O401" s="5">
        <f t="shared" ref="O401:O464" si="211">ROUND(N401*Q401/100,2)</f>
        <v>3.72</v>
      </c>
      <c r="P401" s="5">
        <f t="shared" ref="P401:P464" si="212">N401-O401</f>
        <v>1.9999999999999996</v>
      </c>
      <c r="Q401" s="5">
        <v>65</v>
      </c>
      <c r="R401" s="5">
        <f t="shared" ref="R401:R464" si="213">ROUND(N401*0.85,2)</f>
        <v>4.8600000000000003</v>
      </c>
      <c r="S401" s="5">
        <f t="shared" ref="S401:S464" si="214">ROUND(R401*U401/100,2)</f>
        <v>3.89</v>
      </c>
      <c r="T401" s="5">
        <f t="shared" ref="T401:T464" si="215">R401-S401</f>
        <v>0.9700000000000002</v>
      </c>
      <c r="U401" s="5">
        <v>80</v>
      </c>
      <c r="V401" s="5">
        <f t="shared" ref="V401:V464" si="216">ROUND(N401*0.7,2)</f>
        <v>4</v>
      </c>
      <c r="W401" s="5">
        <f t="shared" si="189"/>
        <v>3.8</v>
      </c>
      <c r="X401" s="5">
        <f t="shared" si="190"/>
        <v>0.20000000000000018</v>
      </c>
      <c r="Y401" s="5">
        <v>95</v>
      </c>
      <c r="Z401" s="5">
        <f t="shared" si="191"/>
        <v>3.43</v>
      </c>
      <c r="AA401" s="5">
        <f t="shared" si="192"/>
        <v>3.26</v>
      </c>
      <c r="AB401" s="5">
        <f t="shared" si="193"/>
        <v>0.17000000000000037</v>
      </c>
      <c r="AC401" s="5">
        <v>95</v>
      </c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</row>
    <row r="402" spans="1:65" x14ac:dyDescent="0.25">
      <c r="A402" s="1" t="str">
        <f>CONCATENATE(H402,E402)</f>
        <v>266040046</v>
      </c>
      <c r="B402" s="1" t="s">
        <v>69</v>
      </c>
      <c r="C402" s="2" t="s">
        <v>71</v>
      </c>
      <c r="D402" s="2" t="s">
        <v>72</v>
      </c>
      <c r="E402" s="2" t="s">
        <v>119</v>
      </c>
      <c r="F402" s="2" t="s">
        <v>120</v>
      </c>
      <c r="G402" s="3" t="s">
        <v>235</v>
      </c>
      <c r="H402" s="4" t="s">
        <v>373</v>
      </c>
      <c r="I402" s="2" t="s">
        <v>374</v>
      </c>
      <c r="J402" s="4" t="s">
        <v>77</v>
      </c>
      <c r="K402" s="1" t="s">
        <v>238</v>
      </c>
      <c r="L402" s="6" t="s">
        <v>79</v>
      </c>
      <c r="M402" s="7">
        <v>5.72</v>
      </c>
      <c r="N402" s="5">
        <f t="shared" si="210"/>
        <v>5.72</v>
      </c>
      <c r="O402" s="5">
        <f t="shared" si="211"/>
        <v>3.72</v>
      </c>
      <c r="P402" s="5">
        <f t="shared" si="212"/>
        <v>1.9999999999999996</v>
      </c>
      <c r="Q402" s="5">
        <v>65</v>
      </c>
      <c r="R402" s="5">
        <f t="shared" si="213"/>
        <v>4.8600000000000003</v>
      </c>
      <c r="S402" s="5">
        <f t="shared" si="214"/>
        <v>3.89</v>
      </c>
      <c r="T402" s="5">
        <f t="shared" si="215"/>
        <v>0.9700000000000002</v>
      </c>
      <c r="U402" s="5">
        <v>80</v>
      </c>
      <c r="V402" s="5">
        <f t="shared" si="216"/>
        <v>4</v>
      </c>
      <c r="W402" s="5">
        <f t="shared" si="189"/>
        <v>3.8</v>
      </c>
      <c r="X402" s="5">
        <f t="shared" si="190"/>
        <v>0.20000000000000018</v>
      </c>
      <c r="Y402" s="5">
        <v>95</v>
      </c>
      <c r="Z402" s="5">
        <f t="shared" si="191"/>
        <v>3.43</v>
      </c>
      <c r="AA402" s="5">
        <f t="shared" si="192"/>
        <v>3.26</v>
      </c>
      <c r="AB402" s="5">
        <f t="shared" si="193"/>
        <v>0.17000000000000037</v>
      </c>
      <c r="AC402" s="5">
        <v>95</v>
      </c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</row>
    <row r="403" spans="1:65" x14ac:dyDescent="0.25">
      <c r="A403" s="1" t="str">
        <f>CONCATENATE(H403,E403)</f>
        <v>300040001</v>
      </c>
      <c r="B403" s="1" t="s">
        <v>69</v>
      </c>
      <c r="C403" s="2" t="s">
        <v>71</v>
      </c>
      <c r="D403" s="2" t="s">
        <v>72</v>
      </c>
      <c r="E403" s="2" t="s">
        <v>73</v>
      </c>
      <c r="F403" s="2" t="s">
        <v>74</v>
      </c>
      <c r="G403" s="3"/>
      <c r="H403" s="4" t="s">
        <v>375</v>
      </c>
      <c r="I403" s="2" t="s">
        <v>376</v>
      </c>
      <c r="J403" s="4" t="s">
        <v>77</v>
      </c>
      <c r="K403" s="1" t="s">
        <v>78</v>
      </c>
      <c r="L403" s="6" t="s">
        <v>79</v>
      </c>
      <c r="M403" s="7">
        <v>3.29</v>
      </c>
      <c r="N403" s="5">
        <f t="shared" si="210"/>
        <v>3.29</v>
      </c>
      <c r="O403" s="5">
        <f t="shared" si="211"/>
        <v>2.14</v>
      </c>
      <c r="P403" s="5">
        <f t="shared" si="212"/>
        <v>1.1499999999999999</v>
      </c>
      <c r="Q403" s="5">
        <v>65</v>
      </c>
      <c r="R403" s="5">
        <f t="shared" si="213"/>
        <v>2.8</v>
      </c>
      <c r="S403" s="5">
        <f t="shared" si="214"/>
        <v>2.2400000000000002</v>
      </c>
      <c r="T403" s="5">
        <f t="shared" si="215"/>
        <v>0.55999999999999961</v>
      </c>
      <c r="U403" s="5">
        <v>80</v>
      </c>
      <c r="V403" s="5">
        <f t="shared" si="216"/>
        <v>2.2999999999999998</v>
      </c>
      <c r="W403" s="5">
        <f t="shared" si="189"/>
        <v>2.19</v>
      </c>
      <c r="X403" s="5">
        <f t="shared" si="190"/>
        <v>0.10999999999999988</v>
      </c>
      <c r="Y403" s="5">
        <v>95</v>
      </c>
      <c r="Z403" s="5">
        <f t="shared" si="191"/>
        <v>1.97</v>
      </c>
      <c r="AA403" s="5">
        <f t="shared" si="192"/>
        <v>1.87</v>
      </c>
      <c r="AB403" s="5">
        <f t="shared" si="193"/>
        <v>9.9999999999999867E-2</v>
      </c>
      <c r="AC403" s="5">
        <v>95</v>
      </c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</row>
    <row r="404" spans="1:65" x14ac:dyDescent="0.25">
      <c r="A404" s="1" t="str">
        <f>CONCATENATE(H404,E404)</f>
        <v>300040003</v>
      </c>
      <c r="B404" s="1" t="s">
        <v>69</v>
      </c>
      <c r="C404" s="2" t="s">
        <v>71</v>
      </c>
      <c r="D404" s="2" t="s">
        <v>72</v>
      </c>
      <c r="E404" s="2" t="s">
        <v>81</v>
      </c>
      <c r="F404" s="2" t="s">
        <v>82</v>
      </c>
      <c r="G404" s="3"/>
      <c r="H404" s="4" t="s">
        <v>375</v>
      </c>
      <c r="I404" s="2" t="s">
        <v>376</v>
      </c>
      <c r="J404" s="4" t="s">
        <v>77</v>
      </c>
      <c r="K404" s="1" t="s">
        <v>78</v>
      </c>
      <c r="L404" s="6" t="s">
        <v>79</v>
      </c>
      <c r="M404" s="7">
        <v>3.42</v>
      </c>
      <c r="N404" s="5">
        <f t="shared" si="210"/>
        <v>3.42</v>
      </c>
      <c r="O404" s="5">
        <f t="shared" si="211"/>
        <v>2.2200000000000002</v>
      </c>
      <c r="P404" s="5">
        <f t="shared" si="212"/>
        <v>1.1999999999999997</v>
      </c>
      <c r="Q404" s="5">
        <v>65</v>
      </c>
      <c r="R404" s="5">
        <f t="shared" si="213"/>
        <v>2.91</v>
      </c>
      <c r="S404" s="5">
        <f t="shared" si="214"/>
        <v>2.33</v>
      </c>
      <c r="T404" s="5">
        <f t="shared" si="215"/>
        <v>0.58000000000000007</v>
      </c>
      <c r="U404" s="5">
        <v>80</v>
      </c>
      <c r="V404" s="5">
        <f t="shared" si="216"/>
        <v>2.39</v>
      </c>
      <c r="W404" s="5">
        <f t="shared" si="189"/>
        <v>2.27</v>
      </c>
      <c r="X404" s="5">
        <f t="shared" si="190"/>
        <v>0.12000000000000011</v>
      </c>
      <c r="Y404" s="5">
        <v>95</v>
      </c>
      <c r="Z404" s="5">
        <f t="shared" si="191"/>
        <v>2.0499999999999998</v>
      </c>
      <c r="AA404" s="5">
        <f t="shared" si="192"/>
        <v>1.95</v>
      </c>
      <c r="AB404" s="5">
        <f t="shared" si="193"/>
        <v>9.9999999999999867E-2</v>
      </c>
      <c r="AC404" s="5">
        <v>95</v>
      </c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</row>
    <row r="405" spans="1:65" x14ac:dyDescent="0.25">
      <c r="A405" s="1" t="str">
        <f>CONCATENATE(H405,E405)</f>
        <v>300040004</v>
      </c>
      <c r="B405" s="1" t="s">
        <v>69</v>
      </c>
      <c r="C405" s="2" t="s">
        <v>71</v>
      </c>
      <c r="D405" s="2" t="s">
        <v>72</v>
      </c>
      <c r="E405" s="2" t="s">
        <v>83</v>
      </c>
      <c r="F405" s="2" t="s">
        <v>84</v>
      </c>
      <c r="G405" s="3"/>
      <c r="H405" s="4" t="s">
        <v>375</v>
      </c>
      <c r="I405" s="2" t="s">
        <v>376</v>
      </c>
      <c r="J405" s="4" t="s">
        <v>77</v>
      </c>
      <c r="K405" s="1" t="s">
        <v>78</v>
      </c>
      <c r="L405" s="6" t="s">
        <v>79</v>
      </c>
      <c r="M405" s="7">
        <v>1.98</v>
      </c>
      <c r="N405" s="5">
        <f t="shared" si="210"/>
        <v>1.98</v>
      </c>
      <c r="O405" s="5">
        <f t="shared" si="211"/>
        <v>1.29</v>
      </c>
      <c r="P405" s="5">
        <f t="shared" si="212"/>
        <v>0.69</v>
      </c>
      <c r="Q405" s="5">
        <v>65</v>
      </c>
      <c r="R405" s="5">
        <f t="shared" si="213"/>
        <v>1.68</v>
      </c>
      <c r="S405" s="5">
        <f t="shared" si="214"/>
        <v>1.34</v>
      </c>
      <c r="T405" s="5">
        <f t="shared" si="215"/>
        <v>0.33999999999999986</v>
      </c>
      <c r="U405" s="5">
        <v>80</v>
      </c>
      <c r="V405" s="5">
        <f t="shared" si="216"/>
        <v>1.39</v>
      </c>
      <c r="W405" s="5">
        <f t="shared" si="189"/>
        <v>1.32</v>
      </c>
      <c r="X405" s="5">
        <f t="shared" si="190"/>
        <v>6.999999999999984E-2</v>
      </c>
      <c r="Y405" s="5">
        <v>95</v>
      </c>
      <c r="Z405" s="5">
        <f t="shared" si="191"/>
        <v>1.19</v>
      </c>
      <c r="AA405" s="5">
        <f t="shared" si="192"/>
        <v>1.1299999999999999</v>
      </c>
      <c r="AB405" s="5">
        <f t="shared" si="193"/>
        <v>6.0000000000000053E-2</v>
      </c>
      <c r="AC405" s="5">
        <v>95</v>
      </c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</row>
    <row r="406" spans="1:65" x14ac:dyDescent="0.25">
      <c r="A406" s="1" t="str">
        <f>CONCATENATE(H406,E406)</f>
        <v>300040005</v>
      </c>
      <c r="B406" s="1" t="s">
        <v>69</v>
      </c>
      <c r="C406" s="2" t="s">
        <v>71</v>
      </c>
      <c r="D406" s="2" t="s">
        <v>72</v>
      </c>
      <c r="E406" s="2" t="s">
        <v>85</v>
      </c>
      <c r="F406" s="2" t="s">
        <v>86</v>
      </c>
      <c r="G406" s="3"/>
      <c r="H406" s="4" t="s">
        <v>375</v>
      </c>
      <c r="I406" s="2" t="s">
        <v>376</v>
      </c>
      <c r="J406" s="4" t="s">
        <v>77</v>
      </c>
      <c r="K406" s="1" t="s">
        <v>78</v>
      </c>
      <c r="L406" s="6" t="s">
        <v>79</v>
      </c>
      <c r="M406" s="7">
        <v>3.69</v>
      </c>
      <c r="N406" s="5">
        <f t="shared" si="210"/>
        <v>3.69</v>
      </c>
      <c r="O406" s="5">
        <f t="shared" si="211"/>
        <v>2.4</v>
      </c>
      <c r="P406" s="5">
        <f t="shared" si="212"/>
        <v>1.29</v>
      </c>
      <c r="Q406" s="5">
        <v>65</v>
      </c>
      <c r="R406" s="5">
        <f t="shared" si="213"/>
        <v>3.14</v>
      </c>
      <c r="S406" s="5">
        <f t="shared" si="214"/>
        <v>2.5099999999999998</v>
      </c>
      <c r="T406" s="5">
        <f t="shared" si="215"/>
        <v>0.63000000000000034</v>
      </c>
      <c r="U406" s="5">
        <v>80</v>
      </c>
      <c r="V406" s="5">
        <f t="shared" si="216"/>
        <v>2.58</v>
      </c>
      <c r="W406" s="5">
        <f t="shared" si="189"/>
        <v>2.4500000000000002</v>
      </c>
      <c r="X406" s="5">
        <f t="shared" si="190"/>
        <v>0.12999999999999989</v>
      </c>
      <c r="Y406" s="5">
        <v>95</v>
      </c>
      <c r="Z406" s="5">
        <f t="shared" si="191"/>
        <v>2.21</v>
      </c>
      <c r="AA406" s="5">
        <f t="shared" si="192"/>
        <v>2.1</v>
      </c>
      <c r="AB406" s="5">
        <f t="shared" si="193"/>
        <v>0.10999999999999988</v>
      </c>
      <c r="AC406" s="5">
        <v>95</v>
      </c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</row>
    <row r="407" spans="1:65" x14ac:dyDescent="0.25">
      <c r="A407" s="1" t="str">
        <f>CONCATENATE(H407,E407)</f>
        <v>300040007</v>
      </c>
      <c r="B407" s="1" t="s">
        <v>69</v>
      </c>
      <c r="C407" s="2" t="s">
        <v>71</v>
      </c>
      <c r="D407" s="2" t="s">
        <v>72</v>
      </c>
      <c r="E407" s="2" t="s">
        <v>87</v>
      </c>
      <c r="F407" s="2" t="s">
        <v>88</v>
      </c>
      <c r="G407" s="3"/>
      <c r="H407" s="4" t="s">
        <v>375</v>
      </c>
      <c r="I407" s="2" t="s">
        <v>376</v>
      </c>
      <c r="J407" s="4" t="s">
        <v>77</v>
      </c>
      <c r="K407" s="1" t="s">
        <v>78</v>
      </c>
      <c r="L407" s="6" t="s">
        <v>79</v>
      </c>
      <c r="M407" s="7">
        <v>3.02</v>
      </c>
      <c r="N407" s="5">
        <f t="shared" si="210"/>
        <v>3.02</v>
      </c>
      <c r="O407" s="5">
        <f t="shared" si="211"/>
        <v>1.96</v>
      </c>
      <c r="P407" s="5">
        <f t="shared" si="212"/>
        <v>1.06</v>
      </c>
      <c r="Q407" s="5">
        <v>65</v>
      </c>
      <c r="R407" s="5">
        <f t="shared" si="213"/>
        <v>2.57</v>
      </c>
      <c r="S407" s="5">
        <f t="shared" si="214"/>
        <v>2.06</v>
      </c>
      <c r="T407" s="5">
        <f t="shared" si="215"/>
        <v>0.50999999999999979</v>
      </c>
      <c r="U407" s="5">
        <v>80</v>
      </c>
      <c r="V407" s="5">
        <f t="shared" si="216"/>
        <v>2.11</v>
      </c>
      <c r="W407" s="5">
        <f t="shared" si="189"/>
        <v>2</v>
      </c>
      <c r="X407" s="5">
        <f t="shared" si="190"/>
        <v>0.10999999999999988</v>
      </c>
      <c r="Y407" s="5">
        <v>95</v>
      </c>
      <c r="Z407" s="5">
        <f t="shared" si="191"/>
        <v>1.81</v>
      </c>
      <c r="AA407" s="5">
        <f t="shared" si="192"/>
        <v>1.72</v>
      </c>
      <c r="AB407" s="5">
        <f t="shared" si="193"/>
        <v>9.000000000000008E-2</v>
      </c>
      <c r="AC407" s="5">
        <v>95</v>
      </c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</row>
    <row r="408" spans="1:65" x14ac:dyDescent="0.25">
      <c r="A408" s="1" t="str">
        <f>CONCATENATE(H408,E408)</f>
        <v>300040008</v>
      </c>
      <c r="B408" s="1" t="s">
        <v>69</v>
      </c>
      <c r="C408" s="2" t="s">
        <v>71</v>
      </c>
      <c r="D408" s="2" t="s">
        <v>72</v>
      </c>
      <c r="E408" s="2" t="s">
        <v>89</v>
      </c>
      <c r="F408" s="2" t="s">
        <v>90</v>
      </c>
      <c r="G408" s="3"/>
      <c r="H408" s="4" t="s">
        <v>375</v>
      </c>
      <c r="I408" s="2" t="s">
        <v>376</v>
      </c>
      <c r="J408" s="4" t="s">
        <v>77</v>
      </c>
      <c r="K408" s="1" t="s">
        <v>78</v>
      </c>
      <c r="L408" s="6" t="s">
        <v>79</v>
      </c>
      <c r="M408" s="7">
        <v>2.0699999999999998</v>
      </c>
      <c r="N408" s="5">
        <f t="shared" si="210"/>
        <v>2.0699999999999998</v>
      </c>
      <c r="O408" s="5">
        <f t="shared" si="211"/>
        <v>1.35</v>
      </c>
      <c r="P408" s="5">
        <f t="shared" si="212"/>
        <v>0.71999999999999975</v>
      </c>
      <c r="Q408" s="5">
        <v>65</v>
      </c>
      <c r="R408" s="5">
        <f t="shared" si="213"/>
        <v>1.76</v>
      </c>
      <c r="S408" s="5">
        <f t="shared" si="214"/>
        <v>1.41</v>
      </c>
      <c r="T408" s="5">
        <f t="shared" si="215"/>
        <v>0.35000000000000009</v>
      </c>
      <c r="U408" s="5">
        <v>80</v>
      </c>
      <c r="V408" s="5">
        <f t="shared" si="216"/>
        <v>1.45</v>
      </c>
      <c r="W408" s="5">
        <f t="shared" si="189"/>
        <v>1.38</v>
      </c>
      <c r="X408" s="5">
        <f t="shared" si="190"/>
        <v>7.0000000000000062E-2</v>
      </c>
      <c r="Y408" s="5">
        <v>95</v>
      </c>
      <c r="Z408" s="5">
        <f t="shared" si="191"/>
        <v>1.24</v>
      </c>
      <c r="AA408" s="5">
        <f t="shared" si="192"/>
        <v>1.18</v>
      </c>
      <c r="AB408" s="5">
        <f t="shared" si="193"/>
        <v>6.0000000000000053E-2</v>
      </c>
      <c r="AC408" s="5">
        <v>95</v>
      </c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</row>
    <row r="409" spans="1:65" x14ac:dyDescent="0.25">
      <c r="A409" s="1" t="str">
        <f>CONCATENATE(H409,E409)</f>
        <v>300040009</v>
      </c>
      <c r="B409" s="1" t="s">
        <v>69</v>
      </c>
      <c r="C409" s="2" t="s">
        <v>71</v>
      </c>
      <c r="D409" s="2" t="s">
        <v>72</v>
      </c>
      <c r="E409" s="2" t="s">
        <v>91</v>
      </c>
      <c r="F409" s="2" t="s">
        <v>92</v>
      </c>
      <c r="G409" s="3"/>
      <c r="H409" s="4" t="s">
        <v>375</v>
      </c>
      <c r="I409" s="2" t="s">
        <v>376</v>
      </c>
      <c r="J409" s="4" t="s">
        <v>77</v>
      </c>
      <c r="K409" s="1" t="s">
        <v>78</v>
      </c>
      <c r="L409" s="6" t="s">
        <v>79</v>
      </c>
      <c r="M409" s="7">
        <v>1.98</v>
      </c>
      <c r="N409" s="5">
        <f t="shared" si="210"/>
        <v>1.98</v>
      </c>
      <c r="O409" s="5">
        <f t="shared" si="211"/>
        <v>1.29</v>
      </c>
      <c r="P409" s="5">
        <f t="shared" si="212"/>
        <v>0.69</v>
      </c>
      <c r="Q409" s="5">
        <v>65</v>
      </c>
      <c r="R409" s="5">
        <f t="shared" si="213"/>
        <v>1.68</v>
      </c>
      <c r="S409" s="5">
        <f t="shared" si="214"/>
        <v>1.34</v>
      </c>
      <c r="T409" s="5">
        <f t="shared" si="215"/>
        <v>0.33999999999999986</v>
      </c>
      <c r="U409" s="5">
        <v>80</v>
      </c>
      <c r="V409" s="5">
        <f t="shared" si="216"/>
        <v>1.39</v>
      </c>
      <c r="W409" s="5">
        <f t="shared" si="189"/>
        <v>1.32</v>
      </c>
      <c r="X409" s="5">
        <f t="shared" si="190"/>
        <v>6.999999999999984E-2</v>
      </c>
      <c r="Y409" s="5">
        <v>95</v>
      </c>
      <c r="Z409" s="5">
        <f t="shared" si="191"/>
        <v>1.19</v>
      </c>
      <c r="AA409" s="5">
        <f t="shared" si="192"/>
        <v>1.1299999999999999</v>
      </c>
      <c r="AB409" s="5">
        <f t="shared" si="193"/>
        <v>6.0000000000000053E-2</v>
      </c>
      <c r="AC409" s="5">
        <v>95</v>
      </c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</row>
    <row r="410" spans="1:65" x14ac:dyDescent="0.25">
      <c r="A410" s="1" t="str">
        <f>CONCATENATE(H410,E410)</f>
        <v>300040012</v>
      </c>
      <c r="B410" s="1" t="s">
        <v>69</v>
      </c>
      <c r="C410" s="2" t="s">
        <v>71</v>
      </c>
      <c r="D410" s="2" t="s">
        <v>72</v>
      </c>
      <c r="E410" s="2" t="s">
        <v>93</v>
      </c>
      <c r="F410" s="2" t="s">
        <v>94</v>
      </c>
      <c r="G410" s="3"/>
      <c r="H410" s="4" t="s">
        <v>375</v>
      </c>
      <c r="I410" s="2" t="s">
        <v>376</v>
      </c>
      <c r="J410" s="4" t="s">
        <v>77</v>
      </c>
      <c r="K410" s="1" t="s">
        <v>78</v>
      </c>
      <c r="L410" s="6" t="s">
        <v>79</v>
      </c>
      <c r="M410" s="7">
        <v>2.54</v>
      </c>
      <c r="N410" s="5">
        <f t="shared" si="210"/>
        <v>2.54</v>
      </c>
      <c r="O410" s="5">
        <f t="shared" si="211"/>
        <v>1.65</v>
      </c>
      <c r="P410" s="5">
        <f t="shared" si="212"/>
        <v>0.89000000000000012</v>
      </c>
      <c r="Q410" s="5">
        <v>65</v>
      </c>
      <c r="R410" s="5">
        <f t="shared" si="213"/>
        <v>2.16</v>
      </c>
      <c r="S410" s="5">
        <f t="shared" si="214"/>
        <v>1.73</v>
      </c>
      <c r="T410" s="5">
        <f t="shared" si="215"/>
        <v>0.43000000000000016</v>
      </c>
      <c r="U410" s="5">
        <v>80</v>
      </c>
      <c r="V410" s="5">
        <f t="shared" si="216"/>
        <v>1.78</v>
      </c>
      <c r="W410" s="5">
        <f t="shared" si="189"/>
        <v>1.69</v>
      </c>
      <c r="X410" s="5">
        <f t="shared" si="190"/>
        <v>9.000000000000008E-2</v>
      </c>
      <c r="Y410" s="5">
        <v>95</v>
      </c>
      <c r="Z410" s="5">
        <f t="shared" si="191"/>
        <v>1.52</v>
      </c>
      <c r="AA410" s="5">
        <f t="shared" si="192"/>
        <v>1.44</v>
      </c>
      <c r="AB410" s="5">
        <f t="shared" si="193"/>
        <v>8.0000000000000071E-2</v>
      </c>
      <c r="AC410" s="5">
        <v>95</v>
      </c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</row>
    <row r="411" spans="1:65" x14ac:dyDescent="0.25">
      <c r="A411" s="1" t="str">
        <f>CONCATENATE(H411,E411)</f>
        <v>300040013</v>
      </c>
      <c r="B411" s="1" t="s">
        <v>69</v>
      </c>
      <c r="C411" s="2" t="s">
        <v>71</v>
      </c>
      <c r="D411" s="2" t="s">
        <v>72</v>
      </c>
      <c r="E411" s="2" t="s">
        <v>95</v>
      </c>
      <c r="F411" s="2" t="s">
        <v>96</v>
      </c>
      <c r="G411" s="3"/>
      <c r="H411" s="4" t="s">
        <v>375</v>
      </c>
      <c r="I411" s="2" t="s">
        <v>376</v>
      </c>
      <c r="J411" s="4" t="s">
        <v>77</v>
      </c>
      <c r="K411" s="1" t="s">
        <v>78</v>
      </c>
      <c r="L411" s="6" t="s">
        <v>79</v>
      </c>
      <c r="M411" s="7">
        <v>2.0699999999999998</v>
      </c>
      <c r="N411" s="5">
        <f t="shared" si="210"/>
        <v>2.0699999999999998</v>
      </c>
      <c r="O411" s="5">
        <f t="shared" si="211"/>
        <v>1.35</v>
      </c>
      <c r="P411" s="5">
        <f t="shared" si="212"/>
        <v>0.71999999999999975</v>
      </c>
      <c r="Q411" s="5">
        <v>65</v>
      </c>
      <c r="R411" s="5">
        <f t="shared" si="213"/>
        <v>1.76</v>
      </c>
      <c r="S411" s="5">
        <f t="shared" si="214"/>
        <v>1.41</v>
      </c>
      <c r="T411" s="5">
        <f t="shared" si="215"/>
        <v>0.35000000000000009</v>
      </c>
      <c r="U411" s="5">
        <v>80</v>
      </c>
      <c r="V411" s="5">
        <f t="shared" si="216"/>
        <v>1.45</v>
      </c>
      <c r="W411" s="5">
        <f t="shared" si="189"/>
        <v>1.38</v>
      </c>
      <c r="X411" s="5">
        <f t="shared" si="190"/>
        <v>7.0000000000000062E-2</v>
      </c>
      <c r="Y411" s="5">
        <v>95</v>
      </c>
      <c r="Z411" s="5">
        <f t="shared" si="191"/>
        <v>1.24</v>
      </c>
      <c r="AA411" s="5">
        <f t="shared" si="192"/>
        <v>1.18</v>
      </c>
      <c r="AB411" s="5">
        <f t="shared" si="193"/>
        <v>6.0000000000000053E-2</v>
      </c>
      <c r="AC411" s="5">
        <v>95</v>
      </c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</row>
    <row r="412" spans="1:65" x14ac:dyDescent="0.25">
      <c r="A412" s="1" t="str">
        <f>CONCATENATE(H412,E412)</f>
        <v>300040014</v>
      </c>
      <c r="B412" s="1" t="s">
        <v>69</v>
      </c>
      <c r="C412" s="2" t="s">
        <v>71</v>
      </c>
      <c r="D412" s="2" t="s">
        <v>72</v>
      </c>
      <c r="E412" s="2" t="s">
        <v>97</v>
      </c>
      <c r="F412" s="2" t="s">
        <v>98</v>
      </c>
      <c r="G412" s="3"/>
      <c r="H412" s="4" t="s">
        <v>375</v>
      </c>
      <c r="I412" s="2" t="s">
        <v>376</v>
      </c>
      <c r="J412" s="4" t="s">
        <v>77</v>
      </c>
      <c r="K412" s="1" t="s">
        <v>78</v>
      </c>
      <c r="L412" s="6" t="s">
        <v>79</v>
      </c>
      <c r="M412" s="7">
        <v>1.98</v>
      </c>
      <c r="N412" s="5">
        <f t="shared" si="210"/>
        <v>1.98</v>
      </c>
      <c r="O412" s="5">
        <f t="shared" si="211"/>
        <v>1.29</v>
      </c>
      <c r="P412" s="5">
        <f t="shared" si="212"/>
        <v>0.69</v>
      </c>
      <c r="Q412" s="5">
        <v>65</v>
      </c>
      <c r="R412" s="5">
        <f t="shared" si="213"/>
        <v>1.68</v>
      </c>
      <c r="S412" s="5">
        <f t="shared" si="214"/>
        <v>1.34</v>
      </c>
      <c r="T412" s="5">
        <f t="shared" si="215"/>
        <v>0.33999999999999986</v>
      </c>
      <c r="U412" s="5">
        <v>80</v>
      </c>
      <c r="V412" s="5">
        <f t="shared" si="216"/>
        <v>1.39</v>
      </c>
      <c r="W412" s="5">
        <f t="shared" ref="W412:W475" si="217">ROUND(V412*Y412/100,2)</f>
        <v>1.32</v>
      </c>
      <c r="X412" s="5">
        <f t="shared" ref="X412:X475" si="218">V412-W412</f>
        <v>6.999999999999984E-2</v>
      </c>
      <c r="Y412" s="5">
        <v>95</v>
      </c>
      <c r="Z412" s="5">
        <f t="shared" ref="Z412:Z475" si="219">ROUND(N412*0.6,2)</f>
        <v>1.19</v>
      </c>
      <c r="AA412" s="5">
        <f t="shared" ref="AA412:AA475" si="220">ROUND(Z412*AC412/100,2)</f>
        <v>1.1299999999999999</v>
      </c>
      <c r="AB412" s="5">
        <f t="shared" ref="AB412:AB475" si="221">Z412-AA412</f>
        <v>6.0000000000000053E-2</v>
      </c>
      <c r="AC412" s="5">
        <v>95</v>
      </c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</row>
    <row r="413" spans="1:65" x14ac:dyDescent="0.25">
      <c r="A413" s="1" t="str">
        <f>CONCATENATE(H413,E413)</f>
        <v>300040015</v>
      </c>
      <c r="B413" s="1" t="s">
        <v>69</v>
      </c>
      <c r="C413" s="2" t="s">
        <v>71</v>
      </c>
      <c r="D413" s="2" t="s">
        <v>72</v>
      </c>
      <c r="E413" s="2" t="s">
        <v>99</v>
      </c>
      <c r="F413" s="2" t="s">
        <v>100</v>
      </c>
      <c r="G413" s="3"/>
      <c r="H413" s="4" t="s">
        <v>375</v>
      </c>
      <c r="I413" s="2" t="s">
        <v>376</v>
      </c>
      <c r="J413" s="4" t="s">
        <v>77</v>
      </c>
      <c r="K413" s="1" t="s">
        <v>78</v>
      </c>
      <c r="L413" s="6" t="s">
        <v>79</v>
      </c>
      <c r="M413" s="7">
        <v>1.98</v>
      </c>
      <c r="N413" s="5">
        <f t="shared" si="210"/>
        <v>1.98</v>
      </c>
      <c r="O413" s="5">
        <f t="shared" si="211"/>
        <v>1.29</v>
      </c>
      <c r="P413" s="5">
        <f t="shared" si="212"/>
        <v>0.69</v>
      </c>
      <c r="Q413" s="5">
        <v>65</v>
      </c>
      <c r="R413" s="5">
        <f t="shared" si="213"/>
        <v>1.68</v>
      </c>
      <c r="S413" s="5">
        <f t="shared" si="214"/>
        <v>1.34</v>
      </c>
      <c r="T413" s="5">
        <f t="shared" si="215"/>
        <v>0.33999999999999986</v>
      </c>
      <c r="U413" s="5">
        <v>80</v>
      </c>
      <c r="V413" s="5">
        <f t="shared" si="216"/>
        <v>1.39</v>
      </c>
      <c r="W413" s="5">
        <f t="shared" si="217"/>
        <v>1.32</v>
      </c>
      <c r="X413" s="5">
        <f t="shared" si="218"/>
        <v>6.999999999999984E-2</v>
      </c>
      <c r="Y413" s="5">
        <v>95</v>
      </c>
      <c r="Z413" s="5">
        <f t="shared" si="219"/>
        <v>1.19</v>
      </c>
      <c r="AA413" s="5">
        <f t="shared" si="220"/>
        <v>1.1299999999999999</v>
      </c>
      <c r="AB413" s="5">
        <f t="shared" si="221"/>
        <v>6.0000000000000053E-2</v>
      </c>
      <c r="AC413" s="5">
        <v>95</v>
      </c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</row>
    <row r="414" spans="1:65" x14ac:dyDescent="0.25">
      <c r="A414" s="1" t="str">
        <f>CONCATENATE(H414,E414)</f>
        <v>300040018</v>
      </c>
      <c r="B414" s="1" t="s">
        <v>69</v>
      </c>
      <c r="C414" s="2" t="s">
        <v>71</v>
      </c>
      <c r="D414" s="2" t="s">
        <v>72</v>
      </c>
      <c r="E414" s="2" t="s">
        <v>101</v>
      </c>
      <c r="F414" s="2" t="s">
        <v>102</v>
      </c>
      <c r="G414" s="3"/>
      <c r="H414" s="4" t="s">
        <v>375</v>
      </c>
      <c r="I414" s="2" t="s">
        <v>376</v>
      </c>
      <c r="J414" s="4" t="s">
        <v>77</v>
      </c>
      <c r="K414" s="1" t="s">
        <v>78</v>
      </c>
      <c r="L414" s="6" t="s">
        <v>79</v>
      </c>
      <c r="M414" s="7">
        <v>2.77</v>
      </c>
      <c r="N414" s="5">
        <f t="shared" si="210"/>
        <v>2.77</v>
      </c>
      <c r="O414" s="5">
        <f t="shared" si="211"/>
        <v>1.8</v>
      </c>
      <c r="P414" s="5">
        <f t="shared" si="212"/>
        <v>0.97</v>
      </c>
      <c r="Q414" s="5">
        <v>65</v>
      </c>
      <c r="R414" s="5">
        <f t="shared" si="213"/>
        <v>2.35</v>
      </c>
      <c r="S414" s="5">
        <f t="shared" si="214"/>
        <v>1.88</v>
      </c>
      <c r="T414" s="5">
        <f t="shared" si="215"/>
        <v>0.4700000000000002</v>
      </c>
      <c r="U414" s="5">
        <v>80</v>
      </c>
      <c r="V414" s="5">
        <f t="shared" si="216"/>
        <v>1.94</v>
      </c>
      <c r="W414" s="5">
        <f t="shared" si="217"/>
        <v>1.84</v>
      </c>
      <c r="X414" s="5">
        <f t="shared" si="218"/>
        <v>9.9999999999999867E-2</v>
      </c>
      <c r="Y414" s="5">
        <v>95</v>
      </c>
      <c r="Z414" s="5">
        <f t="shared" si="219"/>
        <v>1.66</v>
      </c>
      <c r="AA414" s="5">
        <f t="shared" si="220"/>
        <v>1.58</v>
      </c>
      <c r="AB414" s="5">
        <f t="shared" si="221"/>
        <v>7.9999999999999849E-2</v>
      </c>
      <c r="AC414" s="5">
        <v>95</v>
      </c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</row>
    <row r="415" spans="1:65" x14ac:dyDescent="0.25">
      <c r="A415" s="1" t="str">
        <f>CONCATENATE(H415,E415)</f>
        <v>300040019</v>
      </c>
      <c r="B415" s="1" t="s">
        <v>69</v>
      </c>
      <c r="C415" s="2" t="s">
        <v>71</v>
      </c>
      <c r="D415" s="2" t="s">
        <v>72</v>
      </c>
      <c r="E415" s="2" t="s">
        <v>103</v>
      </c>
      <c r="F415" s="2" t="s">
        <v>104</v>
      </c>
      <c r="G415" s="3"/>
      <c r="H415" s="4" t="s">
        <v>375</v>
      </c>
      <c r="I415" s="2" t="s">
        <v>376</v>
      </c>
      <c r="J415" s="4" t="s">
        <v>77</v>
      </c>
      <c r="K415" s="1" t="s">
        <v>78</v>
      </c>
      <c r="L415" s="6" t="s">
        <v>79</v>
      </c>
      <c r="M415" s="7">
        <v>2.89</v>
      </c>
      <c r="N415" s="5">
        <f t="shared" si="210"/>
        <v>2.89</v>
      </c>
      <c r="O415" s="5">
        <f t="shared" si="211"/>
        <v>1.88</v>
      </c>
      <c r="P415" s="5">
        <f t="shared" si="212"/>
        <v>1.0100000000000002</v>
      </c>
      <c r="Q415" s="5">
        <v>65</v>
      </c>
      <c r="R415" s="5">
        <f t="shared" si="213"/>
        <v>2.46</v>
      </c>
      <c r="S415" s="5">
        <f t="shared" si="214"/>
        <v>1.97</v>
      </c>
      <c r="T415" s="5">
        <f t="shared" si="215"/>
        <v>0.49</v>
      </c>
      <c r="U415" s="5">
        <v>80</v>
      </c>
      <c r="V415" s="5">
        <f t="shared" si="216"/>
        <v>2.02</v>
      </c>
      <c r="W415" s="5">
        <f t="shared" si="217"/>
        <v>1.92</v>
      </c>
      <c r="X415" s="5">
        <f t="shared" si="218"/>
        <v>0.10000000000000009</v>
      </c>
      <c r="Y415" s="5">
        <v>95</v>
      </c>
      <c r="Z415" s="5">
        <f t="shared" si="219"/>
        <v>1.73</v>
      </c>
      <c r="AA415" s="5">
        <f t="shared" si="220"/>
        <v>1.64</v>
      </c>
      <c r="AB415" s="5">
        <f t="shared" si="221"/>
        <v>9.000000000000008E-2</v>
      </c>
      <c r="AC415" s="5">
        <v>95</v>
      </c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</row>
    <row r="416" spans="1:65" x14ac:dyDescent="0.25">
      <c r="A416" s="1" t="str">
        <f>CONCATENATE(H416,E416)</f>
        <v>300040020</v>
      </c>
      <c r="B416" s="1" t="s">
        <v>69</v>
      </c>
      <c r="C416" s="2" t="s">
        <v>71</v>
      </c>
      <c r="D416" s="2" t="s">
        <v>72</v>
      </c>
      <c r="E416" s="2" t="s">
        <v>105</v>
      </c>
      <c r="F416" s="2" t="s">
        <v>106</v>
      </c>
      <c r="G416" s="3"/>
      <c r="H416" s="4" t="s">
        <v>375</v>
      </c>
      <c r="I416" s="2" t="s">
        <v>376</v>
      </c>
      <c r="J416" s="4" t="s">
        <v>77</v>
      </c>
      <c r="K416" s="1" t="s">
        <v>78</v>
      </c>
      <c r="L416" s="6" t="s">
        <v>79</v>
      </c>
      <c r="M416" s="7">
        <v>2.63</v>
      </c>
      <c r="N416" s="5">
        <f t="shared" si="210"/>
        <v>2.63</v>
      </c>
      <c r="O416" s="5">
        <f t="shared" si="211"/>
        <v>1.71</v>
      </c>
      <c r="P416" s="5">
        <f t="shared" si="212"/>
        <v>0.91999999999999993</v>
      </c>
      <c r="Q416" s="5">
        <v>65</v>
      </c>
      <c r="R416" s="5">
        <f t="shared" si="213"/>
        <v>2.2400000000000002</v>
      </c>
      <c r="S416" s="5">
        <f t="shared" si="214"/>
        <v>1.79</v>
      </c>
      <c r="T416" s="5">
        <f t="shared" si="215"/>
        <v>0.45000000000000018</v>
      </c>
      <c r="U416" s="5">
        <v>80</v>
      </c>
      <c r="V416" s="5">
        <f t="shared" si="216"/>
        <v>1.84</v>
      </c>
      <c r="W416" s="5">
        <f t="shared" si="217"/>
        <v>1.75</v>
      </c>
      <c r="X416" s="5">
        <f t="shared" si="218"/>
        <v>9.000000000000008E-2</v>
      </c>
      <c r="Y416" s="5">
        <v>95</v>
      </c>
      <c r="Z416" s="5">
        <f t="shared" si="219"/>
        <v>1.58</v>
      </c>
      <c r="AA416" s="5">
        <f t="shared" si="220"/>
        <v>1.5</v>
      </c>
      <c r="AB416" s="5">
        <f t="shared" si="221"/>
        <v>8.0000000000000071E-2</v>
      </c>
      <c r="AC416" s="5">
        <v>95</v>
      </c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</row>
    <row r="417" spans="1:65" x14ac:dyDescent="0.25">
      <c r="A417" s="1" t="str">
        <f>CONCATENATE(H417,E417)</f>
        <v>300040022</v>
      </c>
      <c r="B417" s="1" t="s">
        <v>69</v>
      </c>
      <c r="C417" s="2" t="s">
        <v>71</v>
      </c>
      <c r="D417" s="2" t="s">
        <v>72</v>
      </c>
      <c r="E417" s="2" t="s">
        <v>107</v>
      </c>
      <c r="F417" s="2" t="s">
        <v>108</v>
      </c>
      <c r="G417" s="3"/>
      <c r="H417" s="4" t="s">
        <v>375</v>
      </c>
      <c r="I417" s="2" t="s">
        <v>376</v>
      </c>
      <c r="J417" s="4" t="s">
        <v>77</v>
      </c>
      <c r="K417" s="1" t="s">
        <v>78</v>
      </c>
      <c r="L417" s="6" t="s">
        <v>79</v>
      </c>
      <c r="M417" s="7">
        <v>3.56</v>
      </c>
      <c r="N417" s="5">
        <f t="shared" si="210"/>
        <v>3.56</v>
      </c>
      <c r="O417" s="5">
        <f t="shared" si="211"/>
        <v>2.31</v>
      </c>
      <c r="P417" s="5">
        <f t="shared" si="212"/>
        <v>1.25</v>
      </c>
      <c r="Q417" s="5">
        <v>65</v>
      </c>
      <c r="R417" s="5">
        <f t="shared" si="213"/>
        <v>3.03</v>
      </c>
      <c r="S417" s="5">
        <f t="shared" si="214"/>
        <v>2.42</v>
      </c>
      <c r="T417" s="5">
        <f t="shared" si="215"/>
        <v>0.60999999999999988</v>
      </c>
      <c r="U417" s="5">
        <v>80</v>
      </c>
      <c r="V417" s="5">
        <f t="shared" si="216"/>
        <v>2.4900000000000002</v>
      </c>
      <c r="W417" s="5">
        <f t="shared" si="217"/>
        <v>2.37</v>
      </c>
      <c r="X417" s="5">
        <f t="shared" si="218"/>
        <v>0.12000000000000011</v>
      </c>
      <c r="Y417" s="5">
        <v>95</v>
      </c>
      <c r="Z417" s="5">
        <f t="shared" si="219"/>
        <v>2.14</v>
      </c>
      <c r="AA417" s="5">
        <f t="shared" si="220"/>
        <v>2.0299999999999998</v>
      </c>
      <c r="AB417" s="5">
        <f t="shared" si="221"/>
        <v>0.11000000000000032</v>
      </c>
      <c r="AC417" s="5">
        <v>95</v>
      </c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</row>
    <row r="418" spans="1:65" x14ac:dyDescent="0.25">
      <c r="A418" s="1" t="str">
        <f>CONCATENATE(H418,E418)</f>
        <v>300040028</v>
      </c>
      <c r="B418" s="1" t="s">
        <v>69</v>
      </c>
      <c r="C418" s="2" t="s">
        <v>71</v>
      </c>
      <c r="D418" s="2" t="s">
        <v>72</v>
      </c>
      <c r="E418" s="2" t="s">
        <v>109</v>
      </c>
      <c r="F418" s="2" t="s">
        <v>110</v>
      </c>
      <c r="G418" s="3"/>
      <c r="H418" s="4" t="s">
        <v>375</v>
      </c>
      <c r="I418" s="2" t="s">
        <v>376</v>
      </c>
      <c r="J418" s="4" t="s">
        <v>77</v>
      </c>
      <c r="K418" s="1" t="s">
        <v>78</v>
      </c>
      <c r="L418" s="6" t="s">
        <v>79</v>
      </c>
      <c r="M418" s="7">
        <v>1.98</v>
      </c>
      <c r="N418" s="5">
        <f t="shared" si="210"/>
        <v>1.98</v>
      </c>
      <c r="O418" s="5">
        <f t="shared" si="211"/>
        <v>1.29</v>
      </c>
      <c r="P418" s="5">
        <f t="shared" si="212"/>
        <v>0.69</v>
      </c>
      <c r="Q418" s="5">
        <v>65</v>
      </c>
      <c r="R418" s="5">
        <f t="shared" si="213"/>
        <v>1.68</v>
      </c>
      <c r="S418" s="5">
        <f t="shared" si="214"/>
        <v>1.34</v>
      </c>
      <c r="T418" s="5">
        <f t="shared" si="215"/>
        <v>0.33999999999999986</v>
      </c>
      <c r="U418" s="5">
        <v>80</v>
      </c>
      <c r="V418" s="5">
        <f t="shared" si="216"/>
        <v>1.39</v>
      </c>
      <c r="W418" s="5">
        <f t="shared" si="217"/>
        <v>1.32</v>
      </c>
      <c r="X418" s="5">
        <f t="shared" si="218"/>
        <v>6.999999999999984E-2</v>
      </c>
      <c r="Y418" s="5">
        <v>95</v>
      </c>
      <c r="Z418" s="5">
        <f t="shared" si="219"/>
        <v>1.19</v>
      </c>
      <c r="AA418" s="5">
        <f t="shared" si="220"/>
        <v>1.1299999999999999</v>
      </c>
      <c r="AB418" s="5">
        <f t="shared" si="221"/>
        <v>6.0000000000000053E-2</v>
      </c>
      <c r="AC418" s="5">
        <v>95</v>
      </c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</row>
    <row r="419" spans="1:65" x14ac:dyDescent="0.25">
      <c r="A419" s="1" t="str">
        <f>CONCATENATE(H419,E419)</f>
        <v>300040032</v>
      </c>
      <c r="B419" s="1" t="s">
        <v>69</v>
      </c>
      <c r="C419" s="2" t="s">
        <v>71</v>
      </c>
      <c r="D419" s="2" t="s">
        <v>72</v>
      </c>
      <c r="E419" s="2" t="s">
        <v>111</v>
      </c>
      <c r="F419" s="2" t="s">
        <v>112</v>
      </c>
      <c r="G419" s="3"/>
      <c r="H419" s="4" t="s">
        <v>375</v>
      </c>
      <c r="I419" s="2" t="s">
        <v>376</v>
      </c>
      <c r="J419" s="4" t="s">
        <v>77</v>
      </c>
      <c r="K419" s="1" t="s">
        <v>78</v>
      </c>
      <c r="L419" s="6" t="s">
        <v>79</v>
      </c>
      <c r="M419" s="7">
        <v>4.1100000000000003</v>
      </c>
      <c r="N419" s="5">
        <f t="shared" si="210"/>
        <v>4.1100000000000003</v>
      </c>
      <c r="O419" s="5">
        <f t="shared" si="211"/>
        <v>2.67</v>
      </c>
      <c r="P419" s="5">
        <f t="shared" si="212"/>
        <v>1.4400000000000004</v>
      </c>
      <c r="Q419" s="5">
        <v>65</v>
      </c>
      <c r="R419" s="5">
        <f t="shared" si="213"/>
        <v>3.49</v>
      </c>
      <c r="S419" s="5">
        <f t="shared" si="214"/>
        <v>2.79</v>
      </c>
      <c r="T419" s="5">
        <f t="shared" si="215"/>
        <v>0.70000000000000018</v>
      </c>
      <c r="U419" s="5">
        <v>80</v>
      </c>
      <c r="V419" s="5">
        <f t="shared" si="216"/>
        <v>2.88</v>
      </c>
      <c r="W419" s="5">
        <f t="shared" si="217"/>
        <v>2.74</v>
      </c>
      <c r="X419" s="5">
        <f t="shared" si="218"/>
        <v>0.13999999999999968</v>
      </c>
      <c r="Y419" s="5">
        <v>95</v>
      </c>
      <c r="Z419" s="5">
        <f t="shared" si="219"/>
        <v>2.4700000000000002</v>
      </c>
      <c r="AA419" s="5">
        <f t="shared" si="220"/>
        <v>2.35</v>
      </c>
      <c r="AB419" s="5">
        <f t="shared" si="221"/>
        <v>0.12000000000000011</v>
      </c>
      <c r="AC419" s="5">
        <v>95</v>
      </c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</row>
    <row r="420" spans="1:65" x14ac:dyDescent="0.25">
      <c r="A420" s="1" t="str">
        <f>CONCATENATE(H420,E420)</f>
        <v>300040037</v>
      </c>
      <c r="B420" s="1" t="s">
        <v>69</v>
      </c>
      <c r="C420" s="2" t="s">
        <v>71</v>
      </c>
      <c r="D420" s="2" t="s">
        <v>72</v>
      </c>
      <c r="E420" s="2" t="s">
        <v>113</v>
      </c>
      <c r="F420" s="2" t="s">
        <v>114</v>
      </c>
      <c r="G420" s="3"/>
      <c r="H420" s="4" t="s">
        <v>375</v>
      </c>
      <c r="I420" s="2" t="s">
        <v>376</v>
      </c>
      <c r="J420" s="4" t="s">
        <v>77</v>
      </c>
      <c r="K420" s="1" t="s">
        <v>78</v>
      </c>
      <c r="L420" s="6" t="s">
        <v>79</v>
      </c>
      <c r="M420" s="7">
        <v>2.0699999999999998</v>
      </c>
      <c r="N420" s="5">
        <f t="shared" si="210"/>
        <v>2.0699999999999998</v>
      </c>
      <c r="O420" s="5">
        <f t="shared" si="211"/>
        <v>1.35</v>
      </c>
      <c r="P420" s="5">
        <f t="shared" si="212"/>
        <v>0.71999999999999975</v>
      </c>
      <c r="Q420" s="5">
        <v>65</v>
      </c>
      <c r="R420" s="5">
        <f t="shared" si="213"/>
        <v>1.76</v>
      </c>
      <c r="S420" s="5">
        <f t="shared" si="214"/>
        <v>1.41</v>
      </c>
      <c r="T420" s="5">
        <f t="shared" si="215"/>
        <v>0.35000000000000009</v>
      </c>
      <c r="U420" s="5">
        <v>80</v>
      </c>
      <c r="V420" s="5">
        <f t="shared" si="216"/>
        <v>1.45</v>
      </c>
      <c r="W420" s="5">
        <f t="shared" si="217"/>
        <v>1.38</v>
      </c>
      <c r="X420" s="5">
        <f t="shared" si="218"/>
        <v>7.0000000000000062E-2</v>
      </c>
      <c r="Y420" s="5">
        <v>95</v>
      </c>
      <c r="Z420" s="5">
        <f t="shared" si="219"/>
        <v>1.24</v>
      </c>
      <c r="AA420" s="5">
        <f t="shared" si="220"/>
        <v>1.18</v>
      </c>
      <c r="AB420" s="5">
        <f t="shared" si="221"/>
        <v>6.0000000000000053E-2</v>
      </c>
      <c r="AC420" s="5">
        <v>95</v>
      </c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</row>
    <row r="421" spans="1:65" x14ac:dyDescent="0.25">
      <c r="A421" s="1" t="str">
        <f>CONCATENATE(H421,E421)</f>
        <v>300040043</v>
      </c>
      <c r="B421" s="1" t="s">
        <v>69</v>
      </c>
      <c r="C421" s="2" t="s">
        <v>71</v>
      </c>
      <c r="D421" s="2" t="s">
        <v>72</v>
      </c>
      <c r="E421" s="2" t="s">
        <v>115</v>
      </c>
      <c r="F421" s="2" t="s">
        <v>116</v>
      </c>
      <c r="G421" s="3"/>
      <c r="H421" s="4" t="s">
        <v>375</v>
      </c>
      <c r="I421" s="2" t="s">
        <v>376</v>
      </c>
      <c r="J421" s="4" t="s">
        <v>77</v>
      </c>
      <c r="K421" s="1" t="s">
        <v>78</v>
      </c>
      <c r="L421" s="6" t="s">
        <v>79</v>
      </c>
      <c r="M421" s="7">
        <v>3.09</v>
      </c>
      <c r="N421" s="5">
        <f t="shared" si="210"/>
        <v>3.09</v>
      </c>
      <c r="O421" s="5">
        <f t="shared" si="211"/>
        <v>2.0099999999999998</v>
      </c>
      <c r="P421" s="5">
        <f t="shared" si="212"/>
        <v>1.08</v>
      </c>
      <c r="Q421" s="5">
        <v>65</v>
      </c>
      <c r="R421" s="5">
        <f t="shared" si="213"/>
        <v>2.63</v>
      </c>
      <c r="S421" s="5">
        <f t="shared" si="214"/>
        <v>2.1</v>
      </c>
      <c r="T421" s="5">
        <f t="shared" si="215"/>
        <v>0.5299999999999998</v>
      </c>
      <c r="U421" s="5">
        <v>80</v>
      </c>
      <c r="V421" s="5">
        <f t="shared" si="216"/>
        <v>2.16</v>
      </c>
      <c r="W421" s="5">
        <f t="shared" si="217"/>
        <v>2.0499999999999998</v>
      </c>
      <c r="X421" s="5">
        <f t="shared" si="218"/>
        <v>0.11000000000000032</v>
      </c>
      <c r="Y421" s="5">
        <v>95</v>
      </c>
      <c r="Z421" s="5">
        <f t="shared" si="219"/>
        <v>1.85</v>
      </c>
      <c r="AA421" s="5">
        <f t="shared" si="220"/>
        <v>1.76</v>
      </c>
      <c r="AB421" s="5">
        <f t="shared" si="221"/>
        <v>9.000000000000008E-2</v>
      </c>
      <c r="AC421" s="5">
        <v>95</v>
      </c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</row>
    <row r="422" spans="1:65" x14ac:dyDescent="0.25">
      <c r="A422" s="1" t="str">
        <f>CONCATENATE(H422,E422)</f>
        <v>300040044</v>
      </c>
      <c r="B422" s="1" t="s">
        <v>69</v>
      </c>
      <c r="C422" s="2" t="s">
        <v>71</v>
      </c>
      <c r="D422" s="2" t="s">
        <v>72</v>
      </c>
      <c r="E422" s="2" t="s">
        <v>117</v>
      </c>
      <c r="F422" s="2" t="s">
        <v>118</v>
      </c>
      <c r="G422" s="3"/>
      <c r="H422" s="4" t="s">
        <v>375</v>
      </c>
      <c r="I422" s="2" t="s">
        <v>376</v>
      </c>
      <c r="J422" s="4" t="s">
        <v>77</v>
      </c>
      <c r="K422" s="1" t="s">
        <v>78</v>
      </c>
      <c r="L422" s="6" t="s">
        <v>79</v>
      </c>
      <c r="M422" s="7">
        <v>1.98</v>
      </c>
      <c r="N422" s="5">
        <f t="shared" si="210"/>
        <v>1.98</v>
      </c>
      <c r="O422" s="5">
        <f t="shared" si="211"/>
        <v>1.29</v>
      </c>
      <c r="P422" s="5">
        <f t="shared" si="212"/>
        <v>0.69</v>
      </c>
      <c r="Q422" s="5">
        <v>65</v>
      </c>
      <c r="R422" s="5">
        <f t="shared" si="213"/>
        <v>1.68</v>
      </c>
      <c r="S422" s="5">
        <f t="shared" si="214"/>
        <v>1.34</v>
      </c>
      <c r="T422" s="5">
        <f t="shared" si="215"/>
        <v>0.33999999999999986</v>
      </c>
      <c r="U422" s="5">
        <v>80</v>
      </c>
      <c r="V422" s="5">
        <f t="shared" si="216"/>
        <v>1.39</v>
      </c>
      <c r="W422" s="5">
        <f t="shared" si="217"/>
        <v>1.32</v>
      </c>
      <c r="X422" s="5">
        <f t="shared" si="218"/>
        <v>6.999999999999984E-2</v>
      </c>
      <c r="Y422" s="5">
        <v>95</v>
      </c>
      <c r="Z422" s="5">
        <f t="shared" si="219"/>
        <v>1.19</v>
      </c>
      <c r="AA422" s="5">
        <f t="shared" si="220"/>
        <v>1.1299999999999999</v>
      </c>
      <c r="AB422" s="5">
        <f t="shared" si="221"/>
        <v>6.0000000000000053E-2</v>
      </c>
      <c r="AC422" s="5">
        <v>95</v>
      </c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</row>
    <row r="423" spans="1:65" x14ac:dyDescent="0.25">
      <c r="A423" s="1" t="str">
        <f>CONCATENATE(H423,E423)</f>
        <v>300040046</v>
      </c>
      <c r="B423" s="1" t="s">
        <v>69</v>
      </c>
      <c r="C423" s="2" t="s">
        <v>71</v>
      </c>
      <c r="D423" s="2" t="s">
        <v>72</v>
      </c>
      <c r="E423" s="2" t="s">
        <v>119</v>
      </c>
      <c r="F423" s="2" t="s">
        <v>120</v>
      </c>
      <c r="G423" s="3"/>
      <c r="H423" s="4" t="s">
        <v>375</v>
      </c>
      <c r="I423" s="2" t="s">
        <v>376</v>
      </c>
      <c r="J423" s="4" t="s">
        <v>77</v>
      </c>
      <c r="K423" s="1" t="s">
        <v>78</v>
      </c>
      <c r="L423" s="6" t="s">
        <v>79</v>
      </c>
      <c r="M423" s="7">
        <v>1.98</v>
      </c>
      <c r="N423" s="5">
        <f t="shared" si="210"/>
        <v>1.98</v>
      </c>
      <c r="O423" s="5">
        <f t="shared" si="211"/>
        <v>1.29</v>
      </c>
      <c r="P423" s="5">
        <f t="shared" si="212"/>
        <v>0.69</v>
      </c>
      <c r="Q423" s="5">
        <v>65</v>
      </c>
      <c r="R423" s="5">
        <f t="shared" si="213"/>
        <v>1.68</v>
      </c>
      <c r="S423" s="5">
        <f t="shared" si="214"/>
        <v>1.34</v>
      </c>
      <c r="T423" s="5">
        <f t="shared" si="215"/>
        <v>0.33999999999999986</v>
      </c>
      <c r="U423" s="5">
        <v>80</v>
      </c>
      <c r="V423" s="5">
        <f t="shared" si="216"/>
        <v>1.39</v>
      </c>
      <c r="W423" s="5">
        <f t="shared" si="217"/>
        <v>1.32</v>
      </c>
      <c r="X423" s="5">
        <f t="shared" si="218"/>
        <v>6.999999999999984E-2</v>
      </c>
      <c r="Y423" s="5">
        <v>95</v>
      </c>
      <c r="Z423" s="5">
        <f t="shared" si="219"/>
        <v>1.19</v>
      </c>
      <c r="AA423" s="5">
        <f t="shared" si="220"/>
        <v>1.1299999999999999</v>
      </c>
      <c r="AB423" s="5">
        <f t="shared" si="221"/>
        <v>6.0000000000000053E-2</v>
      </c>
      <c r="AC423" s="5">
        <v>95</v>
      </c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</row>
    <row r="424" spans="1:65" x14ac:dyDescent="0.25">
      <c r="A424" s="1" t="str">
        <f>CONCATENATE(H424,E424)</f>
        <v>300040049</v>
      </c>
      <c r="B424" s="1" t="s">
        <v>69</v>
      </c>
      <c r="C424" s="2" t="s">
        <v>71</v>
      </c>
      <c r="D424" s="2" t="s">
        <v>72</v>
      </c>
      <c r="E424" s="2" t="s">
        <v>121</v>
      </c>
      <c r="F424" s="2" t="s">
        <v>122</v>
      </c>
      <c r="G424" s="3"/>
      <c r="H424" s="4" t="s">
        <v>375</v>
      </c>
      <c r="I424" s="2" t="s">
        <v>376</v>
      </c>
      <c r="J424" s="4" t="s">
        <v>77</v>
      </c>
      <c r="K424" s="1" t="s">
        <v>78</v>
      </c>
      <c r="L424" s="6" t="s">
        <v>79</v>
      </c>
      <c r="M424" s="7">
        <v>3.56</v>
      </c>
      <c r="N424" s="5">
        <f t="shared" si="210"/>
        <v>3.56</v>
      </c>
      <c r="O424" s="5">
        <f t="shared" si="211"/>
        <v>2.31</v>
      </c>
      <c r="P424" s="5">
        <f t="shared" si="212"/>
        <v>1.25</v>
      </c>
      <c r="Q424" s="5">
        <v>65</v>
      </c>
      <c r="R424" s="5">
        <f t="shared" si="213"/>
        <v>3.03</v>
      </c>
      <c r="S424" s="5">
        <f t="shared" si="214"/>
        <v>2.42</v>
      </c>
      <c r="T424" s="5">
        <f t="shared" si="215"/>
        <v>0.60999999999999988</v>
      </c>
      <c r="U424" s="5">
        <v>80</v>
      </c>
      <c r="V424" s="5">
        <f t="shared" si="216"/>
        <v>2.4900000000000002</v>
      </c>
      <c r="W424" s="5">
        <f t="shared" si="217"/>
        <v>2.37</v>
      </c>
      <c r="X424" s="5">
        <f t="shared" si="218"/>
        <v>0.12000000000000011</v>
      </c>
      <c r="Y424" s="5">
        <v>95</v>
      </c>
      <c r="Z424" s="5">
        <f t="shared" si="219"/>
        <v>2.14</v>
      </c>
      <c r="AA424" s="5">
        <f t="shared" si="220"/>
        <v>2.0299999999999998</v>
      </c>
      <c r="AB424" s="5">
        <f t="shared" si="221"/>
        <v>0.11000000000000032</v>
      </c>
      <c r="AC424" s="5">
        <v>95</v>
      </c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</row>
    <row r="425" spans="1:65" x14ac:dyDescent="0.25">
      <c r="A425" s="1" t="str">
        <f>CONCATENATE(H425,E425)</f>
        <v>300040050</v>
      </c>
      <c r="B425" s="1" t="s">
        <v>69</v>
      </c>
      <c r="C425" s="2" t="s">
        <v>71</v>
      </c>
      <c r="D425" s="2" t="s">
        <v>72</v>
      </c>
      <c r="E425" s="2" t="s">
        <v>123</v>
      </c>
      <c r="F425" s="2" t="s">
        <v>124</v>
      </c>
      <c r="G425" s="3"/>
      <c r="H425" s="4" t="s">
        <v>375</v>
      </c>
      <c r="I425" s="2" t="s">
        <v>376</v>
      </c>
      <c r="J425" s="4" t="s">
        <v>77</v>
      </c>
      <c r="K425" s="1" t="s">
        <v>78</v>
      </c>
      <c r="L425" s="6" t="s">
        <v>79</v>
      </c>
      <c r="M425" s="7">
        <v>1.98</v>
      </c>
      <c r="N425" s="5">
        <f t="shared" si="210"/>
        <v>1.98</v>
      </c>
      <c r="O425" s="5">
        <f t="shared" si="211"/>
        <v>1.29</v>
      </c>
      <c r="P425" s="5">
        <f t="shared" si="212"/>
        <v>0.69</v>
      </c>
      <c r="Q425" s="5">
        <v>65</v>
      </c>
      <c r="R425" s="5">
        <f t="shared" si="213"/>
        <v>1.68</v>
      </c>
      <c r="S425" s="5">
        <f t="shared" si="214"/>
        <v>1.34</v>
      </c>
      <c r="T425" s="5">
        <f t="shared" si="215"/>
        <v>0.33999999999999986</v>
      </c>
      <c r="U425" s="5">
        <v>80</v>
      </c>
      <c r="V425" s="5">
        <f t="shared" si="216"/>
        <v>1.39</v>
      </c>
      <c r="W425" s="5">
        <f t="shared" si="217"/>
        <v>1.32</v>
      </c>
      <c r="X425" s="5">
        <f t="shared" si="218"/>
        <v>6.999999999999984E-2</v>
      </c>
      <c r="Y425" s="5">
        <v>95</v>
      </c>
      <c r="Z425" s="5">
        <f t="shared" si="219"/>
        <v>1.19</v>
      </c>
      <c r="AA425" s="5">
        <f t="shared" si="220"/>
        <v>1.1299999999999999</v>
      </c>
      <c r="AB425" s="5">
        <f t="shared" si="221"/>
        <v>6.0000000000000053E-2</v>
      </c>
      <c r="AC425" s="5">
        <v>95</v>
      </c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</row>
    <row r="426" spans="1:65" x14ac:dyDescent="0.25">
      <c r="A426" s="1" t="str">
        <f>CONCATENATE(H426,E426)</f>
        <v>301040001</v>
      </c>
      <c r="B426" s="1" t="s">
        <v>69</v>
      </c>
      <c r="C426" s="2" t="s">
        <v>71</v>
      </c>
      <c r="D426" s="2" t="s">
        <v>72</v>
      </c>
      <c r="E426" s="2" t="s">
        <v>73</v>
      </c>
      <c r="F426" s="2" t="s">
        <v>74</v>
      </c>
      <c r="G426" s="3" t="s">
        <v>377</v>
      </c>
      <c r="H426" s="4" t="s">
        <v>378</v>
      </c>
      <c r="I426" s="2" t="s">
        <v>379</v>
      </c>
      <c r="J426" s="4" t="s">
        <v>77</v>
      </c>
      <c r="K426" s="1" t="s">
        <v>78</v>
      </c>
      <c r="L426" s="6" t="s">
        <v>79</v>
      </c>
      <c r="M426" s="7">
        <v>3.29</v>
      </c>
      <c r="N426" s="5">
        <f t="shared" si="210"/>
        <v>3.29</v>
      </c>
      <c r="O426" s="5">
        <f t="shared" si="211"/>
        <v>2.14</v>
      </c>
      <c r="P426" s="5">
        <f t="shared" si="212"/>
        <v>1.1499999999999999</v>
      </c>
      <c r="Q426" s="5">
        <v>65</v>
      </c>
      <c r="R426" s="5">
        <f t="shared" si="213"/>
        <v>2.8</v>
      </c>
      <c r="S426" s="5">
        <f t="shared" si="214"/>
        <v>2.2400000000000002</v>
      </c>
      <c r="T426" s="5">
        <f t="shared" si="215"/>
        <v>0.55999999999999961</v>
      </c>
      <c r="U426" s="5">
        <v>80</v>
      </c>
      <c r="V426" s="5">
        <f t="shared" si="216"/>
        <v>2.2999999999999998</v>
      </c>
      <c r="W426" s="5">
        <f t="shared" si="217"/>
        <v>2.19</v>
      </c>
      <c r="X426" s="5">
        <f t="shared" si="218"/>
        <v>0.10999999999999988</v>
      </c>
      <c r="Y426" s="5">
        <v>95</v>
      </c>
      <c r="Z426" s="5">
        <f t="shared" si="219"/>
        <v>1.97</v>
      </c>
      <c r="AA426" s="5">
        <f t="shared" si="220"/>
        <v>1.87</v>
      </c>
      <c r="AB426" s="5">
        <f t="shared" si="221"/>
        <v>9.9999999999999867E-2</v>
      </c>
      <c r="AC426" s="5">
        <v>95</v>
      </c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</row>
    <row r="427" spans="1:65" x14ac:dyDescent="0.25">
      <c r="A427" s="1" t="str">
        <f>CONCATENATE(H427,E427)</f>
        <v>301040003</v>
      </c>
      <c r="B427" s="1" t="s">
        <v>69</v>
      </c>
      <c r="C427" s="2" t="s">
        <v>71</v>
      </c>
      <c r="D427" s="2" t="s">
        <v>72</v>
      </c>
      <c r="E427" s="2" t="s">
        <v>81</v>
      </c>
      <c r="F427" s="2" t="s">
        <v>82</v>
      </c>
      <c r="G427" s="3" t="s">
        <v>377</v>
      </c>
      <c r="H427" s="4" t="s">
        <v>378</v>
      </c>
      <c r="I427" s="2" t="s">
        <v>379</v>
      </c>
      <c r="J427" s="4" t="s">
        <v>77</v>
      </c>
      <c r="K427" s="1" t="s">
        <v>78</v>
      </c>
      <c r="L427" s="6" t="s">
        <v>79</v>
      </c>
      <c r="M427" s="7">
        <v>3.42</v>
      </c>
      <c r="N427" s="5">
        <f t="shared" si="210"/>
        <v>3.42</v>
      </c>
      <c r="O427" s="5">
        <f t="shared" si="211"/>
        <v>2.2200000000000002</v>
      </c>
      <c r="P427" s="5">
        <f t="shared" si="212"/>
        <v>1.1999999999999997</v>
      </c>
      <c r="Q427" s="5">
        <v>65</v>
      </c>
      <c r="R427" s="5">
        <f t="shared" si="213"/>
        <v>2.91</v>
      </c>
      <c r="S427" s="5">
        <f t="shared" si="214"/>
        <v>2.33</v>
      </c>
      <c r="T427" s="5">
        <f t="shared" si="215"/>
        <v>0.58000000000000007</v>
      </c>
      <c r="U427" s="5">
        <v>80</v>
      </c>
      <c r="V427" s="5">
        <f t="shared" si="216"/>
        <v>2.39</v>
      </c>
      <c r="W427" s="5">
        <f t="shared" si="217"/>
        <v>2.27</v>
      </c>
      <c r="X427" s="5">
        <f t="shared" si="218"/>
        <v>0.12000000000000011</v>
      </c>
      <c r="Y427" s="5">
        <v>95</v>
      </c>
      <c r="Z427" s="5">
        <f t="shared" si="219"/>
        <v>2.0499999999999998</v>
      </c>
      <c r="AA427" s="5">
        <f t="shared" si="220"/>
        <v>1.95</v>
      </c>
      <c r="AB427" s="5">
        <f t="shared" si="221"/>
        <v>9.9999999999999867E-2</v>
      </c>
      <c r="AC427" s="5">
        <v>95</v>
      </c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</row>
    <row r="428" spans="1:65" x14ac:dyDescent="0.25">
      <c r="A428" s="1" t="str">
        <f>CONCATENATE(H428,E428)</f>
        <v>301040004</v>
      </c>
      <c r="B428" s="1" t="s">
        <v>69</v>
      </c>
      <c r="C428" s="2" t="s">
        <v>71</v>
      </c>
      <c r="D428" s="2" t="s">
        <v>72</v>
      </c>
      <c r="E428" s="2" t="s">
        <v>83</v>
      </c>
      <c r="F428" s="2" t="s">
        <v>84</v>
      </c>
      <c r="G428" s="3" t="s">
        <v>377</v>
      </c>
      <c r="H428" s="4" t="s">
        <v>378</v>
      </c>
      <c r="I428" s="2" t="s">
        <v>379</v>
      </c>
      <c r="J428" s="4" t="s">
        <v>77</v>
      </c>
      <c r="K428" s="1" t="s">
        <v>78</v>
      </c>
      <c r="L428" s="6" t="s">
        <v>79</v>
      </c>
      <c r="M428" s="7">
        <v>1.98</v>
      </c>
      <c r="N428" s="5">
        <f t="shared" si="210"/>
        <v>1.98</v>
      </c>
      <c r="O428" s="5">
        <f t="shared" si="211"/>
        <v>1.29</v>
      </c>
      <c r="P428" s="5">
        <f t="shared" si="212"/>
        <v>0.69</v>
      </c>
      <c r="Q428" s="5">
        <v>65</v>
      </c>
      <c r="R428" s="5">
        <f t="shared" si="213"/>
        <v>1.68</v>
      </c>
      <c r="S428" s="5">
        <f t="shared" si="214"/>
        <v>1.34</v>
      </c>
      <c r="T428" s="5">
        <f t="shared" si="215"/>
        <v>0.33999999999999986</v>
      </c>
      <c r="U428" s="5">
        <v>80</v>
      </c>
      <c r="V428" s="5">
        <f t="shared" si="216"/>
        <v>1.39</v>
      </c>
      <c r="W428" s="5">
        <f t="shared" si="217"/>
        <v>1.32</v>
      </c>
      <c r="X428" s="5">
        <f t="shared" si="218"/>
        <v>6.999999999999984E-2</v>
      </c>
      <c r="Y428" s="5">
        <v>95</v>
      </c>
      <c r="Z428" s="5">
        <f t="shared" si="219"/>
        <v>1.19</v>
      </c>
      <c r="AA428" s="5">
        <f t="shared" si="220"/>
        <v>1.1299999999999999</v>
      </c>
      <c r="AB428" s="5">
        <f t="shared" si="221"/>
        <v>6.0000000000000053E-2</v>
      </c>
      <c r="AC428" s="5">
        <v>95</v>
      </c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</row>
    <row r="429" spans="1:65" x14ac:dyDescent="0.25">
      <c r="A429" s="1" t="str">
        <f>CONCATENATE(H429,E429)</f>
        <v>301040005</v>
      </c>
      <c r="B429" s="1" t="s">
        <v>69</v>
      </c>
      <c r="C429" s="2" t="s">
        <v>71</v>
      </c>
      <c r="D429" s="2" t="s">
        <v>72</v>
      </c>
      <c r="E429" s="2" t="s">
        <v>85</v>
      </c>
      <c r="F429" s="2" t="s">
        <v>86</v>
      </c>
      <c r="G429" s="3" t="s">
        <v>377</v>
      </c>
      <c r="H429" s="4" t="s">
        <v>378</v>
      </c>
      <c r="I429" s="2" t="s">
        <v>379</v>
      </c>
      <c r="J429" s="4" t="s">
        <v>77</v>
      </c>
      <c r="K429" s="1" t="s">
        <v>78</v>
      </c>
      <c r="L429" s="6" t="s">
        <v>79</v>
      </c>
      <c r="M429" s="7">
        <v>3.69</v>
      </c>
      <c r="N429" s="5">
        <f t="shared" si="210"/>
        <v>3.69</v>
      </c>
      <c r="O429" s="5">
        <f t="shared" si="211"/>
        <v>2.4</v>
      </c>
      <c r="P429" s="5">
        <f t="shared" si="212"/>
        <v>1.29</v>
      </c>
      <c r="Q429" s="5">
        <v>65</v>
      </c>
      <c r="R429" s="5">
        <f t="shared" si="213"/>
        <v>3.14</v>
      </c>
      <c r="S429" s="5">
        <f t="shared" si="214"/>
        <v>2.5099999999999998</v>
      </c>
      <c r="T429" s="5">
        <f t="shared" si="215"/>
        <v>0.63000000000000034</v>
      </c>
      <c r="U429" s="5">
        <v>80</v>
      </c>
      <c r="V429" s="5">
        <f t="shared" si="216"/>
        <v>2.58</v>
      </c>
      <c r="W429" s="5">
        <f t="shared" si="217"/>
        <v>2.4500000000000002</v>
      </c>
      <c r="X429" s="5">
        <f t="shared" si="218"/>
        <v>0.12999999999999989</v>
      </c>
      <c r="Y429" s="5">
        <v>95</v>
      </c>
      <c r="Z429" s="5">
        <f t="shared" si="219"/>
        <v>2.21</v>
      </c>
      <c r="AA429" s="5">
        <f t="shared" si="220"/>
        <v>2.1</v>
      </c>
      <c r="AB429" s="5">
        <f t="shared" si="221"/>
        <v>0.10999999999999988</v>
      </c>
      <c r="AC429" s="5">
        <v>95</v>
      </c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</row>
    <row r="430" spans="1:65" x14ac:dyDescent="0.25">
      <c r="A430" s="1" t="str">
        <f>CONCATENATE(H430,E430)</f>
        <v>301040007</v>
      </c>
      <c r="B430" s="1" t="s">
        <v>69</v>
      </c>
      <c r="C430" s="2" t="s">
        <v>71</v>
      </c>
      <c r="D430" s="2" t="s">
        <v>72</v>
      </c>
      <c r="E430" s="2" t="s">
        <v>87</v>
      </c>
      <c r="F430" s="2" t="s">
        <v>88</v>
      </c>
      <c r="G430" s="3" t="s">
        <v>377</v>
      </c>
      <c r="H430" s="4" t="s">
        <v>378</v>
      </c>
      <c r="I430" s="2" t="s">
        <v>379</v>
      </c>
      <c r="J430" s="4" t="s">
        <v>77</v>
      </c>
      <c r="K430" s="1" t="s">
        <v>78</v>
      </c>
      <c r="L430" s="6" t="s">
        <v>79</v>
      </c>
      <c r="M430" s="7">
        <v>3.02</v>
      </c>
      <c r="N430" s="5">
        <f t="shared" si="210"/>
        <v>3.02</v>
      </c>
      <c r="O430" s="5">
        <f t="shared" si="211"/>
        <v>1.96</v>
      </c>
      <c r="P430" s="5">
        <f t="shared" si="212"/>
        <v>1.06</v>
      </c>
      <c r="Q430" s="5">
        <v>65</v>
      </c>
      <c r="R430" s="5">
        <f t="shared" si="213"/>
        <v>2.57</v>
      </c>
      <c r="S430" s="5">
        <f t="shared" si="214"/>
        <v>2.06</v>
      </c>
      <c r="T430" s="5">
        <f t="shared" si="215"/>
        <v>0.50999999999999979</v>
      </c>
      <c r="U430" s="5">
        <v>80</v>
      </c>
      <c r="V430" s="5">
        <f t="shared" si="216"/>
        <v>2.11</v>
      </c>
      <c r="W430" s="5">
        <f t="shared" si="217"/>
        <v>2</v>
      </c>
      <c r="X430" s="5">
        <f t="shared" si="218"/>
        <v>0.10999999999999988</v>
      </c>
      <c r="Y430" s="5">
        <v>95</v>
      </c>
      <c r="Z430" s="5">
        <f t="shared" si="219"/>
        <v>1.81</v>
      </c>
      <c r="AA430" s="5">
        <f t="shared" si="220"/>
        <v>1.72</v>
      </c>
      <c r="AB430" s="5">
        <f t="shared" si="221"/>
        <v>9.000000000000008E-2</v>
      </c>
      <c r="AC430" s="5">
        <v>95</v>
      </c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</row>
    <row r="431" spans="1:65" x14ac:dyDescent="0.25">
      <c r="A431" s="1" t="str">
        <f>CONCATENATE(H431,E431)</f>
        <v>301040008</v>
      </c>
      <c r="B431" s="1" t="s">
        <v>69</v>
      </c>
      <c r="C431" s="2" t="s">
        <v>71</v>
      </c>
      <c r="D431" s="2" t="s">
        <v>72</v>
      </c>
      <c r="E431" s="2" t="s">
        <v>89</v>
      </c>
      <c r="F431" s="2" t="s">
        <v>90</v>
      </c>
      <c r="G431" s="3" t="s">
        <v>377</v>
      </c>
      <c r="H431" s="4" t="s">
        <v>378</v>
      </c>
      <c r="I431" s="2" t="s">
        <v>379</v>
      </c>
      <c r="J431" s="4" t="s">
        <v>77</v>
      </c>
      <c r="K431" s="1" t="s">
        <v>78</v>
      </c>
      <c r="L431" s="6" t="s">
        <v>79</v>
      </c>
      <c r="M431" s="7">
        <v>2.0699999999999998</v>
      </c>
      <c r="N431" s="5">
        <f t="shared" si="210"/>
        <v>2.0699999999999998</v>
      </c>
      <c r="O431" s="5">
        <f t="shared" si="211"/>
        <v>1.35</v>
      </c>
      <c r="P431" s="5">
        <f t="shared" si="212"/>
        <v>0.71999999999999975</v>
      </c>
      <c r="Q431" s="5">
        <v>65</v>
      </c>
      <c r="R431" s="5">
        <f t="shared" si="213"/>
        <v>1.76</v>
      </c>
      <c r="S431" s="5">
        <f t="shared" si="214"/>
        <v>1.41</v>
      </c>
      <c r="T431" s="5">
        <f t="shared" si="215"/>
        <v>0.35000000000000009</v>
      </c>
      <c r="U431" s="5">
        <v>80</v>
      </c>
      <c r="V431" s="5">
        <f t="shared" si="216"/>
        <v>1.45</v>
      </c>
      <c r="W431" s="5">
        <f t="shared" si="217"/>
        <v>1.38</v>
      </c>
      <c r="X431" s="5">
        <f t="shared" si="218"/>
        <v>7.0000000000000062E-2</v>
      </c>
      <c r="Y431" s="5">
        <v>95</v>
      </c>
      <c r="Z431" s="5">
        <f t="shared" si="219"/>
        <v>1.24</v>
      </c>
      <c r="AA431" s="5">
        <f t="shared" si="220"/>
        <v>1.18</v>
      </c>
      <c r="AB431" s="5">
        <f t="shared" si="221"/>
        <v>6.0000000000000053E-2</v>
      </c>
      <c r="AC431" s="5">
        <v>95</v>
      </c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</row>
    <row r="432" spans="1:65" x14ac:dyDescent="0.25">
      <c r="A432" s="1" t="str">
        <f>CONCATENATE(H432,E432)</f>
        <v>301040009</v>
      </c>
      <c r="B432" s="1" t="s">
        <v>69</v>
      </c>
      <c r="C432" s="2" t="s">
        <v>71</v>
      </c>
      <c r="D432" s="2" t="s">
        <v>72</v>
      </c>
      <c r="E432" s="2" t="s">
        <v>91</v>
      </c>
      <c r="F432" s="2" t="s">
        <v>92</v>
      </c>
      <c r="G432" s="3" t="s">
        <v>377</v>
      </c>
      <c r="H432" s="4" t="s">
        <v>378</v>
      </c>
      <c r="I432" s="2" t="s">
        <v>379</v>
      </c>
      <c r="J432" s="4" t="s">
        <v>77</v>
      </c>
      <c r="K432" s="1" t="s">
        <v>78</v>
      </c>
      <c r="L432" s="6" t="s">
        <v>79</v>
      </c>
      <c r="M432" s="7">
        <v>1.98</v>
      </c>
      <c r="N432" s="5">
        <f t="shared" si="210"/>
        <v>1.98</v>
      </c>
      <c r="O432" s="5">
        <f t="shared" si="211"/>
        <v>1.29</v>
      </c>
      <c r="P432" s="5">
        <f t="shared" si="212"/>
        <v>0.69</v>
      </c>
      <c r="Q432" s="5">
        <v>65</v>
      </c>
      <c r="R432" s="5">
        <f t="shared" si="213"/>
        <v>1.68</v>
      </c>
      <c r="S432" s="5">
        <f t="shared" si="214"/>
        <v>1.34</v>
      </c>
      <c r="T432" s="5">
        <f t="shared" si="215"/>
        <v>0.33999999999999986</v>
      </c>
      <c r="U432" s="5">
        <v>80</v>
      </c>
      <c r="V432" s="5">
        <f t="shared" si="216"/>
        <v>1.39</v>
      </c>
      <c r="W432" s="5">
        <f t="shared" si="217"/>
        <v>1.32</v>
      </c>
      <c r="X432" s="5">
        <f t="shared" si="218"/>
        <v>6.999999999999984E-2</v>
      </c>
      <c r="Y432" s="5">
        <v>95</v>
      </c>
      <c r="Z432" s="5">
        <f t="shared" si="219"/>
        <v>1.19</v>
      </c>
      <c r="AA432" s="5">
        <f t="shared" si="220"/>
        <v>1.1299999999999999</v>
      </c>
      <c r="AB432" s="5">
        <f t="shared" si="221"/>
        <v>6.0000000000000053E-2</v>
      </c>
      <c r="AC432" s="5">
        <v>95</v>
      </c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</row>
    <row r="433" spans="1:65" x14ac:dyDescent="0.25">
      <c r="A433" s="1" t="str">
        <f>CONCATENATE(H433,E433)</f>
        <v>301040012</v>
      </c>
      <c r="B433" s="1" t="s">
        <v>69</v>
      </c>
      <c r="C433" s="2" t="s">
        <v>71</v>
      </c>
      <c r="D433" s="2" t="s">
        <v>72</v>
      </c>
      <c r="E433" s="2" t="s">
        <v>93</v>
      </c>
      <c r="F433" s="2" t="s">
        <v>94</v>
      </c>
      <c r="G433" s="3" t="s">
        <v>377</v>
      </c>
      <c r="H433" s="4" t="s">
        <v>378</v>
      </c>
      <c r="I433" s="2" t="s">
        <v>379</v>
      </c>
      <c r="J433" s="4" t="s">
        <v>77</v>
      </c>
      <c r="K433" s="1" t="s">
        <v>78</v>
      </c>
      <c r="L433" s="6" t="s">
        <v>79</v>
      </c>
      <c r="M433" s="7">
        <v>2.54</v>
      </c>
      <c r="N433" s="5">
        <f t="shared" si="210"/>
        <v>2.54</v>
      </c>
      <c r="O433" s="5">
        <f t="shared" si="211"/>
        <v>1.65</v>
      </c>
      <c r="P433" s="5">
        <f t="shared" si="212"/>
        <v>0.89000000000000012</v>
      </c>
      <c r="Q433" s="5">
        <v>65</v>
      </c>
      <c r="R433" s="5">
        <f t="shared" si="213"/>
        <v>2.16</v>
      </c>
      <c r="S433" s="5">
        <f t="shared" si="214"/>
        <v>1.73</v>
      </c>
      <c r="T433" s="5">
        <f t="shared" si="215"/>
        <v>0.43000000000000016</v>
      </c>
      <c r="U433" s="5">
        <v>80</v>
      </c>
      <c r="V433" s="5">
        <f t="shared" si="216"/>
        <v>1.78</v>
      </c>
      <c r="W433" s="5">
        <f t="shared" si="217"/>
        <v>1.69</v>
      </c>
      <c r="X433" s="5">
        <f t="shared" si="218"/>
        <v>9.000000000000008E-2</v>
      </c>
      <c r="Y433" s="5">
        <v>95</v>
      </c>
      <c r="Z433" s="5">
        <f t="shared" si="219"/>
        <v>1.52</v>
      </c>
      <c r="AA433" s="5">
        <f t="shared" si="220"/>
        <v>1.44</v>
      </c>
      <c r="AB433" s="5">
        <f t="shared" si="221"/>
        <v>8.0000000000000071E-2</v>
      </c>
      <c r="AC433" s="5">
        <v>95</v>
      </c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</row>
    <row r="434" spans="1:65" x14ac:dyDescent="0.25">
      <c r="A434" s="1" t="str">
        <f>CONCATENATE(H434,E434)</f>
        <v>301040013</v>
      </c>
      <c r="B434" s="1" t="s">
        <v>69</v>
      </c>
      <c r="C434" s="2" t="s">
        <v>71</v>
      </c>
      <c r="D434" s="2" t="s">
        <v>72</v>
      </c>
      <c r="E434" s="2" t="s">
        <v>95</v>
      </c>
      <c r="F434" s="2" t="s">
        <v>96</v>
      </c>
      <c r="G434" s="3" t="s">
        <v>377</v>
      </c>
      <c r="H434" s="4" t="s">
        <v>378</v>
      </c>
      <c r="I434" s="2" t="s">
        <v>379</v>
      </c>
      <c r="J434" s="4" t="s">
        <v>77</v>
      </c>
      <c r="K434" s="1" t="s">
        <v>78</v>
      </c>
      <c r="L434" s="6" t="s">
        <v>79</v>
      </c>
      <c r="M434" s="7">
        <v>2.0699999999999998</v>
      </c>
      <c r="N434" s="5">
        <f t="shared" si="210"/>
        <v>2.0699999999999998</v>
      </c>
      <c r="O434" s="5">
        <f t="shared" si="211"/>
        <v>1.35</v>
      </c>
      <c r="P434" s="5">
        <f t="shared" si="212"/>
        <v>0.71999999999999975</v>
      </c>
      <c r="Q434" s="5">
        <v>65</v>
      </c>
      <c r="R434" s="5">
        <f t="shared" si="213"/>
        <v>1.76</v>
      </c>
      <c r="S434" s="5">
        <f t="shared" si="214"/>
        <v>1.41</v>
      </c>
      <c r="T434" s="5">
        <f t="shared" si="215"/>
        <v>0.35000000000000009</v>
      </c>
      <c r="U434" s="5">
        <v>80</v>
      </c>
      <c r="V434" s="5">
        <f t="shared" si="216"/>
        <v>1.45</v>
      </c>
      <c r="W434" s="5">
        <f t="shared" si="217"/>
        <v>1.38</v>
      </c>
      <c r="X434" s="5">
        <f t="shared" si="218"/>
        <v>7.0000000000000062E-2</v>
      </c>
      <c r="Y434" s="5">
        <v>95</v>
      </c>
      <c r="Z434" s="5">
        <f t="shared" si="219"/>
        <v>1.24</v>
      </c>
      <c r="AA434" s="5">
        <f t="shared" si="220"/>
        <v>1.18</v>
      </c>
      <c r="AB434" s="5">
        <f t="shared" si="221"/>
        <v>6.0000000000000053E-2</v>
      </c>
      <c r="AC434" s="5">
        <v>95</v>
      </c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</row>
    <row r="435" spans="1:65" x14ac:dyDescent="0.25">
      <c r="A435" s="1" t="str">
        <f>CONCATENATE(H435,E435)</f>
        <v>301040014</v>
      </c>
      <c r="B435" s="1" t="s">
        <v>69</v>
      </c>
      <c r="C435" s="2" t="s">
        <v>71</v>
      </c>
      <c r="D435" s="2" t="s">
        <v>72</v>
      </c>
      <c r="E435" s="2" t="s">
        <v>97</v>
      </c>
      <c r="F435" s="2" t="s">
        <v>98</v>
      </c>
      <c r="G435" s="3" t="s">
        <v>377</v>
      </c>
      <c r="H435" s="4" t="s">
        <v>378</v>
      </c>
      <c r="I435" s="2" t="s">
        <v>379</v>
      </c>
      <c r="J435" s="4" t="s">
        <v>77</v>
      </c>
      <c r="K435" s="1" t="s">
        <v>78</v>
      </c>
      <c r="L435" s="6" t="s">
        <v>79</v>
      </c>
      <c r="M435" s="7">
        <v>1.98</v>
      </c>
      <c r="N435" s="5">
        <f t="shared" si="210"/>
        <v>1.98</v>
      </c>
      <c r="O435" s="5">
        <f t="shared" si="211"/>
        <v>1.29</v>
      </c>
      <c r="P435" s="5">
        <f t="shared" si="212"/>
        <v>0.69</v>
      </c>
      <c r="Q435" s="5">
        <v>65</v>
      </c>
      <c r="R435" s="5">
        <f t="shared" si="213"/>
        <v>1.68</v>
      </c>
      <c r="S435" s="5">
        <f t="shared" si="214"/>
        <v>1.34</v>
      </c>
      <c r="T435" s="5">
        <f t="shared" si="215"/>
        <v>0.33999999999999986</v>
      </c>
      <c r="U435" s="5">
        <v>80</v>
      </c>
      <c r="V435" s="5">
        <f t="shared" si="216"/>
        <v>1.39</v>
      </c>
      <c r="W435" s="5">
        <f t="shared" si="217"/>
        <v>1.32</v>
      </c>
      <c r="X435" s="5">
        <f t="shared" si="218"/>
        <v>6.999999999999984E-2</v>
      </c>
      <c r="Y435" s="5">
        <v>95</v>
      </c>
      <c r="Z435" s="5">
        <f t="shared" si="219"/>
        <v>1.19</v>
      </c>
      <c r="AA435" s="5">
        <f t="shared" si="220"/>
        <v>1.1299999999999999</v>
      </c>
      <c r="AB435" s="5">
        <f t="shared" si="221"/>
        <v>6.0000000000000053E-2</v>
      </c>
      <c r="AC435" s="5">
        <v>95</v>
      </c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</row>
    <row r="436" spans="1:65" x14ac:dyDescent="0.25">
      <c r="A436" s="1" t="str">
        <f>CONCATENATE(H436,E436)</f>
        <v>301040015</v>
      </c>
      <c r="B436" s="1" t="s">
        <v>69</v>
      </c>
      <c r="C436" s="2" t="s">
        <v>71</v>
      </c>
      <c r="D436" s="2" t="s">
        <v>72</v>
      </c>
      <c r="E436" s="2" t="s">
        <v>99</v>
      </c>
      <c r="F436" s="2" t="s">
        <v>100</v>
      </c>
      <c r="G436" s="3" t="s">
        <v>377</v>
      </c>
      <c r="H436" s="4" t="s">
        <v>378</v>
      </c>
      <c r="I436" s="2" t="s">
        <v>379</v>
      </c>
      <c r="J436" s="4" t="s">
        <v>77</v>
      </c>
      <c r="K436" s="1" t="s">
        <v>78</v>
      </c>
      <c r="L436" s="6" t="s">
        <v>79</v>
      </c>
      <c r="M436" s="7">
        <v>1.98</v>
      </c>
      <c r="N436" s="5">
        <f t="shared" si="210"/>
        <v>1.98</v>
      </c>
      <c r="O436" s="5">
        <f t="shared" si="211"/>
        <v>1.29</v>
      </c>
      <c r="P436" s="5">
        <f t="shared" si="212"/>
        <v>0.69</v>
      </c>
      <c r="Q436" s="5">
        <v>65</v>
      </c>
      <c r="R436" s="5">
        <f t="shared" si="213"/>
        <v>1.68</v>
      </c>
      <c r="S436" s="5">
        <f t="shared" si="214"/>
        <v>1.34</v>
      </c>
      <c r="T436" s="5">
        <f t="shared" si="215"/>
        <v>0.33999999999999986</v>
      </c>
      <c r="U436" s="5">
        <v>80</v>
      </c>
      <c r="V436" s="5">
        <f t="shared" si="216"/>
        <v>1.39</v>
      </c>
      <c r="W436" s="5">
        <f t="shared" si="217"/>
        <v>1.32</v>
      </c>
      <c r="X436" s="5">
        <f t="shared" si="218"/>
        <v>6.999999999999984E-2</v>
      </c>
      <c r="Y436" s="5">
        <v>95</v>
      </c>
      <c r="Z436" s="5">
        <f t="shared" si="219"/>
        <v>1.19</v>
      </c>
      <c r="AA436" s="5">
        <f t="shared" si="220"/>
        <v>1.1299999999999999</v>
      </c>
      <c r="AB436" s="5">
        <f t="shared" si="221"/>
        <v>6.0000000000000053E-2</v>
      </c>
      <c r="AC436" s="5">
        <v>95</v>
      </c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</row>
    <row r="437" spans="1:65" x14ac:dyDescent="0.25">
      <c r="A437" s="1" t="str">
        <f>CONCATENATE(H437,E437)</f>
        <v>301040018</v>
      </c>
      <c r="B437" s="1" t="s">
        <v>69</v>
      </c>
      <c r="C437" s="2" t="s">
        <v>71</v>
      </c>
      <c r="D437" s="2" t="s">
        <v>72</v>
      </c>
      <c r="E437" s="2" t="s">
        <v>101</v>
      </c>
      <c r="F437" s="2" t="s">
        <v>102</v>
      </c>
      <c r="G437" s="3" t="s">
        <v>377</v>
      </c>
      <c r="H437" s="4" t="s">
        <v>378</v>
      </c>
      <c r="I437" s="2" t="s">
        <v>379</v>
      </c>
      <c r="J437" s="4" t="s">
        <v>77</v>
      </c>
      <c r="K437" s="1" t="s">
        <v>78</v>
      </c>
      <c r="L437" s="6" t="s">
        <v>79</v>
      </c>
      <c r="M437" s="7">
        <v>2.77</v>
      </c>
      <c r="N437" s="5">
        <f t="shared" si="210"/>
        <v>2.77</v>
      </c>
      <c r="O437" s="5">
        <f t="shared" si="211"/>
        <v>1.8</v>
      </c>
      <c r="P437" s="5">
        <f t="shared" si="212"/>
        <v>0.97</v>
      </c>
      <c r="Q437" s="5">
        <v>65</v>
      </c>
      <c r="R437" s="5">
        <f t="shared" si="213"/>
        <v>2.35</v>
      </c>
      <c r="S437" s="5">
        <f t="shared" si="214"/>
        <v>1.88</v>
      </c>
      <c r="T437" s="5">
        <f t="shared" si="215"/>
        <v>0.4700000000000002</v>
      </c>
      <c r="U437" s="5">
        <v>80</v>
      </c>
      <c r="V437" s="5">
        <f t="shared" si="216"/>
        <v>1.94</v>
      </c>
      <c r="W437" s="5">
        <f t="shared" si="217"/>
        <v>1.84</v>
      </c>
      <c r="X437" s="5">
        <f t="shared" si="218"/>
        <v>9.9999999999999867E-2</v>
      </c>
      <c r="Y437" s="5">
        <v>95</v>
      </c>
      <c r="Z437" s="5">
        <f t="shared" si="219"/>
        <v>1.66</v>
      </c>
      <c r="AA437" s="5">
        <f t="shared" si="220"/>
        <v>1.58</v>
      </c>
      <c r="AB437" s="5">
        <f t="shared" si="221"/>
        <v>7.9999999999999849E-2</v>
      </c>
      <c r="AC437" s="5">
        <v>95</v>
      </c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</row>
    <row r="438" spans="1:65" x14ac:dyDescent="0.25">
      <c r="A438" s="1" t="str">
        <f>CONCATENATE(H438,E438)</f>
        <v>301040019</v>
      </c>
      <c r="B438" s="1" t="s">
        <v>69</v>
      </c>
      <c r="C438" s="2" t="s">
        <v>71</v>
      </c>
      <c r="D438" s="2" t="s">
        <v>72</v>
      </c>
      <c r="E438" s="2" t="s">
        <v>103</v>
      </c>
      <c r="F438" s="2" t="s">
        <v>104</v>
      </c>
      <c r="G438" s="3" t="s">
        <v>377</v>
      </c>
      <c r="H438" s="4" t="s">
        <v>378</v>
      </c>
      <c r="I438" s="2" t="s">
        <v>379</v>
      </c>
      <c r="J438" s="4" t="s">
        <v>77</v>
      </c>
      <c r="K438" s="1" t="s">
        <v>78</v>
      </c>
      <c r="L438" s="6" t="s">
        <v>79</v>
      </c>
      <c r="M438" s="7">
        <v>2.89</v>
      </c>
      <c r="N438" s="5">
        <f t="shared" si="210"/>
        <v>2.89</v>
      </c>
      <c r="O438" s="5">
        <f t="shared" si="211"/>
        <v>1.88</v>
      </c>
      <c r="P438" s="5">
        <f t="shared" si="212"/>
        <v>1.0100000000000002</v>
      </c>
      <c r="Q438" s="5">
        <v>65</v>
      </c>
      <c r="R438" s="5">
        <f t="shared" si="213"/>
        <v>2.46</v>
      </c>
      <c r="S438" s="5">
        <f t="shared" si="214"/>
        <v>1.97</v>
      </c>
      <c r="T438" s="5">
        <f t="shared" si="215"/>
        <v>0.49</v>
      </c>
      <c r="U438" s="5">
        <v>80</v>
      </c>
      <c r="V438" s="5">
        <f t="shared" si="216"/>
        <v>2.02</v>
      </c>
      <c r="W438" s="5">
        <f t="shared" si="217"/>
        <v>1.92</v>
      </c>
      <c r="X438" s="5">
        <f t="shared" si="218"/>
        <v>0.10000000000000009</v>
      </c>
      <c r="Y438" s="5">
        <v>95</v>
      </c>
      <c r="Z438" s="5">
        <f t="shared" si="219"/>
        <v>1.73</v>
      </c>
      <c r="AA438" s="5">
        <f t="shared" si="220"/>
        <v>1.64</v>
      </c>
      <c r="AB438" s="5">
        <f t="shared" si="221"/>
        <v>9.000000000000008E-2</v>
      </c>
      <c r="AC438" s="5">
        <v>95</v>
      </c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</row>
    <row r="439" spans="1:65" x14ac:dyDescent="0.25">
      <c r="A439" s="1" t="str">
        <f>CONCATENATE(H439,E439)</f>
        <v>301040020</v>
      </c>
      <c r="B439" s="1" t="s">
        <v>69</v>
      </c>
      <c r="C439" s="2" t="s">
        <v>71</v>
      </c>
      <c r="D439" s="2" t="s">
        <v>72</v>
      </c>
      <c r="E439" s="2" t="s">
        <v>105</v>
      </c>
      <c r="F439" s="2" t="s">
        <v>106</v>
      </c>
      <c r="G439" s="3" t="s">
        <v>377</v>
      </c>
      <c r="H439" s="4" t="s">
        <v>378</v>
      </c>
      <c r="I439" s="2" t="s">
        <v>379</v>
      </c>
      <c r="J439" s="4" t="s">
        <v>77</v>
      </c>
      <c r="K439" s="1" t="s">
        <v>78</v>
      </c>
      <c r="L439" s="6" t="s">
        <v>79</v>
      </c>
      <c r="M439" s="7">
        <v>2.63</v>
      </c>
      <c r="N439" s="5">
        <f t="shared" si="210"/>
        <v>2.63</v>
      </c>
      <c r="O439" s="5">
        <f t="shared" si="211"/>
        <v>1.71</v>
      </c>
      <c r="P439" s="5">
        <f t="shared" si="212"/>
        <v>0.91999999999999993</v>
      </c>
      <c r="Q439" s="5">
        <v>65</v>
      </c>
      <c r="R439" s="5">
        <f t="shared" si="213"/>
        <v>2.2400000000000002</v>
      </c>
      <c r="S439" s="5">
        <f t="shared" si="214"/>
        <v>1.79</v>
      </c>
      <c r="T439" s="5">
        <f t="shared" si="215"/>
        <v>0.45000000000000018</v>
      </c>
      <c r="U439" s="5">
        <v>80</v>
      </c>
      <c r="V439" s="5">
        <f t="shared" si="216"/>
        <v>1.84</v>
      </c>
      <c r="W439" s="5">
        <f t="shared" si="217"/>
        <v>1.75</v>
      </c>
      <c r="X439" s="5">
        <f t="shared" si="218"/>
        <v>9.000000000000008E-2</v>
      </c>
      <c r="Y439" s="5">
        <v>95</v>
      </c>
      <c r="Z439" s="5">
        <f t="shared" si="219"/>
        <v>1.58</v>
      </c>
      <c r="AA439" s="5">
        <f t="shared" si="220"/>
        <v>1.5</v>
      </c>
      <c r="AB439" s="5">
        <f t="shared" si="221"/>
        <v>8.0000000000000071E-2</v>
      </c>
      <c r="AC439" s="5">
        <v>95</v>
      </c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</row>
    <row r="440" spans="1:65" x14ac:dyDescent="0.25">
      <c r="A440" s="1" t="str">
        <f>CONCATENATE(H440,E440)</f>
        <v>301040022</v>
      </c>
      <c r="B440" s="1" t="s">
        <v>69</v>
      </c>
      <c r="C440" s="2" t="s">
        <v>71</v>
      </c>
      <c r="D440" s="2" t="s">
        <v>72</v>
      </c>
      <c r="E440" s="2" t="s">
        <v>107</v>
      </c>
      <c r="F440" s="2" t="s">
        <v>108</v>
      </c>
      <c r="G440" s="3" t="s">
        <v>377</v>
      </c>
      <c r="H440" s="4" t="s">
        <v>378</v>
      </c>
      <c r="I440" s="2" t="s">
        <v>379</v>
      </c>
      <c r="J440" s="4" t="s">
        <v>77</v>
      </c>
      <c r="K440" s="1" t="s">
        <v>78</v>
      </c>
      <c r="L440" s="6" t="s">
        <v>79</v>
      </c>
      <c r="M440" s="7">
        <v>3.56</v>
      </c>
      <c r="N440" s="5">
        <f t="shared" si="210"/>
        <v>3.56</v>
      </c>
      <c r="O440" s="5">
        <f t="shared" si="211"/>
        <v>2.31</v>
      </c>
      <c r="P440" s="5">
        <f t="shared" si="212"/>
        <v>1.25</v>
      </c>
      <c r="Q440" s="5">
        <v>65</v>
      </c>
      <c r="R440" s="5">
        <f t="shared" si="213"/>
        <v>3.03</v>
      </c>
      <c r="S440" s="5">
        <f t="shared" si="214"/>
        <v>2.42</v>
      </c>
      <c r="T440" s="5">
        <f t="shared" si="215"/>
        <v>0.60999999999999988</v>
      </c>
      <c r="U440" s="5">
        <v>80</v>
      </c>
      <c r="V440" s="5">
        <f t="shared" si="216"/>
        <v>2.4900000000000002</v>
      </c>
      <c r="W440" s="5">
        <f t="shared" si="217"/>
        <v>2.37</v>
      </c>
      <c r="X440" s="5">
        <f t="shared" si="218"/>
        <v>0.12000000000000011</v>
      </c>
      <c r="Y440" s="5">
        <v>95</v>
      </c>
      <c r="Z440" s="5">
        <f t="shared" si="219"/>
        <v>2.14</v>
      </c>
      <c r="AA440" s="5">
        <f t="shared" si="220"/>
        <v>2.0299999999999998</v>
      </c>
      <c r="AB440" s="5">
        <f t="shared" si="221"/>
        <v>0.11000000000000032</v>
      </c>
      <c r="AC440" s="5">
        <v>95</v>
      </c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</row>
    <row r="441" spans="1:65" x14ac:dyDescent="0.25">
      <c r="A441" s="1" t="str">
        <f>CONCATENATE(H441,E441)</f>
        <v>301040028</v>
      </c>
      <c r="B441" s="1" t="s">
        <v>69</v>
      </c>
      <c r="C441" s="2" t="s">
        <v>71</v>
      </c>
      <c r="D441" s="2" t="s">
        <v>72</v>
      </c>
      <c r="E441" s="2" t="s">
        <v>109</v>
      </c>
      <c r="F441" s="2" t="s">
        <v>110</v>
      </c>
      <c r="G441" s="3" t="s">
        <v>377</v>
      </c>
      <c r="H441" s="4" t="s">
        <v>378</v>
      </c>
      <c r="I441" s="2" t="s">
        <v>379</v>
      </c>
      <c r="J441" s="4" t="s">
        <v>77</v>
      </c>
      <c r="K441" s="1" t="s">
        <v>78</v>
      </c>
      <c r="L441" s="6" t="s">
        <v>79</v>
      </c>
      <c r="M441" s="7">
        <v>1.98</v>
      </c>
      <c r="N441" s="5">
        <f t="shared" si="210"/>
        <v>1.98</v>
      </c>
      <c r="O441" s="5">
        <f t="shared" si="211"/>
        <v>1.29</v>
      </c>
      <c r="P441" s="5">
        <f t="shared" si="212"/>
        <v>0.69</v>
      </c>
      <c r="Q441" s="5">
        <v>65</v>
      </c>
      <c r="R441" s="5">
        <f t="shared" si="213"/>
        <v>1.68</v>
      </c>
      <c r="S441" s="5">
        <f t="shared" si="214"/>
        <v>1.34</v>
      </c>
      <c r="T441" s="5">
        <f t="shared" si="215"/>
        <v>0.33999999999999986</v>
      </c>
      <c r="U441" s="5">
        <v>80</v>
      </c>
      <c r="V441" s="5">
        <f t="shared" si="216"/>
        <v>1.39</v>
      </c>
      <c r="W441" s="5">
        <f t="shared" si="217"/>
        <v>1.32</v>
      </c>
      <c r="X441" s="5">
        <f t="shared" si="218"/>
        <v>6.999999999999984E-2</v>
      </c>
      <c r="Y441" s="5">
        <v>95</v>
      </c>
      <c r="Z441" s="5">
        <f t="shared" si="219"/>
        <v>1.19</v>
      </c>
      <c r="AA441" s="5">
        <f t="shared" si="220"/>
        <v>1.1299999999999999</v>
      </c>
      <c r="AB441" s="5">
        <f t="shared" si="221"/>
        <v>6.0000000000000053E-2</v>
      </c>
      <c r="AC441" s="5">
        <v>95</v>
      </c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</row>
    <row r="442" spans="1:65" x14ac:dyDescent="0.25">
      <c r="A442" s="1" t="str">
        <f>CONCATENATE(H442,E442)</f>
        <v>301040032</v>
      </c>
      <c r="B442" s="1" t="s">
        <v>69</v>
      </c>
      <c r="C442" s="2" t="s">
        <v>71</v>
      </c>
      <c r="D442" s="2" t="s">
        <v>72</v>
      </c>
      <c r="E442" s="2" t="s">
        <v>111</v>
      </c>
      <c r="F442" s="2" t="s">
        <v>112</v>
      </c>
      <c r="G442" s="3" t="s">
        <v>377</v>
      </c>
      <c r="H442" s="4" t="s">
        <v>378</v>
      </c>
      <c r="I442" s="2" t="s">
        <v>379</v>
      </c>
      <c r="J442" s="4" t="s">
        <v>77</v>
      </c>
      <c r="K442" s="1" t="s">
        <v>78</v>
      </c>
      <c r="L442" s="6" t="s">
        <v>79</v>
      </c>
      <c r="M442" s="7">
        <v>4.1100000000000003</v>
      </c>
      <c r="N442" s="5">
        <f t="shared" si="210"/>
        <v>4.1100000000000003</v>
      </c>
      <c r="O442" s="5">
        <f t="shared" si="211"/>
        <v>2.67</v>
      </c>
      <c r="P442" s="5">
        <f t="shared" si="212"/>
        <v>1.4400000000000004</v>
      </c>
      <c r="Q442" s="5">
        <v>65</v>
      </c>
      <c r="R442" s="5">
        <f t="shared" si="213"/>
        <v>3.49</v>
      </c>
      <c r="S442" s="5">
        <f t="shared" si="214"/>
        <v>2.79</v>
      </c>
      <c r="T442" s="5">
        <f t="shared" si="215"/>
        <v>0.70000000000000018</v>
      </c>
      <c r="U442" s="5">
        <v>80</v>
      </c>
      <c r="V442" s="5">
        <f t="shared" si="216"/>
        <v>2.88</v>
      </c>
      <c r="W442" s="5">
        <f t="shared" si="217"/>
        <v>2.74</v>
      </c>
      <c r="X442" s="5">
        <f t="shared" si="218"/>
        <v>0.13999999999999968</v>
      </c>
      <c r="Y442" s="5">
        <v>95</v>
      </c>
      <c r="Z442" s="5">
        <f t="shared" si="219"/>
        <v>2.4700000000000002</v>
      </c>
      <c r="AA442" s="5">
        <f t="shared" si="220"/>
        <v>2.35</v>
      </c>
      <c r="AB442" s="5">
        <f t="shared" si="221"/>
        <v>0.12000000000000011</v>
      </c>
      <c r="AC442" s="5">
        <v>95</v>
      </c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</row>
    <row r="443" spans="1:65" x14ac:dyDescent="0.25">
      <c r="A443" s="1" t="str">
        <f>CONCATENATE(H443,E443)</f>
        <v>301040037</v>
      </c>
      <c r="B443" s="1" t="s">
        <v>69</v>
      </c>
      <c r="C443" s="2" t="s">
        <v>71</v>
      </c>
      <c r="D443" s="2" t="s">
        <v>72</v>
      </c>
      <c r="E443" s="2" t="s">
        <v>113</v>
      </c>
      <c r="F443" s="2" t="s">
        <v>114</v>
      </c>
      <c r="G443" s="3" t="s">
        <v>377</v>
      </c>
      <c r="H443" s="4" t="s">
        <v>378</v>
      </c>
      <c r="I443" s="2" t="s">
        <v>379</v>
      </c>
      <c r="J443" s="4" t="s">
        <v>77</v>
      </c>
      <c r="K443" s="1" t="s">
        <v>78</v>
      </c>
      <c r="L443" s="6" t="s">
        <v>79</v>
      </c>
      <c r="M443" s="7">
        <v>2.0699999999999998</v>
      </c>
      <c r="N443" s="5">
        <f t="shared" si="210"/>
        <v>2.0699999999999998</v>
      </c>
      <c r="O443" s="5">
        <f t="shared" si="211"/>
        <v>1.35</v>
      </c>
      <c r="P443" s="5">
        <f t="shared" si="212"/>
        <v>0.71999999999999975</v>
      </c>
      <c r="Q443" s="5">
        <v>65</v>
      </c>
      <c r="R443" s="5">
        <f t="shared" si="213"/>
        <v>1.76</v>
      </c>
      <c r="S443" s="5">
        <f t="shared" si="214"/>
        <v>1.41</v>
      </c>
      <c r="T443" s="5">
        <f t="shared" si="215"/>
        <v>0.35000000000000009</v>
      </c>
      <c r="U443" s="5">
        <v>80</v>
      </c>
      <c r="V443" s="5">
        <f t="shared" si="216"/>
        <v>1.45</v>
      </c>
      <c r="W443" s="5">
        <f t="shared" si="217"/>
        <v>1.38</v>
      </c>
      <c r="X443" s="5">
        <f t="shared" si="218"/>
        <v>7.0000000000000062E-2</v>
      </c>
      <c r="Y443" s="5">
        <v>95</v>
      </c>
      <c r="Z443" s="5">
        <f t="shared" si="219"/>
        <v>1.24</v>
      </c>
      <c r="AA443" s="5">
        <f t="shared" si="220"/>
        <v>1.18</v>
      </c>
      <c r="AB443" s="5">
        <f t="shared" si="221"/>
        <v>6.0000000000000053E-2</v>
      </c>
      <c r="AC443" s="5">
        <v>95</v>
      </c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</row>
    <row r="444" spans="1:65" x14ac:dyDescent="0.25">
      <c r="A444" s="1" t="str">
        <f>CONCATENATE(H444,E444)</f>
        <v>301040043</v>
      </c>
      <c r="B444" s="1" t="s">
        <v>69</v>
      </c>
      <c r="C444" s="2" t="s">
        <v>71</v>
      </c>
      <c r="D444" s="2" t="s">
        <v>72</v>
      </c>
      <c r="E444" s="2" t="s">
        <v>115</v>
      </c>
      <c r="F444" s="2" t="s">
        <v>116</v>
      </c>
      <c r="G444" s="3" t="s">
        <v>377</v>
      </c>
      <c r="H444" s="4" t="s">
        <v>378</v>
      </c>
      <c r="I444" s="2" t="s">
        <v>379</v>
      </c>
      <c r="J444" s="4" t="s">
        <v>77</v>
      </c>
      <c r="K444" s="1" t="s">
        <v>78</v>
      </c>
      <c r="L444" s="6" t="s">
        <v>79</v>
      </c>
      <c r="M444" s="7">
        <v>3.09</v>
      </c>
      <c r="N444" s="5">
        <f t="shared" si="210"/>
        <v>3.09</v>
      </c>
      <c r="O444" s="5">
        <f t="shared" si="211"/>
        <v>2.0099999999999998</v>
      </c>
      <c r="P444" s="5">
        <f t="shared" si="212"/>
        <v>1.08</v>
      </c>
      <c r="Q444" s="5">
        <v>65</v>
      </c>
      <c r="R444" s="5">
        <f t="shared" si="213"/>
        <v>2.63</v>
      </c>
      <c r="S444" s="5">
        <f t="shared" si="214"/>
        <v>2.1</v>
      </c>
      <c r="T444" s="5">
        <f t="shared" si="215"/>
        <v>0.5299999999999998</v>
      </c>
      <c r="U444" s="5">
        <v>80</v>
      </c>
      <c r="V444" s="5">
        <f t="shared" si="216"/>
        <v>2.16</v>
      </c>
      <c r="W444" s="5">
        <f t="shared" si="217"/>
        <v>2.0499999999999998</v>
      </c>
      <c r="X444" s="5">
        <f t="shared" si="218"/>
        <v>0.11000000000000032</v>
      </c>
      <c r="Y444" s="5">
        <v>95</v>
      </c>
      <c r="Z444" s="5">
        <f t="shared" si="219"/>
        <v>1.85</v>
      </c>
      <c r="AA444" s="5">
        <f t="shared" si="220"/>
        <v>1.76</v>
      </c>
      <c r="AB444" s="5">
        <f t="shared" si="221"/>
        <v>9.000000000000008E-2</v>
      </c>
      <c r="AC444" s="5">
        <v>95</v>
      </c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</row>
    <row r="445" spans="1:65" x14ac:dyDescent="0.25">
      <c r="A445" s="1" t="str">
        <f>CONCATENATE(H445,E445)</f>
        <v>301040044</v>
      </c>
      <c r="B445" s="1" t="s">
        <v>69</v>
      </c>
      <c r="C445" s="2" t="s">
        <v>71</v>
      </c>
      <c r="D445" s="2" t="s">
        <v>72</v>
      </c>
      <c r="E445" s="2" t="s">
        <v>117</v>
      </c>
      <c r="F445" s="2" t="s">
        <v>118</v>
      </c>
      <c r="G445" s="3" t="s">
        <v>377</v>
      </c>
      <c r="H445" s="4" t="s">
        <v>378</v>
      </c>
      <c r="I445" s="2" t="s">
        <v>379</v>
      </c>
      <c r="J445" s="4" t="s">
        <v>77</v>
      </c>
      <c r="K445" s="1" t="s">
        <v>78</v>
      </c>
      <c r="L445" s="6" t="s">
        <v>79</v>
      </c>
      <c r="M445" s="7">
        <v>1.98</v>
      </c>
      <c r="N445" s="5">
        <f t="shared" si="210"/>
        <v>1.98</v>
      </c>
      <c r="O445" s="5">
        <f t="shared" si="211"/>
        <v>1.29</v>
      </c>
      <c r="P445" s="5">
        <f t="shared" si="212"/>
        <v>0.69</v>
      </c>
      <c r="Q445" s="5">
        <v>65</v>
      </c>
      <c r="R445" s="5">
        <f t="shared" si="213"/>
        <v>1.68</v>
      </c>
      <c r="S445" s="5">
        <f t="shared" si="214"/>
        <v>1.34</v>
      </c>
      <c r="T445" s="5">
        <f t="shared" si="215"/>
        <v>0.33999999999999986</v>
      </c>
      <c r="U445" s="5">
        <v>80</v>
      </c>
      <c r="V445" s="5">
        <f t="shared" si="216"/>
        <v>1.39</v>
      </c>
      <c r="W445" s="5">
        <f t="shared" si="217"/>
        <v>1.32</v>
      </c>
      <c r="X445" s="5">
        <f t="shared" si="218"/>
        <v>6.999999999999984E-2</v>
      </c>
      <c r="Y445" s="5">
        <v>95</v>
      </c>
      <c r="Z445" s="5">
        <f t="shared" si="219"/>
        <v>1.19</v>
      </c>
      <c r="AA445" s="5">
        <f t="shared" si="220"/>
        <v>1.1299999999999999</v>
      </c>
      <c r="AB445" s="5">
        <f t="shared" si="221"/>
        <v>6.0000000000000053E-2</v>
      </c>
      <c r="AC445" s="5">
        <v>95</v>
      </c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</row>
    <row r="446" spans="1:65" x14ac:dyDescent="0.25">
      <c r="A446" s="1" t="str">
        <f>CONCATENATE(H446,E446)</f>
        <v>301040046</v>
      </c>
      <c r="B446" s="1" t="s">
        <v>69</v>
      </c>
      <c r="C446" s="2" t="s">
        <v>71</v>
      </c>
      <c r="D446" s="2" t="s">
        <v>72</v>
      </c>
      <c r="E446" s="2" t="s">
        <v>119</v>
      </c>
      <c r="F446" s="2" t="s">
        <v>120</v>
      </c>
      <c r="G446" s="3" t="s">
        <v>377</v>
      </c>
      <c r="H446" s="4" t="s">
        <v>378</v>
      </c>
      <c r="I446" s="2" t="s">
        <v>379</v>
      </c>
      <c r="J446" s="4" t="s">
        <v>77</v>
      </c>
      <c r="K446" s="1" t="s">
        <v>78</v>
      </c>
      <c r="L446" s="6" t="s">
        <v>79</v>
      </c>
      <c r="M446" s="7">
        <v>1.98</v>
      </c>
      <c r="N446" s="5">
        <f t="shared" si="210"/>
        <v>1.98</v>
      </c>
      <c r="O446" s="5">
        <f t="shared" si="211"/>
        <v>1.29</v>
      </c>
      <c r="P446" s="5">
        <f t="shared" si="212"/>
        <v>0.69</v>
      </c>
      <c r="Q446" s="5">
        <v>65</v>
      </c>
      <c r="R446" s="5">
        <f t="shared" si="213"/>
        <v>1.68</v>
      </c>
      <c r="S446" s="5">
        <f t="shared" si="214"/>
        <v>1.34</v>
      </c>
      <c r="T446" s="5">
        <f t="shared" si="215"/>
        <v>0.33999999999999986</v>
      </c>
      <c r="U446" s="5">
        <v>80</v>
      </c>
      <c r="V446" s="5">
        <f t="shared" si="216"/>
        <v>1.39</v>
      </c>
      <c r="W446" s="5">
        <f t="shared" si="217"/>
        <v>1.32</v>
      </c>
      <c r="X446" s="5">
        <f t="shared" si="218"/>
        <v>6.999999999999984E-2</v>
      </c>
      <c r="Y446" s="5">
        <v>95</v>
      </c>
      <c r="Z446" s="5">
        <f t="shared" si="219"/>
        <v>1.19</v>
      </c>
      <c r="AA446" s="5">
        <f t="shared" si="220"/>
        <v>1.1299999999999999</v>
      </c>
      <c r="AB446" s="5">
        <f t="shared" si="221"/>
        <v>6.0000000000000053E-2</v>
      </c>
      <c r="AC446" s="5">
        <v>95</v>
      </c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</row>
    <row r="447" spans="1:65" x14ac:dyDescent="0.25">
      <c r="A447" s="1" t="str">
        <f>CONCATENATE(H447,E447)</f>
        <v>301040049</v>
      </c>
      <c r="B447" s="1" t="s">
        <v>69</v>
      </c>
      <c r="C447" s="2" t="s">
        <v>71</v>
      </c>
      <c r="D447" s="2" t="s">
        <v>72</v>
      </c>
      <c r="E447" s="2" t="s">
        <v>121</v>
      </c>
      <c r="F447" s="2" t="s">
        <v>122</v>
      </c>
      <c r="G447" s="3" t="s">
        <v>377</v>
      </c>
      <c r="H447" s="4" t="s">
        <v>378</v>
      </c>
      <c r="I447" s="2" t="s">
        <v>379</v>
      </c>
      <c r="J447" s="4" t="s">
        <v>77</v>
      </c>
      <c r="K447" s="1" t="s">
        <v>78</v>
      </c>
      <c r="L447" s="6" t="s">
        <v>79</v>
      </c>
      <c r="M447" s="7">
        <v>3.56</v>
      </c>
      <c r="N447" s="5">
        <f t="shared" si="210"/>
        <v>3.56</v>
      </c>
      <c r="O447" s="5">
        <f t="shared" si="211"/>
        <v>2.31</v>
      </c>
      <c r="P447" s="5">
        <f t="shared" si="212"/>
        <v>1.25</v>
      </c>
      <c r="Q447" s="5">
        <v>65</v>
      </c>
      <c r="R447" s="5">
        <f t="shared" si="213"/>
        <v>3.03</v>
      </c>
      <c r="S447" s="5">
        <f t="shared" si="214"/>
        <v>2.42</v>
      </c>
      <c r="T447" s="5">
        <f t="shared" si="215"/>
        <v>0.60999999999999988</v>
      </c>
      <c r="U447" s="5">
        <v>80</v>
      </c>
      <c r="V447" s="5">
        <f t="shared" si="216"/>
        <v>2.4900000000000002</v>
      </c>
      <c r="W447" s="5">
        <f t="shared" si="217"/>
        <v>2.37</v>
      </c>
      <c r="X447" s="5">
        <f t="shared" si="218"/>
        <v>0.12000000000000011</v>
      </c>
      <c r="Y447" s="5">
        <v>95</v>
      </c>
      <c r="Z447" s="5">
        <f t="shared" si="219"/>
        <v>2.14</v>
      </c>
      <c r="AA447" s="5">
        <f t="shared" si="220"/>
        <v>2.0299999999999998</v>
      </c>
      <c r="AB447" s="5">
        <f t="shared" si="221"/>
        <v>0.11000000000000032</v>
      </c>
      <c r="AC447" s="5">
        <v>95</v>
      </c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</row>
    <row r="448" spans="1:65" x14ac:dyDescent="0.25">
      <c r="A448" s="1" t="str">
        <f>CONCATENATE(H448,E448)</f>
        <v>301040050</v>
      </c>
      <c r="B448" s="1" t="s">
        <v>69</v>
      </c>
      <c r="C448" s="2" t="s">
        <v>71</v>
      </c>
      <c r="D448" s="2" t="s">
        <v>72</v>
      </c>
      <c r="E448" s="2" t="s">
        <v>123</v>
      </c>
      <c r="F448" s="2" t="s">
        <v>124</v>
      </c>
      <c r="G448" s="3" t="s">
        <v>377</v>
      </c>
      <c r="H448" s="4" t="s">
        <v>378</v>
      </c>
      <c r="I448" s="2" t="s">
        <v>379</v>
      </c>
      <c r="J448" s="4" t="s">
        <v>77</v>
      </c>
      <c r="K448" s="1" t="s">
        <v>78</v>
      </c>
      <c r="L448" s="6" t="s">
        <v>79</v>
      </c>
      <c r="M448" s="7">
        <v>1.98</v>
      </c>
      <c r="N448" s="5">
        <f t="shared" si="210"/>
        <v>1.98</v>
      </c>
      <c r="O448" s="5">
        <f t="shared" si="211"/>
        <v>1.29</v>
      </c>
      <c r="P448" s="5">
        <f t="shared" si="212"/>
        <v>0.69</v>
      </c>
      <c r="Q448" s="5">
        <v>65</v>
      </c>
      <c r="R448" s="5">
        <f t="shared" si="213"/>
        <v>1.68</v>
      </c>
      <c r="S448" s="5">
        <f t="shared" si="214"/>
        <v>1.34</v>
      </c>
      <c r="T448" s="5">
        <f t="shared" si="215"/>
        <v>0.33999999999999986</v>
      </c>
      <c r="U448" s="5">
        <v>80</v>
      </c>
      <c r="V448" s="5">
        <f t="shared" si="216"/>
        <v>1.39</v>
      </c>
      <c r="W448" s="5">
        <f t="shared" si="217"/>
        <v>1.32</v>
      </c>
      <c r="X448" s="5">
        <f t="shared" si="218"/>
        <v>6.999999999999984E-2</v>
      </c>
      <c r="Y448" s="5">
        <v>95</v>
      </c>
      <c r="Z448" s="5">
        <f t="shared" si="219"/>
        <v>1.19</v>
      </c>
      <c r="AA448" s="5">
        <f t="shared" si="220"/>
        <v>1.1299999999999999</v>
      </c>
      <c r="AB448" s="5">
        <f t="shared" si="221"/>
        <v>6.0000000000000053E-2</v>
      </c>
      <c r="AC448" s="5">
        <v>95</v>
      </c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</row>
    <row r="449" spans="1:65" x14ac:dyDescent="0.25">
      <c r="A449" s="1" t="str">
        <f>CONCATENATE(H449,E449)</f>
        <v>302040001</v>
      </c>
      <c r="B449" s="1" t="s">
        <v>69</v>
      </c>
      <c r="C449" s="2" t="s">
        <v>71</v>
      </c>
      <c r="D449" s="2" t="s">
        <v>72</v>
      </c>
      <c r="E449" s="2" t="s">
        <v>73</v>
      </c>
      <c r="F449" s="2" t="s">
        <v>74</v>
      </c>
      <c r="G449" s="3" t="s">
        <v>380</v>
      </c>
      <c r="H449" s="4" t="s">
        <v>381</v>
      </c>
      <c r="I449" s="2" t="s">
        <v>382</v>
      </c>
      <c r="J449" s="4" t="s">
        <v>77</v>
      </c>
      <c r="K449" s="1" t="s">
        <v>78</v>
      </c>
      <c r="L449" s="6" t="s">
        <v>79</v>
      </c>
      <c r="M449" s="7">
        <v>3.29</v>
      </c>
      <c r="N449" s="5">
        <f t="shared" si="210"/>
        <v>3.29</v>
      </c>
      <c r="O449" s="5">
        <f t="shared" si="211"/>
        <v>2.14</v>
      </c>
      <c r="P449" s="5">
        <f t="shared" si="212"/>
        <v>1.1499999999999999</v>
      </c>
      <c r="Q449" s="5">
        <v>65</v>
      </c>
      <c r="R449" s="5">
        <f t="shared" si="213"/>
        <v>2.8</v>
      </c>
      <c r="S449" s="5">
        <f t="shared" si="214"/>
        <v>2.2400000000000002</v>
      </c>
      <c r="T449" s="5">
        <f t="shared" si="215"/>
        <v>0.55999999999999961</v>
      </c>
      <c r="U449" s="5">
        <v>80</v>
      </c>
      <c r="V449" s="5">
        <f t="shared" si="216"/>
        <v>2.2999999999999998</v>
      </c>
      <c r="W449" s="5">
        <f t="shared" si="217"/>
        <v>2.19</v>
      </c>
      <c r="X449" s="5">
        <f t="shared" si="218"/>
        <v>0.10999999999999988</v>
      </c>
      <c r="Y449" s="5">
        <v>95</v>
      </c>
      <c r="Z449" s="5">
        <f t="shared" si="219"/>
        <v>1.97</v>
      </c>
      <c r="AA449" s="5">
        <f t="shared" si="220"/>
        <v>1.87</v>
      </c>
      <c r="AB449" s="5">
        <f t="shared" si="221"/>
        <v>9.9999999999999867E-2</v>
      </c>
      <c r="AC449" s="5">
        <v>95</v>
      </c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</row>
    <row r="450" spans="1:65" x14ac:dyDescent="0.25">
      <c r="A450" s="1" t="str">
        <f>CONCATENATE(H450,E450)</f>
        <v>302040003</v>
      </c>
      <c r="B450" s="1" t="s">
        <v>69</v>
      </c>
      <c r="C450" s="2" t="s">
        <v>71</v>
      </c>
      <c r="D450" s="2" t="s">
        <v>72</v>
      </c>
      <c r="E450" s="2" t="s">
        <v>81</v>
      </c>
      <c r="F450" s="2" t="s">
        <v>82</v>
      </c>
      <c r="G450" s="3" t="s">
        <v>380</v>
      </c>
      <c r="H450" s="4" t="s">
        <v>381</v>
      </c>
      <c r="I450" s="2" t="s">
        <v>382</v>
      </c>
      <c r="J450" s="4" t="s">
        <v>77</v>
      </c>
      <c r="K450" s="1" t="s">
        <v>78</v>
      </c>
      <c r="L450" s="6" t="s">
        <v>79</v>
      </c>
      <c r="M450" s="7">
        <v>3.42</v>
      </c>
      <c r="N450" s="5">
        <f t="shared" si="210"/>
        <v>3.42</v>
      </c>
      <c r="O450" s="5">
        <f t="shared" si="211"/>
        <v>2.2200000000000002</v>
      </c>
      <c r="P450" s="5">
        <f t="shared" si="212"/>
        <v>1.1999999999999997</v>
      </c>
      <c r="Q450" s="5">
        <v>65</v>
      </c>
      <c r="R450" s="5">
        <f t="shared" si="213"/>
        <v>2.91</v>
      </c>
      <c r="S450" s="5">
        <f t="shared" si="214"/>
        <v>2.33</v>
      </c>
      <c r="T450" s="5">
        <f t="shared" si="215"/>
        <v>0.58000000000000007</v>
      </c>
      <c r="U450" s="5">
        <v>80</v>
      </c>
      <c r="V450" s="5">
        <f t="shared" si="216"/>
        <v>2.39</v>
      </c>
      <c r="W450" s="5">
        <f t="shared" si="217"/>
        <v>2.27</v>
      </c>
      <c r="X450" s="5">
        <f t="shared" si="218"/>
        <v>0.12000000000000011</v>
      </c>
      <c r="Y450" s="5">
        <v>95</v>
      </c>
      <c r="Z450" s="5">
        <f t="shared" si="219"/>
        <v>2.0499999999999998</v>
      </c>
      <c r="AA450" s="5">
        <f t="shared" si="220"/>
        <v>1.95</v>
      </c>
      <c r="AB450" s="5">
        <f t="shared" si="221"/>
        <v>9.9999999999999867E-2</v>
      </c>
      <c r="AC450" s="5">
        <v>95</v>
      </c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</row>
    <row r="451" spans="1:65" x14ac:dyDescent="0.25">
      <c r="A451" s="1" t="str">
        <f>CONCATENATE(H451,E451)</f>
        <v>302040004</v>
      </c>
      <c r="B451" s="1" t="s">
        <v>69</v>
      </c>
      <c r="C451" s="2" t="s">
        <v>71</v>
      </c>
      <c r="D451" s="2" t="s">
        <v>72</v>
      </c>
      <c r="E451" s="2" t="s">
        <v>83</v>
      </c>
      <c r="F451" s="2" t="s">
        <v>84</v>
      </c>
      <c r="G451" s="3" t="s">
        <v>380</v>
      </c>
      <c r="H451" s="4" t="s">
        <v>381</v>
      </c>
      <c r="I451" s="2" t="s">
        <v>382</v>
      </c>
      <c r="J451" s="4" t="s">
        <v>77</v>
      </c>
      <c r="K451" s="1" t="s">
        <v>78</v>
      </c>
      <c r="L451" s="6" t="s">
        <v>79</v>
      </c>
      <c r="M451" s="7">
        <v>1.98</v>
      </c>
      <c r="N451" s="5">
        <f t="shared" si="210"/>
        <v>1.98</v>
      </c>
      <c r="O451" s="5">
        <f t="shared" si="211"/>
        <v>1.29</v>
      </c>
      <c r="P451" s="5">
        <f t="shared" si="212"/>
        <v>0.69</v>
      </c>
      <c r="Q451" s="5">
        <v>65</v>
      </c>
      <c r="R451" s="5">
        <f t="shared" si="213"/>
        <v>1.68</v>
      </c>
      <c r="S451" s="5">
        <f t="shared" si="214"/>
        <v>1.34</v>
      </c>
      <c r="T451" s="5">
        <f t="shared" si="215"/>
        <v>0.33999999999999986</v>
      </c>
      <c r="U451" s="5">
        <v>80</v>
      </c>
      <c r="V451" s="5">
        <f t="shared" si="216"/>
        <v>1.39</v>
      </c>
      <c r="W451" s="5">
        <f t="shared" si="217"/>
        <v>1.32</v>
      </c>
      <c r="X451" s="5">
        <f t="shared" si="218"/>
        <v>6.999999999999984E-2</v>
      </c>
      <c r="Y451" s="5">
        <v>95</v>
      </c>
      <c r="Z451" s="5">
        <f t="shared" si="219"/>
        <v>1.19</v>
      </c>
      <c r="AA451" s="5">
        <f t="shared" si="220"/>
        <v>1.1299999999999999</v>
      </c>
      <c r="AB451" s="5">
        <f t="shared" si="221"/>
        <v>6.0000000000000053E-2</v>
      </c>
      <c r="AC451" s="5">
        <v>95</v>
      </c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</row>
    <row r="452" spans="1:65" x14ac:dyDescent="0.25">
      <c r="A452" s="1" t="str">
        <f>CONCATENATE(H452,E452)</f>
        <v>302040005</v>
      </c>
      <c r="B452" s="1" t="s">
        <v>69</v>
      </c>
      <c r="C452" s="2" t="s">
        <v>71</v>
      </c>
      <c r="D452" s="2" t="s">
        <v>72</v>
      </c>
      <c r="E452" s="2" t="s">
        <v>85</v>
      </c>
      <c r="F452" s="2" t="s">
        <v>86</v>
      </c>
      <c r="G452" s="3" t="s">
        <v>380</v>
      </c>
      <c r="H452" s="4" t="s">
        <v>381</v>
      </c>
      <c r="I452" s="2" t="s">
        <v>382</v>
      </c>
      <c r="J452" s="4" t="s">
        <v>77</v>
      </c>
      <c r="K452" s="1" t="s">
        <v>78</v>
      </c>
      <c r="L452" s="6" t="s">
        <v>79</v>
      </c>
      <c r="M452" s="7">
        <v>3.69</v>
      </c>
      <c r="N452" s="5">
        <f t="shared" si="210"/>
        <v>3.69</v>
      </c>
      <c r="O452" s="5">
        <f t="shared" si="211"/>
        <v>2.4</v>
      </c>
      <c r="P452" s="5">
        <f t="shared" si="212"/>
        <v>1.29</v>
      </c>
      <c r="Q452" s="5">
        <v>65</v>
      </c>
      <c r="R452" s="5">
        <f t="shared" si="213"/>
        <v>3.14</v>
      </c>
      <c r="S452" s="5">
        <f t="shared" si="214"/>
        <v>2.5099999999999998</v>
      </c>
      <c r="T452" s="5">
        <f t="shared" si="215"/>
        <v>0.63000000000000034</v>
      </c>
      <c r="U452" s="5">
        <v>80</v>
      </c>
      <c r="V452" s="5">
        <f t="shared" si="216"/>
        <v>2.58</v>
      </c>
      <c r="W452" s="5">
        <f t="shared" si="217"/>
        <v>2.4500000000000002</v>
      </c>
      <c r="X452" s="5">
        <f t="shared" si="218"/>
        <v>0.12999999999999989</v>
      </c>
      <c r="Y452" s="5">
        <v>95</v>
      </c>
      <c r="Z452" s="5">
        <f t="shared" si="219"/>
        <v>2.21</v>
      </c>
      <c r="AA452" s="5">
        <f t="shared" si="220"/>
        <v>2.1</v>
      </c>
      <c r="AB452" s="5">
        <f t="shared" si="221"/>
        <v>0.10999999999999988</v>
      </c>
      <c r="AC452" s="5">
        <v>95</v>
      </c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</row>
    <row r="453" spans="1:65" x14ac:dyDescent="0.25">
      <c r="A453" s="1" t="str">
        <f>CONCATENATE(H453,E453)</f>
        <v>302040007</v>
      </c>
      <c r="B453" s="1" t="s">
        <v>69</v>
      </c>
      <c r="C453" s="2" t="s">
        <v>71</v>
      </c>
      <c r="D453" s="2" t="s">
        <v>72</v>
      </c>
      <c r="E453" s="2" t="s">
        <v>87</v>
      </c>
      <c r="F453" s="2" t="s">
        <v>88</v>
      </c>
      <c r="G453" s="3" t="s">
        <v>380</v>
      </c>
      <c r="H453" s="4" t="s">
        <v>381</v>
      </c>
      <c r="I453" s="2" t="s">
        <v>382</v>
      </c>
      <c r="J453" s="4" t="s">
        <v>77</v>
      </c>
      <c r="K453" s="1" t="s">
        <v>78</v>
      </c>
      <c r="L453" s="6" t="s">
        <v>79</v>
      </c>
      <c r="M453" s="7">
        <v>3.02</v>
      </c>
      <c r="N453" s="5">
        <f t="shared" si="210"/>
        <v>3.02</v>
      </c>
      <c r="O453" s="5">
        <f t="shared" si="211"/>
        <v>1.96</v>
      </c>
      <c r="P453" s="5">
        <f t="shared" si="212"/>
        <v>1.06</v>
      </c>
      <c r="Q453" s="5">
        <v>65</v>
      </c>
      <c r="R453" s="5">
        <f t="shared" si="213"/>
        <v>2.57</v>
      </c>
      <c r="S453" s="5">
        <f t="shared" si="214"/>
        <v>2.06</v>
      </c>
      <c r="T453" s="5">
        <f t="shared" si="215"/>
        <v>0.50999999999999979</v>
      </c>
      <c r="U453" s="5">
        <v>80</v>
      </c>
      <c r="V453" s="5">
        <f t="shared" si="216"/>
        <v>2.11</v>
      </c>
      <c r="W453" s="5">
        <f t="shared" si="217"/>
        <v>2</v>
      </c>
      <c r="X453" s="5">
        <f t="shared" si="218"/>
        <v>0.10999999999999988</v>
      </c>
      <c r="Y453" s="5">
        <v>95</v>
      </c>
      <c r="Z453" s="5">
        <f t="shared" si="219"/>
        <v>1.81</v>
      </c>
      <c r="AA453" s="5">
        <f t="shared" si="220"/>
        <v>1.72</v>
      </c>
      <c r="AB453" s="5">
        <f t="shared" si="221"/>
        <v>9.000000000000008E-2</v>
      </c>
      <c r="AC453" s="5">
        <v>95</v>
      </c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</row>
    <row r="454" spans="1:65" x14ac:dyDescent="0.25">
      <c r="A454" s="1" t="str">
        <f>CONCATENATE(H454,E454)</f>
        <v>302040008</v>
      </c>
      <c r="B454" s="1" t="s">
        <v>69</v>
      </c>
      <c r="C454" s="2" t="s">
        <v>71</v>
      </c>
      <c r="D454" s="2" t="s">
        <v>72</v>
      </c>
      <c r="E454" s="2" t="s">
        <v>89</v>
      </c>
      <c r="F454" s="2" t="s">
        <v>90</v>
      </c>
      <c r="G454" s="3" t="s">
        <v>380</v>
      </c>
      <c r="H454" s="4" t="s">
        <v>381</v>
      </c>
      <c r="I454" s="2" t="s">
        <v>382</v>
      </c>
      <c r="J454" s="4" t="s">
        <v>77</v>
      </c>
      <c r="K454" s="1" t="s">
        <v>78</v>
      </c>
      <c r="L454" s="6" t="s">
        <v>79</v>
      </c>
      <c r="M454" s="7">
        <v>2.0699999999999998</v>
      </c>
      <c r="N454" s="5">
        <f t="shared" si="210"/>
        <v>2.0699999999999998</v>
      </c>
      <c r="O454" s="5">
        <f t="shared" si="211"/>
        <v>1.35</v>
      </c>
      <c r="P454" s="5">
        <f t="shared" si="212"/>
        <v>0.71999999999999975</v>
      </c>
      <c r="Q454" s="5">
        <v>65</v>
      </c>
      <c r="R454" s="5">
        <f t="shared" si="213"/>
        <v>1.76</v>
      </c>
      <c r="S454" s="5">
        <f t="shared" si="214"/>
        <v>1.41</v>
      </c>
      <c r="T454" s="5">
        <f t="shared" si="215"/>
        <v>0.35000000000000009</v>
      </c>
      <c r="U454" s="5">
        <v>80</v>
      </c>
      <c r="V454" s="5">
        <f t="shared" si="216"/>
        <v>1.45</v>
      </c>
      <c r="W454" s="5">
        <f t="shared" si="217"/>
        <v>1.38</v>
      </c>
      <c r="X454" s="5">
        <f t="shared" si="218"/>
        <v>7.0000000000000062E-2</v>
      </c>
      <c r="Y454" s="5">
        <v>95</v>
      </c>
      <c r="Z454" s="5">
        <f t="shared" si="219"/>
        <v>1.24</v>
      </c>
      <c r="AA454" s="5">
        <f t="shared" si="220"/>
        <v>1.18</v>
      </c>
      <c r="AB454" s="5">
        <f t="shared" si="221"/>
        <v>6.0000000000000053E-2</v>
      </c>
      <c r="AC454" s="5">
        <v>95</v>
      </c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</row>
    <row r="455" spans="1:65" x14ac:dyDescent="0.25">
      <c r="A455" s="1" t="str">
        <f>CONCATENATE(H455,E455)</f>
        <v>302040009</v>
      </c>
      <c r="B455" s="1" t="s">
        <v>69</v>
      </c>
      <c r="C455" s="2" t="s">
        <v>71</v>
      </c>
      <c r="D455" s="2" t="s">
        <v>72</v>
      </c>
      <c r="E455" s="2" t="s">
        <v>91</v>
      </c>
      <c r="F455" s="2" t="s">
        <v>92</v>
      </c>
      <c r="G455" s="3" t="s">
        <v>380</v>
      </c>
      <c r="H455" s="4" t="s">
        <v>381</v>
      </c>
      <c r="I455" s="2" t="s">
        <v>382</v>
      </c>
      <c r="J455" s="4" t="s">
        <v>77</v>
      </c>
      <c r="K455" s="1" t="s">
        <v>78</v>
      </c>
      <c r="L455" s="6" t="s">
        <v>79</v>
      </c>
      <c r="M455" s="7">
        <v>1.98</v>
      </c>
      <c r="N455" s="5">
        <f t="shared" si="210"/>
        <v>1.98</v>
      </c>
      <c r="O455" s="5">
        <f t="shared" si="211"/>
        <v>1.29</v>
      </c>
      <c r="P455" s="5">
        <f t="shared" si="212"/>
        <v>0.69</v>
      </c>
      <c r="Q455" s="5">
        <v>65</v>
      </c>
      <c r="R455" s="5">
        <f t="shared" si="213"/>
        <v>1.68</v>
      </c>
      <c r="S455" s="5">
        <f t="shared" si="214"/>
        <v>1.34</v>
      </c>
      <c r="T455" s="5">
        <f t="shared" si="215"/>
        <v>0.33999999999999986</v>
      </c>
      <c r="U455" s="5">
        <v>80</v>
      </c>
      <c r="V455" s="5">
        <f t="shared" si="216"/>
        <v>1.39</v>
      </c>
      <c r="W455" s="5">
        <f t="shared" si="217"/>
        <v>1.32</v>
      </c>
      <c r="X455" s="5">
        <f t="shared" si="218"/>
        <v>6.999999999999984E-2</v>
      </c>
      <c r="Y455" s="5">
        <v>95</v>
      </c>
      <c r="Z455" s="5">
        <f t="shared" si="219"/>
        <v>1.19</v>
      </c>
      <c r="AA455" s="5">
        <f t="shared" si="220"/>
        <v>1.1299999999999999</v>
      </c>
      <c r="AB455" s="5">
        <f t="shared" si="221"/>
        <v>6.0000000000000053E-2</v>
      </c>
      <c r="AC455" s="5">
        <v>95</v>
      </c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</row>
    <row r="456" spans="1:65" x14ac:dyDescent="0.25">
      <c r="A456" s="1" t="str">
        <f>CONCATENATE(H456,E456)</f>
        <v>302040012</v>
      </c>
      <c r="B456" s="1" t="s">
        <v>69</v>
      </c>
      <c r="C456" s="2" t="s">
        <v>71</v>
      </c>
      <c r="D456" s="2" t="s">
        <v>72</v>
      </c>
      <c r="E456" s="2" t="s">
        <v>93</v>
      </c>
      <c r="F456" s="2" t="s">
        <v>94</v>
      </c>
      <c r="G456" s="3" t="s">
        <v>380</v>
      </c>
      <c r="H456" s="4" t="s">
        <v>381</v>
      </c>
      <c r="I456" s="2" t="s">
        <v>382</v>
      </c>
      <c r="J456" s="4" t="s">
        <v>77</v>
      </c>
      <c r="K456" s="1" t="s">
        <v>78</v>
      </c>
      <c r="L456" s="6" t="s">
        <v>79</v>
      </c>
      <c r="M456" s="7">
        <v>2.54</v>
      </c>
      <c r="N456" s="5">
        <f t="shared" si="210"/>
        <v>2.54</v>
      </c>
      <c r="O456" s="5">
        <f t="shared" si="211"/>
        <v>1.65</v>
      </c>
      <c r="P456" s="5">
        <f t="shared" si="212"/>
        <v>0.89000000000000012</v>
      </c>
      <c r="Q456" s="5">
        <v>65</v>
      </c>
      <c r="R456" s="5">
        <f t="shared" si="213"/>
        <v>2.16</v>
      </c>
      <c r="S456" s="5">
        <f t="shared" si="214"/>
        <v>1.73</v>
      </c>
      <c r="T456" s="5">
        <f t="shared" si="215"/>
        <v>0.43000000000000016</v>
      </c>
      <c r="U456" s="5">
        <v>80</v>
      </c>
      <c r="V456" s="5">
        <f t="shared" si="216"/>
        <v>1.78</v>
      </c>
      <c r="W456" s="5">
        <f t="shared" si="217"/>
        <v>1.69</v>
      </c>
      <c r="X456" s="5">
        <f t="shared" si="218"/>
        <v>9.000000000000008E-2</v>
      </c>
      <c r="Y456" s="5">
        <v>95</v>
      </c>
      <c r="Z456" s="5">
        <f t="shared" si="219"/>
        <v>1.52</v>
      </c>
      <c r="AA456" s="5">
        <f t="shared" si="220"/>
        <v>1.44</v>
      </c>
      <c r="AB456" s="5">
        <f t="shared" si="221"/>
        <v>8.0000000000000071E-2</v>
      </c>
      <c r="AC456" s="5">
        <v>95</v>
      </c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</row>
    <row r="457" spans="1:65" x14ac:dyDescent="0.25">
      <c r="A457" s="1" t="str">
        <f>CONCATENATE(H457,E457)</f>
        <v>302040013</v>
      </c>
      <c r="B457" s="1" t="s">
        <v>69</v>
      </c>
      <c r="C457" s="2" t="s">
        <v>71</v>
      </c>
      <c r="D457" s="2" t="s">
        <v>72</v>
      </c>
      <c r="E457" s="2" t="s">
        <v>95</v>
      </c>
      <c r="F457" s="2" t="s">
        <v>96</v>
      </c>
      <c r="G457" s="3" t="s">
        <v>380</v>
      </c>
      <c r="H457" s="4" t="s">
        <v>381</v>
      </c>
      <c r="I457" s="2" t="s">
        <v>382</v>
      </c>
      <c r="J457" s="4" t="s">
        <v>77</v>
      </c>
      <c r="K457" s="1" t="s">
        <v>78</v>
      </c>
      <c r="L457" s="6" t="s">
        <v>79</v>
      </c>
      <c r="M457" s="7">
        <v>2.0699999999999998</v>
      </c>
      <c r="N457" s="5">
        <f t="shared" si="210"/>
        <v>2.0699999999999998</v>
      </c>
      <c r="O457" s="5">
        <f t="shared" si="211"/>
        <v>1.35</v>
      </c>
      <c r="P457" s="5">
        <f t="shared" si="212"/>
        <v>0.71999999999999975</v>
      </c>
      <c r="Q457" s="5">
        <v>65</v>
      </c>
      <c r="R457" s="5">
        <f t="shared" si="213"/>
        <v>1.76</v>
      </c>
      <c r="S457" s="5">
        <f t="shared" si="214"/>
        <v>1.41</v>
      </c>
      <c r="T457" s="5">
        <f t="shared" si="215"/>
        <v>0.35000000000000009</v>
      </c>
      <c r="U457" s="5">
        <v>80</v>
      </c>
      <c r="V457" s="5">
        <f t="shared" si="216"/>
        <v>1.45</v>
      </c>
      <c r="W457" s="5">
        <f t="shared" si="217"/>
        <v>1.38</v>
      </c>
      <c r="X457" s="5">
        <f t="shared" si="218"/>
        <v>7.0000000000000062E-2</v>
      </c>
      <c r="Y457" s="5">
        <v>95</v>
      </c>
      <c r="Z457" s="5">
        <f t="shared" si="219"/>
        <v>1.24</v>
      </c>
      <c r="AA457" s="5">
        <f t="shared" si="220"/>
        <v>1.18</v>
      </c>
      <c r="AB457" s="5">
        <f t="shared" si="221"/>
        <v>6.0000000000000053E-2</v>
      </c>
      <c r="AC457" s="5">
        <v>95</v>
      </c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</row>
    <row r="458" spans="1:65" x14ac:dyDescent="0.25">
      <c r="A458" s="1" t="str">
        <f>CONCATENATE(H458,E458)</f>
        <v>302040014</v>
      </c>
      <c r="B458" s="1" t="s">
        <v>69</v>
      </c>
      <c r="C458" s="2" t="s">
        <v>71</v>
      </c>
      <c r="D458" s="2" t="s">
        <v>72</v>
      </c>
      <c r="E458" s="2" t="s">
        <v>97</v>
      </c>
      <c r="F458" s="2" t="s">
        <v>98</v>
      </c>
      <c r="G458" s="3" t="s">
        <v>380</v>
      </c>
      <c r="H458" s="4" t="s">
        <v>381</v>
      </c>
      <c r="I458" s="2" t="s">
        <v>382</v>
      </c>
      <c r="J458" s="4" t="s">
        <v>77</v>
      </c>
      <c r="K458" s="1" t="s">
        <v>78</v>
      </c>
      <c r="L458" s="6" t="s">
        <v>79</v>
      </c>
      <c r="M458" s="7">
        <v>1.98</v>
      </c>
      <c r="N458" s="5">
        <f t="shared" si="210"/>
        <v>1.98</v>
      </c>
      <c r="O458" s="5">
        <f t="shared" si="211"/>
        <v>1.29</v>
      </c>
      <c r="P458" s="5">
        <f t="shared" si="212"/>
        <v>0.69</v>
      </c>
      <c r="Q458" s="5">
        <v>65</v>
      </c>
      <c r="R458" s="5">
        <f t="shared" si="213"/>
        <v>1.68</v>
      </c>
      <c r="S458" s="5">
        <f t="shared" si="214"/>
        <v>1.34</v>
      </c>
      <c r="T458" s="5">
        <f t="shared" si="215"/>
        <v>0.33999999999999986</v>
      </c>
      <c r="U458" s="5">
        <v>80</v>
      </c>
      <c r="V458" s="5">
        <f t="shared" si="216"/>
        <v>1.39</v>
      </c>
      <c r="W458" s="5">
        <f t="shared" si="217"/>
        <v>1.32</v>
      </c>
      <c r="X458" s="5">
        <f t="shared" si="218"/>
        <v>6.999999999999984E-2</v>
      </c>
      <c r="Y458" s="5">
        <v>95</v>
      </c>
      <c r="Z458" s="5">
        <f t="shared" si="219"/>
        <v>1.19</v>
      </c>
      <c r="AA458" s="5">
        <f t="shared" si="220"/>
        <v>1.1299999999999999</v>
      </c>
      <c r="AB458" s="5">
        <f t="shared" si="221"/>
        <v>6.0000000000000053E-2</v>
      </c>
      <c r="AC458" s="5">
        <v>95</v>
      </c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</row>
    <row r="459" spans="1:65" x14ac:dyDescent="0.25">
      <c r="A459" s="1" t="str">
        <f>CONCATENATE(H459,E459)</f>
        <v>302040015</v>
      </c>
      <c r="B459" s="1" t="s">
        <v>69</v>
      </c>
      <c r="C459" s="2" t="s">
        <v>71</v>
      </c>
      <c r="D459" s="2" t="s">
        <v>72</v>
      </c>
      <c r="E459" s="2" t="s">
        <v>99</v>
      </c>
      <c r="F459" s="2" t="s">
        <v>100</v>
      </c>
      <c r="G459" s="3" t="s">
        <v>380</v>
      </c>
      <c r="H459" s="4" t="s">
        <v>381</v>
      </c>
      <c r="I459" s="2" t="s">
        <v>382</v>
      </c>
      <c r="J459" s="4" t="s">
        <v>77</v>
      </c>
      <c r="K459" s="1" t="s">
        <v>78</v>
      </c>
      <c r="L459" s="6" t="s">
        <v>79</v>
      </c>
      <c r="M459" s="7">
        <v>1.98</v>
      </c>
      <c r="N459" s="5">
        <f t="shared" si="210"/>
        <v>1.98</v>
      </c>
      <c r="O459" s="5">
        <f t="shared" si="211"/>
        <v>1.29</v>
      </c>
      <c r="P459" s="5">
        <f t="shared" si="212"/>
        <v>0.69</v>
      </c>
      <c r="Q459" s="5">
        <v>65</v>
      </c>
      <c r="R459" s="5">
        <f t="shared" si="213"/>
        <v>1.68</v>
      </c>
      <c r="S459" s="5">
        <f t="shared" si="214"/>
        <v>1.34</v>
      </c>
      <c r="T459" s="5">
        <f t="shared" si="215"/>
        <v>0.33999999999999986</v>
      </c>
      <c r="U459" s="5">
        <v>80</v>
      </c>
      <c r="V459" s="5">
        <f t="shared" si="216"/>
        <v>1.39</v>
      </c>
      <c r="W459" s="5">
        <f t="shared" si="217"/>
        <v>1.32</v>
      </c>
      <c r="X459" s="5">
        <f t="shared" si="218"/>
        <v>6.999999999999984E-2</v>
      </c>
      <c r="Y459" s="5">
        <v>95</v>
      </c>
      <c r="Z459" s="5">
        <f t="shared" si="219"/>
        <v>1.19</v>
      </c>
      <c r="AA459" s="5">
        <f t="shared" si="220"/>
        <v>1.1299999999999999</v>
      </c>
      <c r="AB459" s="5">
        <f t="shared" si="221"/>
        <v>6.0000000000000053E-2</v>
      </c>
      <c r="AC459" s="5">
        <v>95</v>
      </c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</row>
    <row r="460" spans="1:65" x14ac:dyDescent="0.25">
      <c r="A460" s="1" t="str">
        <f>CONCATENATE(H460,E460)</f>
        <v>302040018</v>
      </c>
      <c r="B460" s="1" t="s">
        <v>69</v>
      </c>
      <c r="C460" s="2" t="s">
        <v>71</v>
      </c>
      <c r="D460" s="2" t="s">
        <v>72</v>
      </c>
      <c r="E460" s="2" t="s">
        <v>101</v>
      </c>
      <c r="F460" s="2" t="s">
        <v>102</v>
      </c>
      <c r="G460" s="3" t="s">
        <v>380</v>
      </c>
      <c r="H460" s="4" t="s">
        <v>381</v>
      </c>
      <c r="I460" s="2" t="s">
        <v>382</v>
      </c>
      <c r="J460" s="4" t="s">
        <v>77</v>
      </c>
      <c r="K460" s="1" t="s">
        <v>78</v>
      </c>
      <c r="L460" s="6" t="s">
        <v>79</v>
      </c>
      <c r="M460" s="7">
        <v>2.77</v>
      </c>
      <c r="N460" s="5">
        <f t="shared" si="210"/>
        <v>2.77</v>
      </c>
      <c r="O460" s="5">
        <f t="shared" si="211"/>
        <v>1.8</v>
      </c>
      <c r="P460" s="5">
        <f t="shared" si="212"/>
        <v>0.97</v>
      </c>
      <c r="Q460" s="5">
        <v>65</v>
      </c>
      <c r="R460" s="5">
        <f t="shared" si="213"/>
        <v>2.35</v>
      </c>
      <c r="S460" s="5">
        <f t="shared" si="214"/>
        <v>1.88</v>
      </c>
      <c r="T460" s="5">
        <f t="shared" si="215"/>
        <v>0.4700000000000002</v>
      </c>
      <c r="U460" s="5">
        <v>80</v>
      </c>
      <c r="V460" s="5">
        <f t="shared" si="216"/>
        <v>1.94</v>
      </c>
      <c r="W460" s="5">
        <f t="shared" si="217"/>
        <v>1.84</v>
      </c>
      <c r="X460" s="5">
        <f t="shared" si="218"/>
        <v>9.9999999999999867E-2</v>
      </c>
      <c r="Y460" s="5">
        <v>95</v>
      </c>
      <c r="Z460" s="5">
        <f t="shared" si="219"/>
        <v>1.66</v>
      </c>
      <c r="AA460" s="5">
        <f t="shared" si="220"/>
        <v>1.58</v>
      </c>
      <c r="AB460" s="5">
        <f t="shared" si="221"/>
        <v>7.9999999999999849E-2</v>
      </c>
      <c r="AC460" s="5">
        <v>95</v>
      </c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</row>
    <row r="461" spans="1:65" x14ac:dyDescent="0.25">
      <c r="A461" s="1" t="str">
        <f>CONCATENATE(H461,E461)</f>
        <v>302040019</v>
      </c>
      <c r="B461" s="1" t="s">
        <v>69</v>
      </c>
      <c r="C461" s="2" t="s">
        <v>71</v>
      </c>
      <c r="D461" s="2" t="s">
        <v>72</v>
      </c>
      <c r="E461" s="2" t="s">
        <v>103</v>
      </c>
      <c r="F461" s="2" t="s">
        <v>104</v>
      </c>
      <c r="G461" s="3" t="s">
        <v>380</v>
      </c>
      <c r="H461" s="4" t="s">
        <v>381</v>
      </c>
      <c r="I461" s="2" t="s">
        <v>382</v>
      </c>
      <c r="J461" s="4" t="s">
        <v>77</v>
      </c>
      <c r="K461" s="1" t="s">
        <v>78</v>
      </c>
      <c r="L461" s="6" t="s">
        <v>79</v>
      </c>
      <c r="M461" s="7">
        <v>2.89</v>
      </c>
      <c r="N461" s="5">
        <f t="shared" si="210"/>
        <v>2.89</v>
      </c>
      <c r="O461" s="5">
        <f t="shared" si="211"/>
        <v>1.88</v>
      </c>
      <c r="P461" s="5">
        <f t="shared" si="212"/>
        <v>1.0100000000000002</v>
      </c>
      <c r="Q461" s="5">
        <v>65</v>
      </c>
      <c r="R461" s="5">
        <f t="shared" si="213"/>
        <v>2.46</v>
      </c>
      <c r="S461" s="5">
        <f t="shared" si="214"/>
        <v>1.97</v>
      </c>
      <c r="T461" s="5">
        <f t="shared" si="215"/>
        <v>0.49</v>
      </c>
      <c r="U461" s="5">
        <v>80</v>
      </c>
      <c r="V461" s="5">
        <f t="shared" si="216"/>
        <v>2.02</v>
      </c>
      <c r="W461" s="5">
        <f t="shared" si="217"/>
        <v>1.92</v>
      </c>
      <c r="X461" s="5">
        <f t="shared" si="218"/>
        <v>0.10000000000000009</v>
      </c>
      <c r="Y461" s="5">
        <v>95</v>
      </c>
      <c r="Z461" s="5">
        <f t="shared" si="219"/>
        <v>1.73</v>
      </c>
      <c r="AA461" s="5">
        <f t="shared" si="220"/>
        <v>1.64</v>
      </c>
      <c r="AB461" s="5">
        <f t="shared" si="221"/>
        <v>9.000000000000008E-2</v>
      </c>
      <c r="AC461" s="5">
        <v>95</v>
      </c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</row>
    <row r="462" spans="1:65" x14ac:dyDescent="0.25">
      <c r="A462" s="1" t="str">
        <f>CONCATENATE(H462,E462)</f>
        <v>302040020</v>
      </c>
      <c r="B462" s="1" t="s">
        <v>69</v>
      </c>
      <c r="C462" s="2" t="s">
        <v>71</v>
      </c>
      <c r="D462" s="2" t="s">
        <v>72</v>
      </c>
      <c r="E462" s="2" t="s">
        <v>105</v>
      </c>
      <c r="F462" s="2" t="s">
        <v>106</v>
      </c>
      <c r="G462" s="3" t="s">
        <v>380</v>
      </c>
      <c r="H462" s="4" t="s">
        <v>381</v>
      </c>
      <c r="I462" s="2" t="s">
        <v>382</v>
      </c>
      <c r="J462" s="4" t="s">
        <v>77</v>
      </c>
      <c r="K462" s="1" t="s">
        <v>78</v>
      </c>
      <c r="L462" s="6" t="s">
        <v>79</v>
      </c>
      <c r="M462" s="7">
        <v>2.63</v>
      </c>
      <c r="N462" s="5">
        <f t="shared" si="210"/>
        <v>2.63</v>
      </c>
      <c r="O462" s="5">
        <f t="shared" si="211"/>
        <v>1.71</v>
      </c>
      <c r="P462" s="5">
        <f t="shared" si="212"/>
        <v>0.91999999999999993</v>
      </c>
      <c r="Q462" s="5">
        <v>65</v>
      </c>
      <c r="R462" s="5">
        <f t="shared" si="213"/>
        <v>2.2400000000000002</v>
      </c>
      <c r="S462" s="5">
        <f t="shared" si="214"/>
        <v>1.79</v>
      </c>
      <c r="T462" s="5">
        <f t="shared" si="215"/>
        <v>0.45000000000000018</v>
      </c>
      <c r="U462" s="5">
        <v>80</v>
      </c>
      <c r="V462" s="5">
        <f t="shared" si="216"/>
        <v>1.84</v>
      </c>
      <c r="W462" s="5">
        <f t="shared" si="217"/>
        <v>1.75</v>
      </c>
      <c r="X462" s="5">
        <f t="shared" si="218"/>
        <v>9.000000000000008E-2</v>
      </c>
      <c r="Y462" s="5">
        <v>95</v>
      </c>
      <c r="Z462" s="5">
        <f t="shared" si="219"/>
        <v>1.58</v>
      </c>
      <c r="AA462" s="5">
        <f t="shared" si="220"/>
        <v>1.5</v>
      </c>
      <c r="AB462" s="5">
        <f t="shared" si="221"/>
        <v>8.0000000000000071E-2</v>
      </c>
      <c r="AC462" s="5">
        <v>95</v>
      </c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</row>
    <row r="463" spans="1:65" x14ac:dyDescent="0.25">
      <c r="A463" s="1" t="str">
        <f>CONCATENATE(H463,E463)</f>
        <v>302040022</v>
      </c>
      <c r="B463" s="1" t="s">
        <v>69</v>
      </c>
      <c r="C463" s="2" t="s">
        <v>71</v>
      </c>
      <c r="D463" s="2" t="s">
        <v>72</v>
      </c>
      <c r="E463" s="2" t="s">
        <v>107</v>
      </c>
      <c r="F463" s="2" t="s">
        <v>108</v>
      </c>
      <c r="G463" s="3" t="s">
        <v>380</v>
      </c>
      <c r="H463" s="4" t="s">
        <v>381</v>
      </c>
      <c r="I463" s="2" t="s">
        <v>382</v>
      </c>
      <c r="J463" s="4" t="s">
        <v>77</v>
      </c>
      <c r="K463" s="1" t="s">
        <v>78</v>
      </c>
      <c r="L463" s="6" t="s">
        <v>79</v>
      </c>
      <c r="M463" s="7">
        <v>3.56</v>
      </c>
      <c r="N463" s="5">
        <f t="shared" si="210"/>
        <v>3.56</v>
      </c>
      <c r="O463" s="5">
        <f t="shared" si="211"/>
        <v>2.31</v>
      </c>
      <c r="P463" s="5">
        <f t="shared" si="212"/>
        <v>1.25</v>
      </c>
      <c r="Q463" s="5">
        <v>65</v>
      </c>
      <c r="R463" s="5">
        <f t="shared" si="213"/>
        <v>3.03</v>
      </c>
      <c r="S463" s="5">
        <f t="shared" si="214"/>
        <v>2.42</v>
      </c>
      <c r="T463" s="5">
        <f t="shared" si="215"/>
        <v>0.60999999999999988</v>
      </c>
      <c r="U463" s="5">
        <v>80</v>
      </c>
      <c r="V463" s="5">
        <f t="shared" si="216"/>
        <v>2.4900000000000002</v>
      </c>
      <c r="W463" s="5">
        <f t="shared" si="217"/>
        <v>2.37</v>
      </c>
      <c r="X463" s="5">
        <f t="shared" si="218"/>
        <v>0.12000000000000011</v>
      </c>
      <c r="Y463" s="5">
        <v>95</v>
      </c>
      <c r="Z463" s="5">
        <f t="shared" si="219"/>
        <v>2.14</v>
      </c>
      <c r="AA463" s="5">
        <f t="shared" si="220"/>
        <v>2.0299999999999998</v>
      </c>
      <c r="AB463" s="5">
        <f t="shared" si="221"/>
        <v>0.11000000000000032</v>
      </c>
      <c r="AC463" s="5">
        <v>95</v>
      </c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</row>
    <row r="464" spans="1:65" x14ac:dyDescent="0.25">
      <c r="A464" s="1" t="str">
        <f>CONCATENATE(H464,E464)</f>
        <v>302040028</v>
      </c>
      <c r="B464" s="1" t="s">
        <v>69</v>
      </c>
      <c r="C464" s="2" t="s">
        <v>71</v>
      </c>
      <c r="D464" s="2" t="s">
        <v>72</v>
      </c>
      <c r="E464" s="2" t="s">
        <v>109</v>
      </c>
      <c r="F464" s="2" t="s">
        <v>110</v>
      </c>
      <c r="G464" s="3" t="s">
        <v>380</v>
      </c>
      <c r="H464" s="4" t="s">
        <v>381</v>
      </c>
      <c r="I464" s="2" t="s">
        <v>382</v>
      </c>
      <c r="J464" s="4" t="s">
        <v>77</v>
      </c>
      <c r="K464" s="1" t="s">
        <v>78</v>
      </c>
      <c r="L464" s="6" t="s">
        <v>79</v>
      </c>
      <c r="M464" s="7">
        <v>1.98</v>
      </c>
      <c r="N464" s="5">
        <f t="shared" si="210"/>
        <v>1.98</v>
      </c>
      <c r="O464" s="5">
        <f t="shared" si="211"/>
        <v>1.29</v>
      </c>
      <c r="P464" s="5">
        <f t="shared" si="212"/>
        <v>0.69</v>
      </c>
      <c r="Q464" s="5">
        <v>65</v>
      </c>
      <c r="R464" s="5">
        <f t="shared" si="213"/>
        <v>1.68</v>
      </c>
      <c r="S464" s="5">
        <f t="shared" si="214"/>
        <v>1.34</v>
      </c>
      <c r="T464" s="5">
        <f t="shared" si="215"/>
        <v>0.33999999999999986</v>
      </c>
      <c r="U464" s="5">
        <v>80</v>
      </c>
      <c r="V464" s="5">
        <f t="shared" si="216"/>
        <v>1.39</v>
      </c>
      <c r="W464" s="5">
        <f t="shared" si="217"/>
        <v>1.32</v>
      </c>
      <c r="X464" s="5">
        <f t="shared" si="218"/>
        <v>6.999999999999984E-2</v>
      </c>
      <c r="Y464" s="5">
        <v>95</v>
      </c>
      <c r="Z464" s="5">
        <f t="shared" si="219"/>
        <v>1.19</v>
      </c>
      <c r="AA464" s="5">
        <f t="shared" si="220"/>
        <v>1.1299999999999999</v>
      </c>
      <c r="AB464" s="5">
        <f t="shared" si="221"/>
        <v>6.0000000000000053E-2</v>
      </c>
      <c r="AC464" s="5">
        <v>95</v>
      </c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</row>
    <row r="465" spans="1:65" x14ac:dyDescent="0.25">
      <c r="A465" s="1" t="str">
        <f>CONCATENATE(H465,E465)</f>
        <v>302040032</v>
      </c>
      <c r="B465" s="1" t="s">
        <v>69</v>
      </c>
      <c r="C465" s="2" t="s">
        <v>71</v>
      </c>
      <c r="D465" s="2" t="s">
        <v>72</v>
      </c>
      <c r="E465" s="2" t="s">
        <v>111</v>
      </c>
      <c r="F465" s="2" t="s">
        <v>112</v>
      </c>
      <c r="G465" s="3" t="s">
        <v>380</v>
      </c>
      <c r="H465" s="4" t="s">
        <v>381</v>
      </c>
      <c r="I465" s="2" t="s">
        <v>382</v>
      </c>
      <c r="J465" s="4" t="s">
        <v>77</v>
      </c>
      <c r="K465" s="1" t="s">
        <v>78</v>
      </c>
      <c r="L465" s="6" t="s">
        <v>79</v>
      </c>
      <c r="M465" s="7">
        <v>4.1100000000000003</v>
      </c>
      <c r="N465" s="5">
        <f t="shared" ref="N465:N528" si="222">M465</f>
        <v>4.1100000000000003</v>
      </c>
      <c r="O465" s="5">
        <f t="shared" ref="O465:O528" si="223">ROUND(N465*Q465/100,2)</f>
        <v>2.67</v>
      </c>
      <c r="P465" s="5">
        <f t="shared" ref="P465:P528" si="224">N465-O465</f>
        <v>1.4400000000000004</v>
      </c>
      <c r="Q465" s="5">
        <v>65</v>
      </c>
      <c r="R465" s="5">
        <f t="shared" ref="R465:R528" si="225">ROUND(N465*0.85,2)</f>
        <v>3.49</v>
      </c>
      <c r="S465" s="5">
        <f t="shared" ref="S465:S528" si="226">ROUND(R465*U465/100,2)</f>
        <v>2.79</v>
      </c>
      <c r="T465" s="5">
        <f t="shared" ref="T465:T528" si="227">R465-S465</f>
        <v>0.70000000000000018</v>
      </c>
      <c r="U465" s="5">
        <v>80</v>
      </c>
      <c r="V465" s="5">
        <f t="shared" ref="V465:V528" si="228">ROUND(N465*0.7,2)</f>
        <v>2.88</v>
      </c>
      <c r="W465" s="5">
        <f t="shared" si="217"/>
        <v>2.74</v>
      </c>
      <c r="X465" s="5">
        <f t="shared" si="218"/>
        <v>0.13999999999999968</v>
      </c>
      <c r="Y465" s="5">
        <v>95</v>
      </c>
      <c r="Z465" s="5">
        <f t="shared" si="219"/>
        <v>2.4700000000000002</v>
      </c>
      <c r="AA465" s="5">
        <f t="shared" si="220"/>
        <v>2.35</v>
      </c>
      <c r="AB465" s="5">
        <f t="shared" si="221"/>
        <v>0.12000000000000011</v>
      </c>
      <c r="AC465" s="5">
        <v>95</v>
      </c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</row>
    <row r="466" spans="1:65" x14ac:dyDescent="0.25">
      <c r="A466" s="1" t="str">
        <f>CONCATENATE(H466,E466)</f>
        <v>302040037</v>
      </c>
      <c r="B466" s="1" t="s">
        <v>69</v>
      </c>
      <c r="C466" s="2" t="s">
        <v>71</v>
      </c>
      <c r="D466" s="2" t="s">
        <v>72</v>
      </c>
      <c r="E466" s="2" t="s">
        <v>113</v>
      </c>
      <c r="F466" s="2" t="s">
        <v>114</v>
      </c>
      <c r="G466" s="3" t="s">
        <v>380</v>
      </c>
      <c r="H466" s="4" t="s">
        <v>381</v>
      </c>
      <c r="I466" s="2" t="s">
        <v>382</v>
      </c>
      <c r="J466" s="4" t="s">
        <v>77</v>
      </c>
      <c r="K466" s="1" t="s">
        <v>78</v>
      </c>
      <c r="L466" s="6" t="s">
        <v>79</v>
      </c>
      <c r="M466" s="7">
        <v>2.0699999999999998</v>
      </c>
      <c r="N466" s="5">
        <f t="shared" si="222"/>
        <v>2.0699999999999998</v>
      </c>
      <c r="O466" s="5">
        <f t="shared" si="223"/>
        <v>1.35</v>
      </c>
      <c r="P466" s="5">
        <f t="shared" si="224"/>
        <v>0.71999999999999975</v>
      </c>
      <c r="Q466" s="5">
        <v>65</v>
      </c>
      <c r="R466" s="5">
        <f t="shared" si="225"/>
        <v>1.76</v>
      </c>
      <c r="S466" s="5">
        <f t="shared" si="226"/>
        <v>1.41</v>
      </c>
      <c r="T466" s="5">
        <f t="shared" si="227"/>
        <v>0.35000000000000009</v>
      </c>
      <c r="U466" s="5">
        <v>80</v>
      </c>
      <c r="V466" s="5">
        <f t="shared" si="228"/>
        <v>1.45</v>
      </c>
      <c r="W466" s="5">
        <f t="shared" si="217"/>
        <v>1.38</v>
      </c>
      <c r="X466" s="5">
        <f t="shared" si="218"/>
        <v>7.0000000000000062E-2</v>
      </c>
      <c r="Y466" s="5">
        <v>95</v>
      </c>
      <c r="Z466" s="5">
        <f t="shared" si="219"/>
        <v>1.24</v>
      </c>
      <c r="AA466" s="5">
        <f t="shared" si="220"/>
        <v>1.18</v>
      </c>
      <c r="AB466" s="5">
        <f t="shared" si="221"/>
        <v>6.0000000000000053E-2</v>
      </c>
      <c r="AC466" s="5">
        <v>95</v>
      </c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</row>
    <row r="467" spans="1:65" x14ac:dyDescent="0.25">
      <c r="A467" s="1" t="str">
        <f>CONCATENATE(H467,E467)</f>
        <v>302040043</v>
      </c>
      <c r="B467" s="1" t="s">
        <v>69</v>
      </c>
      <c r="C467" s="2" t="s">
        <v>71</v>
      </c>
      <c r="D467" s="2" t="s">
        <v>72</v>
      </c>
      <c r="E467" s="2" t="s">
        <v>115</v>
      </c>
      <c r="F467" s="2" t="s">
        <v>116</v>
      </c>
      <c r="G467" s="3" t="s">
        <v>380</v>
      </c>
      <c r="H467" s="4" t="s">
        <v>381</v>
      </c>
      <c r="I467" s="2" t="s">
        <v>382</v>
      </c>
      <c r="J467" s="4" t="s">
        <v>77</v>
      </c>
      <c r="K467" s="1" t="s">
        <v>78</v>
      </c>
      <c r="L467" s="6" t="s">
        <v>79</v>
      </c>
      <c r="M467" s="7">
        <v>3.09</v>
      </c>
      <c r="N467" s="5">
        <f t="shared" si="222"/>
        <v>3.09</v>
      </c>
      <c r="O467" s="5">
        <f t="shared" si="223"/>
        <v>2.0099999999999998</v>
      </c>
      <c r="P467" s="5">
        <f t="shared" si="224"/>
        <v>1.08</v>
      </c>
      <c r="Q467" s="5">
        <v>65</v>
      </c>
      <c r="R467" s="5">
        <f t="shared" si="225"/>
        <v>2.63</v>
      </c>
      <c r="S467" s="5">
        <f t="shared" si="226"/>
        <v>2.1</v>
      </c>
      <c r="T467" s="5">
        <f t="shared" si="227"/>
        <v>0.5299999999999998</v>
      </c>
      <c r="U467" s="5">
        <v>80</v>
      </c>
      <c r="V467" s="5">
        <f t="shared" si="228"/>
        <v>2.16</v>
      </c>
      <c r="W467" s="5">
        <f t="shared" si="217"/>
        <v>2.0499999999999998</v>
      </c>
      <c r="X467" s="5">
        <f t="shared" si="218"/>
        <v>0.11000000000000032</v>
      </c>
      <c r="Y467" s="5">
        <v>95</v>
      </c>
      <c r="Z467" s="5">
        <f t="shared" si="219"/>
        <v>1.85</v>
      </c>
      <c r="AA467" s="5">
        <f t="shared" si="220"/>
        <v>1.76</v>
      </c>
      <c r="AB467" s="5">
        <f t="shared" si="221"/>
        <v>9.000000000000008E-2</v>
      </c>
      <c r="AC467" s="5">
        <v>95</v>
      </c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</row>
    <row r="468" spans="1:65" x14ac:dyDescent="0.25">
      <c r="A468" s="1" t="str">
        <f>CONCATENATE(H468,E468)</f>
        <v>302040044</v>
      </c>
      <c r="B468" s="1" t="s">
        <v>69</v>
      </c>
      <c r="C468" s="2" t="s">
        <v>71</v>
      </c>
      <c r="D468" s="2" t="s">
        <v>72</v>
      </c>
      <c r="E468" s="2" t="s">
        <v>117</v>
      </c>
      <c r="F468" s="2" t="s">
        <v>118</v>
      </c>
      <c r="G468" s="3" t="s">
        <v>380</v>
      </c>
      <c r="H468" s="4" t="s">
        <v>381</v>
      </c>
      <c r="I468" s="2" t="s">
        <v>382</v>
      </c>
      <c r="J468" s="4" t="s">
        <v>77</v>
      </c>
      <c r="K468" s="1" t="s">
        <v>78</v>
      </c>
      <c r="L468" s="6" t="s">
        <v>79</v>
      </c>
      <c r="M468" s="7">
        <v>1.98</v>
      </c>
      <c r="N468" s="5">
        <f t="shared" si="222"/>
        <v>1.98</v>
      </c>
      <c r="O468" s="5">
        <f t="shared" si="223"/>
        <v>1.29</v>
      </c>
      <c r="P468" s="5">
        <f t="shared" si="224"/>
        <v>0.69</v>
      </c>
      <c r="Q468" s="5">
        <v>65</v>
      </c>
      <c r="R468" s="5">
        <f t="shared" si="225"/>
        <v>1.68</v>
      </c>
      <c r="S468" s="5">
        <f t="shared" si="226"/>
        <v>1.34</v>
      </c>
      <c r="T468" s="5">
        <f t="shared" si="227"/>
        <v>0.33999999999999986</v>
      </c>
      <c r="U468" s="5">
        <v>80</v>
      </c>
      <c r="V468" s="5">
        <f t="shared" si="228"/>
        <v>1.39</v>
      </c>
      <c r="W468" s="5">
        <f t="shared" si="217"/>
        <v>1.32</v>
      </c>
      <c r="X468" s="5">
        <f t="shared" si="218"/>
        <v>6.999999999999984E-2</v>
      </c>
      <c r="Y468" s="5">
        <v>95</v>
      </c>
      <c r="Z468" s="5">
        <f t="shared" si="219"/>
        <v>1.19</v>
      </c>
      <c r="AA468" s="5">
        <f t="shared" si="220"/>
        <v>1.1299999999999999</v>
      </c>
      <c r="AB468" s="5">
        <f t="shared" si="221"/>
        <v>6.0000000000000053E-2</v>
      </c>
      <c r="AC468" s="5">
        <v>95</v>
      </c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</row>
    <row r="469" spans="1:65" x14ac:dyDescent="0.25">
      <c r="A469" s="1" t="str">
        <f>CONCATENATE(H469,E469)</f>
        <v>302040046</v>
      </c>
      <c r="B469" s="1" t="s">
        <v>69</v>
      </c>
      <c r="C469" s="2" t="s">
        <v>71</v>
      </c>
      <c r="D469" s="2" t="s">
        <v>72</v>
      </c>
      <c r="E469" s="2" t="s">
        <v>119</v>
      </c>
      <c r="F469" s="2" t="s">
        <v>120</v>
      </c>
      <c r="G469" s="3" t="s">
        <v>380</v>
      </c>
      <c r="H469" s="4" t="s">
        <v>381</v>
      </c>
      <c r="I469" s="2" t="s">
        <v>382</v>
      </c>
      <c r="J469" s="4" t="s">
        <v>77</v>
      </c>
      <c r="K469" s="1" t="s">
        <v>78</v>
      </c>
      <c r="L469" s="6" t="s">
        <v>79</v>
      </c>
      <c r="M469" s="7">
        <v>1.98</v>
      </c>
      <c r="N469" s="5">
        <f t="shared" si="222"/>
        <v>1.98</v>
      </c>
      <c r="O469" s="5">
        <f t="shared" si="223"/>
        <v>1.29</v>
      </c>
      <c r="P469" s="5">
        <f t="shared" si="224"/>
        <v>0.69</v>
      </c>
      <c r="Q469" s="5">
        <v>65</v>
      </c>
      <c r="R469" s="5">
        <f t="shared" si="225"/>
        <v>1.68</v>
      </c>
      <c r="S469" s="5">
        <f t="shared" si="226"/>
        <v>1.34</v>
      </c>
      <c r="T469" s="5">
        <f t="shared" si="227"/>
        <v>0.33999999999999986</v>
      </c>
      <c r="U469" s="5">
        <v>80</v>
      </c>
      <c r="V469" s="5">
        <f t="shared" si="228"/>
        <v>1.39</v>
      </c>
      <c r="W469" s="5">
        <f t="shared" si="217"/>
        <v>1.32</v>
      </c>
      <c r="X469" s="5">
        <f t="shared" si="218"/>
        <v>6.999999999999984E-2</v>
      </c>
      <c r="Y469" s="5">
        <v>95</v>
      </c>
      <c r="Z469" s="5">
        <f t="shared" si="219"/>
        <v>1.19</v>
      </c>
      <c r="AA469" s="5">
        <f t="shared" si="220"/>
        <v>1.1299999999999999</v>
      </c>
      <c r="AB469" s="5">
        <f t="shared" si="221"/>
        <v>6.0000000000000053E-2</v>
      </c>
      <c r="AC469" s="5">
        <v>95</v>
      </c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</row>
    <row r="470" spans="1:65" x14ac:dyDescent="0.25">
      <c r="A470" s="1" t="str">
        <f>CONCATENATE(H470,E470)</f>
        <v>302040049</v>
      </c>
      <c r="B470" s="1" t="s">
        <v>69</v>
      </c>
      <c r="C470" s="2" t="s">
        <v>71</v>
      </c>
      <c r="D470" s="2" t="s">
        <v>72</v>
      </c>
      <c r="E470" s="2" t="s">
        <v>121</v>
      </c>
      <c r="F470" s="2" t="s">
        <v>122</v>
      </c>
      <c r="G470" s="3" t="s">
        <v>380</v>
      </c>
      <c r="H470" s="4" t="s">
        <v>381</v>
      </c>
      <c r="I470" s="2" t="s">
        <v>382</v>
      </c>
      <c r="J470" s="4" t="s">
        <v>77</v>
      </c>
      <c r="K470" s="1" t="s">
        <v>78</v>
      </c>
      <c r="L470" s="6" t="s">
        <v>79</v>
      </c>
      <c r="M470" s="7">
        <v>3.56</v>
      </c>
      <c r="N470" s="5">
        <f t="shared" si="222"/>
        <v>3.56</v>
      </c>
      <c r="O470" s="5">
        <f t="shared" si="223"/>
        <v>2.31</v>
      </c>
      <c r="P470" s="5">
        <f t="shared" si="224"/>
        <v>1.25</v>
      </c>
      <c r="Q470" s="5">
        <v>65</v>
      </c>
      <c r="R470" s="5">
        <f t="shared" si="225"/>
        <v>3.03</v>
      </c>
      <c r="S470" s="5">
        <f t="shared" si="226"/>
        <v>2.42</v>
      </c>
      <c r="T470" s="5">
        <f t="shared" si="227"/>
        <v>0.60999999999999988</v>
      </c>
      <c r="U470" s="5">
        <v>80</v>
      </c>
      <c r="V470" s="5">
        <f t="shared" si="228"/>
        <v>2.4900000000000002</v>
      </c>
      <c r="W470" s="5">
        <f t="shared" si="217"/>
        <v>2.37</v>
      </c>
      <c r="X470" s="5">
        <f t="shared" si="218"/>
        <v>0.12000000000000011</v>
      </c>
      <c r="Y470" s="5">
        <v>95</v>
      </c>
      <c r="Z470" s="5">
        <f t="shared" si="219"/>
        <v>2.14</v>
      </c>
      <c r="AA470" s="5">
        <f t="shared" si="220"/>
        <v>2.0299999999999998</v>
      </c>
      <c r="AB470" s="5">
        <f t="shared" si="221"/>
        <v>0.11000000000000032</v>
      </c>
      <c r="AC470" s="5">
        <v>95</v>
      </c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</row>
    <row r="471" spans="1:65" x14ac:dyDescent="0.25">
      <c r="A471" s="1" t="str">
        <f>CONCATENATE(H471,E471)</f>
        <v>302040050</v>
      </c>
      <c r="B471" s="1" t="s">
        <v>69</v>
      </c>
      <c r="C471" s="2" t="s">
        <v>71</v>
      </c>
      <c r="D471" s="2" t="s">
        <v>72</v>
      </c>
      <c r="E471" s="2" t="s">
        <v>123</v>
      </c>
      <c r="F471" s="2" t="s">
        <v>124</v>
      </c>
      <c r="G471" s="3" t="s">
        <v>380</v>
      </c>
      <c r="H471" s="4" t="s">
        <v>381</v>
      </c>
      <c r="I471" s="2" t="s">
        <v>382</v>
      </c>
      <c r="J471" s="4" t="s">
        <v>77</v>
      </c>
      <c r="K471" s="1" t="s">
        <v>78</v>
      </c>
      <c r="L471" s="6" t="s">
        <v>79</v>
      </c>
      <c r="M471" s="7">
        <v>1.98</v>
      </c>
      <c r="N471" s="5">
        <f t="shared" si="222"/>
        <v>1.98</v>
      </c>
      <c r="O471" s="5">
        <f t="shared" si="223"/>
        <v>1.29</v>
      </c>
      <c r="P471" s="5">
        <f t="shared" si="224"/>
        <v>0.69</v>
      </c>
      <c r="Q471" s="5">
        <v>65</v>
      </c>
      <c r="R471" s="5">
        <f t="shared" si="225"/>
        <v>1.68</v>
      </c>
      <c r="S471" s="5">
        <f t="shared" si="226"/>
        <v>1.34</v>
      </c>
      <c r="T471" s="5">
        <f t="shared" si="227"/>
        <v>0.33999999999999986</v>
      </c>
      <c r="U471" s="5">
        <v>80</v>
      </c>
      <c r="V471" s="5">
        <f t="shared" si="228"/>
        <v>1.39</v>
      </c>
      <c r="W471" s="5">
        <f t="shared" si="217"/>
        <v>1.32</v>
      </c>
      <c r="X471" s="5">
        <f t="shared" si="218"/>
        <v>6.999999999999984E-2</v>
      </c>
      <c r="Y471" s="5">
        <v>95</v>
      </c>
      <c r="Z471" s="5">
        <f t="shared" si="219"/>
        <v>1.19</v>
      </c>
      <c r="AA471" s="5">
        <f t="shared" si="220"/>
        <v>1.1299999999999999</v>
      </c>
      <c r="AB471" s="5">
        <f t="shared" si="221"/>
        <v>6.0000000000000053E-2</v>
      </c>
      <c r="AC471" s="5">
        <v>95</v>
      </c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</row>
    <row r="472" spans="1:65" x14ac:dyDescent="0.25">
      <c r="A472" s="1" t="str">
        <f>CONCATENATE(H472,E472)</f>
        <v>304040001</v>
      </c>
      <c r="B472" s="1" t="s">
        <v>69</v>
      </c>
      <c r="C472" s="2" t="s">
        <v>71</v>
      </c>
      <c r="D472" s="2" t="s">
        <v>72</v>
      </c>
      <c r="E472" s="2" t="s">
        <v>73</v>
      </c>
      <c r="F472" s="2" t="s">
        <v>74</v>
      </c>
      <c r="G472" s="3" t="s">
        <v>383</v>
      </c>
      <c r="H472" s="4" t="s">
        <v>384</v>
      </c>
      <c r="I472" s="2" t="s">
        <v>385</v>
      </c>
      <c r="J472" s="4" t="s">
        <v>77</v>
      </c>
      <c r="K472" s="1" t="s">
        <v>78</v>
      </c>
      <c r="L472" s="6" t="s">
        <v>79</v>
      </c>
      <c r="M472" s="7">
        <v>3.29</v>
      </c>
      <c r="N472" s="5">
        <f t="shared" si="222"/>
        <v>3.29</v>
      </c>
      <c r="O472" s="5">
        <f t="shared" si="223"/>
        <v>2.14</v>
      </c>
      <c r="P472" s="5">
        <f t="shared" si="224"/>
        <v>1.1499999999999999</v>
      </c>
      <c r="Q472" s="5">
        <v>65</v>
      </c>
      <c r="R472" s="5">
        <f t="shared" si="225"/>
        <v>2.8</v>
      </c>
      <c r="S472" s="5">
        <f t="shared" si="226"/>
        <v>2.2400000000000002</v>
      </c>
      <c r="T472" s="5">
        <f t="shared" si="227"/>
        <v>0.55999999999999961</v>
      </c>
      <c r="U472" s="5">
        <v>80</v>
      </c>
      <c r="V472" s="5">
        <f t="shared" si="228"/>
        <v>2.2999999999999998</v>
      </c>
      <c r="W472" s="5">
        <f t="shared" si="217"/>
        <v>2.19</v>
      </c>
      <c r="X472" s="5">
        <f t="shared" si="218"/>
        <v>0.10999999999999988</v>
      </c>
      <c r="Y472" s="5">
        <v>95</v>
      </c>
      <c r="Z472" s="5">
        <f t="shared" si="219"/>
        <v>1.97</v>
      </c>
      <c r="AA472" s="5">
        <f t="shared" si="220"/>
        <v>1.87</v>
      </c>
      <c r="AB472" s="5">
        <f t="shared" si="221"/>
        <v>9.9999999999999867E-2</v>
      </c>
      <c r="AC472" s="5">
        <v>95</v>
      </c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</row>
    <row r="473" spans="1:65" x14ac:dyDescent="0.25">
      <c r="A473" s="1" t="str">
        <f>CONCATENATE(H473,E473)</f>
        <v>304040003</v>
      </c>
      <c r="B473" s="1" t="s">
        <v>69</v>
      </c>
      <c r="C473" s="2" t="s">
        <v>71</v>
      </c>
      <c r="D473" s="2" t="s">
        <v>72</v>
      </c>
      <c r="E473" s="2" t="s">
        <v>81</v>
      </c>
      <c r="F473" s="2" t="s">
        <v>82</v>
      </c>
      <c r="G473" s="3" t="s">
        <v>383</v>
      </c>
      <c r="H473" s="4" t="s">
        <v>384</v>
      </c>
      <c r="I473" s="2" t="s">
        <v>385</v>
      </c>
      <c r="J473" s="4" t="s">
        <v>77</v>
      </c>
      <c r="K473" s="1" t="s">
        <v>78</v>
      </c>
      <c r="L473" s="6" t="s">
        <v>79</v>
      </c>
      <c r="M473" s="7">
        <v>3.42</v>
      </c>
      <c r="N473" s="5">
        <f t="shared" si="222"/>
        <v>3.42</v>
      </c>
      <c r="O473" s="5">
        <f t="shared" si="223"/>
        <v>2.2200000000000002</v>
      </c>
      <c r="P473" s="5">
        <f t="shared" si="224"/>
        <v>1.1999999999999997</v>
      </c>
      <c r="Q473" s="5">
        <v>65</v>
      </c>
      <c r="R473" s="5">
        <f t="shared" si="225"/>
        <v>2.91</v>
      </c>
      <c r="S473" s="5">
        <f t="shared" si="226"/>
        <v>2.33</v>
      </c>
      <c r="T473" s="5">
        <f t="shared" si="227"/>
        <v>0.58000000000000007</v>
      </c>
      <c r="U473" s="5">
        <v>80</v>
      </c>
      <c r="V473" s="5">
        <f t="shared" si="228"/>
        <v>2.39</v>
      </c>
      <c r="W473" s="5">
        <f t="shared" si="217"/>
        <v>2.27</v>
      </c>
      <c r="X473" s="5">
        <f t="shared" si="218"/>
        <v>0.12000000000000011</v>
      </c>
      <c r="Y473" s="5">
        <v>95</v>
      </c>
      <c r="Z473" s="5">
        <f t="shared" si="219"/>
        <v>2.0499999999999998</v>
      </c>
      <c r="AA473" s="5">
        <f t="shared" si="220"/>
        <v>1.95</v>
      </c>
      <c r="AB473" s="5">
        <f t="shared" si="221"/>
        <v>9.9999999999999867E-2</v>
      </c>
      <c r="AC473" s="5">
        <v>95</v>
      </c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</row>
    <row r="474" spans="1:65" x14ac:dyDescent="0.25">
      <c r="A474" s="1" t="str">
        <f>CONCATENATE(H474,E474)</f>
        <v>304040004</v>
      </c>
      <c r="B474" s="1" t="s">
        <v>69</v>
      </c>
      <c r="C474" s="2" t="s">
        <v>71</v>
      </c>
      <c r="D474" s="2" t="s">
        <v>72</v>
      </c>
      <c r="E474" s="2" t="s">
        <v>83</v>
      </c>
      <c r="F474" s="2" t="s">
        <v>84</v>
      </c>
      <c r="G474" s="3" t="s">
        <v>383</v>
      </c>
      <c r="H474" s="4" t="s">
        <v>384</v>
      </c>
      <c r="I474" s="2" t="s">
        <v>385</v>
      </c>
      <c r="J474" s="4" t="s">
        <v>77</v>
      </c>
      <c r="K474" s="1" t="s">
        <v>78</v>
      </c>
      <c r="L474" s="6" t="s">
        <v>79</v>
      </c>
      <c r="M474" s="7">
        <v>1.98</v>
      </c>
      <c r="N474" s="5">
        <f t="shared" si="222"/>
        <v>1.98</v>
      </c>
      <c r="O474" s="5">
        <f t="shared" si="223"/>
        <v>1.29</v>
      </c>
      <c r="P474" s="5">
        <f t="shared" si="224"/>
        <v>0.69</v>
      </c>
      <c r="Q474" s="5">
        <v>65</v>
      </c>
      <c r="R474" s="5">
        <f t="shared" si="225"/>
        <v>1.68</v>
      </c>
      <c r="S474" s="5">
        <f t="shared" si="226"/>
        <v>1.34</v>
      </c>
      <c r="T474" s="5">
        <f t="shared" si="227"/>
        <v>0.33999999999999986</v>
      </c>
      <c r="U474" s="5">
        <v>80</v>
      </c>
      <c r="V474" s="5">
        <f t="shared" si="228"/>
        <v>1.39</v>
      </c>
      <c r="W474" s="5">
        <f t="shared" si="217"/>
        <v>1.32</v>
      </c>
      <c r="X474" s="5">
        <f t="shared" si="218"/>
        <v>6.999999999999984E-2</v>
      </c>
      <c r="Y474" s="5">
        <v>95</v>
      </c>
      <c r="Z474" s="5">
        <f t="shared" si="219"/>
        <v>1.19</v>
      </c>
      <c r="AA474" s="5">
        <f t="shared" si="220"/>
        <v>1.1299999999999999</v>
      </c>
      <c r="AB474" s="5">
        <f t="shared" si="221"/>
        <v>6.0000000000000053E-2</v>
      </c>
      <c r="AC474" s="5">
        <v>95</v>
      </c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</row>
    <row r="475" spans="1:65" x14ac:dyDescent="0.25">
      <c r="A475" s="1" t="str">
        <f>CONCATENATE(H475,E475)</f>
        <v>304040005</v>
      </c>
      <c r="B475" s="1" t="s">
        <v>69</v>
      </c>
      <c r="C475" s="2" t="s">
        <v>71</v>
      </c>
      <c r="D475" s="2" t="s">
        <v>72</v>
      </c>
      <c r="E475" s="2" t="s">
        <v>85</v>
      </c>
      <c r="F475" s="2" t="s">
        <v>86</v>
      </c>
      <c r="G475" s="3" t="s">
        <v>383</v>
      </c>
      <c r="H475" s="4" t="s">
        <v>384</v>
      </c>
      <c r="I475" s="2" t="s">
        <v>385</v>
      </c>
      <c r="J475" s="4" t="s">
        <v>77</v>
      </c>
      <c r="K475" s="1" t="s">
        <v>78</v>
      </c>
      <c r="L475" s="6" t="s">
        <v>79</v>
      </c>
      <c r="M475" s="7">
        <v>3.69</v>
      </c>
      <c r="N475" s="5">
        <f t="shared" si="222"/>
        <v>3.69</v>
      </c>
      <c r="O475" s="5">
        <f t="shared" si="223"/>
        <v>2.4</v>
      </c>
      <c r="P475" s="5">
        <f t="shared" si="224"/>
        <v>1.29</v>
      </c>
      <c r="Q475" s="5">
        <v>65</v>
      </c>
      <c r="R475" s="5">
        <f t="shared" si="225"/>
        <v>3.14</v>
      </c>
      <c r="S475" s="5">
        <f t="shared" si="226"/>
        <v>2.5099999999999998</v>
      </c>
      <c r="T475" s="5">
        <f t="shared" si="227"/>
        <v>0.63000000000000034</v>
      </c>
      <c r="U475" s="5">
        <v>80</v>
      </c>
      <c r="V475" s="5">
        <f t="shared" si="228"/>
        <v>2.58</v>
      </c>
      <c r="W475" s="5">
        <f t="shared" si="217"/>
        <v>2.4500000000000002</v>
      </c>
      <c r="X475" s="5">
        <f t="shared" si="218"/>
        <v>0.12999999999999989</v>
      </c>
      <c r="Y475" s="5">
        <v>95</v>
      </c>
      <c r="Z475" s="5">
        <f t="shared" si="219"/>
        <v>2.21</v>
      </c>
      <c r="AA475" s="5">
        <f t="shared" si="220"/>
        <v>2.1</v>
      </c>
      <c r="AB475" s="5">
        <f t="shared" si="221"/>
        <v>0.10999999999999988</v>
      </c>
      <c r="AC475" s="5">
        <v>95</v>
      </c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</row>
    <row r="476" spans="1:65" x14ac:dyDescent="0.25">
      <c r="A476" s="1" t="str">
        <f>CONCATENATE(H476,E476)</f>
        <v>304040007</v>
      </c>
      <c r="B476" s="1" t="s">
        <v>69</v>
      </c>
      <c r="C476" s="2" t="s">
        <v>71</v>
      </c>
      <c r="D476" s="2" t="s">
        <v>72</v>
      </c>
      <c r="E476" s="2" t="s">
        <v>87</v>
      </c>
      <c r="F476" s="2" t="s">
        <v>88</v>
      </c>
      <c r="G476" s="3" t="s">
        <v>383</v>
      </c>
      <c r="H476" s="4" t="s">
        <v>384</v>
      </c>
      <c r="I476" s="2" t="s">
        <v>385</v>
      </c>
      <c r="J476" s="4" t="s">
        <v>77</v>
      </c>
      <c r="K476" s="1" t="s">
        <v>78</v>
      </c>
      <c r="L476" s="6" t="s">
        <v>79</v>
      </c>
      <c r="M476" s="7">
        <v>3.02</v>
      </c>
      <c r="N476" s="5">
        <f t="shared" si="222"/>
        <v>3.02</v>
      </c>
      <c r="O476" s="5">
        <f t="shared" si="223"/>
        <v>1.96</v>
      </c>
      <c r="P476" s="5">
        <f t="shared" si="224"/>
        <v>1.06</v>
      </c>
      <c r="Q476" s="5">
        <v>65</v>
      </c>
      <c r="R476" s="5">
        <f t="shared" si="225"/>
        <v>2.57</v>
      </c>
      <c r="S476" s="5">
        <f t="shared" si="226"/>
        <v>2.06</v>
      </c>
      <c r="T476" s="5">
        <f t="shared" si="227"/>
        <v>0.50999999999999979</v>
      </c>
      <c r="U476" s="5">
        <v>80</v>
      </c>
      <c r="V476" s="5">
        <f t="shared" si="228"/>
        <v>2.11</v>
      </c>
      <c r="W476" s="5">
        <f t="shared" ref="W476:W539" si="229">ROUND(V476*Y476/100,2)</f>
        <v>2</v>
      </c>
      <c r="X476" s="5">
        <f t="shared" ref="X476:X539" si="230">V476-W476</f>
        <v>0.10999999999999988</v>
      </c>
      <c r="Y476" s="5">
        <v>95</v>
      </c>
      <c r="Z476" s="5">
        <f t="shared" ref="Z476:Z539" si="231">ROUND(N476*0.6,2)</f>
        <v>1.81</v>
      </c>
      <c r="AA476" s="5">
        <f t="shared" ref="AA476:AA539" si="232">ROUND(Z476*AC476/100,2)</f>
        <v>1.72</v>
      </c>
      <c r="AB476" s="5">
        <f t="shared" ref="AB476:AB539" si="233">Z476-AA476</f>
        <v>9.000000000000008E-2</v>
      </c>
      <c r="AC476" s="5">
        <v>95</v>
      </c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</row>
    <row r="477" spans="1:65" x14ac:dyDescent="0.25">
      <c r="A477" s="1" t="str">
        <f>CONCATENATE(H477,E477)</f>
        <v>304040008</v>
      </c>
      <c r="B477" s="1" t="s">
        <v>69</v>
      </c>
      <c r="C477" s="2" t="s">
        <v>71</v>
      </c>
      <c r="D477" s="2" t="s">
        <v>72</v>
      </c>
      <c r="E477" s="2" t="s">
        <v>89</v>
      </c>
      <c r="F477" s="2" t="s">
        <v>90</v>
      </c>
      <c r="G477" s="3" t="s">
        <v>383</v>
      </c>
      <c r="H477" s="4" t="s">
        <v>384</v>
      </c>
      <c r="I477" s="2" t="s">
        <v>385</v>
      </c>
      <c r="J477" s="4" t="s">
        <v>77</v>
      </c>
      <c r="K477" s="1" t="s">
        <v>78</v>
      </c>
      <c r="L477" s="6" t="s">
        <v>79</v>
      </c>
      <c r="M477" s="7">
        <v>2.0699999999999998</v>
      </c>
      <c r="N477" s="5">
        <f t="shared" si="222"/>
        <v>2.0699999999999998</v>
      </c>
      <c r="O477" s="5">
        <f t="shared" si="223"/>
        <v>1.35</v>
      </c>
      <c r="P477" s="5">
        <f t="shared" si="224"/>
        <v>0.71999999999999975</v>
      </c>
      <c r="Q477" s="5">
        <v>65</v>
      </c>
      <c r="R477" s="5">
        <f t="shared" si="225"/>
        <v>1.76</v>
      </c>
      <c r="S477" s="5">
        <f t="shared" si="226"/>
        <v>1.41</v>
      </c>
      <c r="T477" s="5">
        <f t="shared" si="227"/>
        <v>0.35000000000000009</v>
      </c>
      <c r="U477" s="5">
        <v>80</v>
      </c>
      <c r="V477" s="5">
        <f t="shared" si="228"/>
        <v>1.45</v>
      </c>
      <c r="W477" s="5">
        <f t="shared" si="229"/>
        <v>1.38</v>
      </c>
      <c r="X477" s="5">
        <f t="shared" si="230"/>
        <v>7.0000000000000062E-2</v>
      </c>
      <c r="Y477" s="5">
        <v>95</v>
      </c>
      <c r="Z477" s="5">
        <f t="shared" si="231"/>
        <v>1.24</v>
      </c>
      <c r="AA477" s="5">
        <f t="shared" si="232"/>
        <v>1.18</v>
      </c>
      <c r="AB477" s="5">
        <f t="shared" si="233"/>
        <v>6.0000000000000053E-2</v>
      </c>
      <c r="AC477" s="5">
        <v>95</v>
      </c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</row>
    <row r="478" spans="1:65" x14ac:dyDescent="0.25">
      <c r="A478" s="1" t="str">
        <f>CONCATENATE(H478,E478)</f>
        <v>304040009</v>
      </c>
      <c r="B478" s="1" t="s">
        <v>69</v>
      </c>
      <c r="C478" s="2" t="s">
        <v>71</v>
      </c>
      <c r="D478" s="2" t="s">
        <v>72</v>
      </c>
      <c r="E478" s="2" t="s">
        <v>91</v>
      </c>
      <c r="F478" s="2" t="s">
        <v>92</v>
      </c>
      <c r="G478" s="3" t="s">
        <v>383</v>
      </c>
      <c r="H478" s="4" t="s">
        <v>384</v>
      </c>
      <c r="I478" s="2" t="s">
        <v>385</v>
      </c>
      <c r="J478" s="4" t="s">
        <v>77</v>
      </c>
      <c r="K478" s="1" t="s">
        <v>78</v>
      </c>
      <c r="L478" s="6" t="s">
        <v>79</v>
      </c>
      <c r="M478" s="7">
        <v>1.98</v>
      </c>
      <c r="N478" s="5">
        <f t="shared" si="222"/>
        <v>1.98</v>
      </c>
      <c r="O478" s="5">
        <f t="shared" si="223"/>
        <v>1.29</v>
      </c>
      <c r="P478" s="5">
        <f t="shared" si="224"/>
        <v>0.69</v>
      </c>
      <c r="Q478" s="5">
        <v>65</v>
      </c>
      <c r="R478" s="5">
        <f t="shared" si="225"/>
        <v>1.68</v>
      </c>
      <c r="S478" s="5">
        <f t="shared" si="226"/>
        <v>1.34</v>
      </c>
      <c r="T478" s="5">
        <f t="shared" si="227"/>
        <v>0.33999999999999986</v>
      </c>
      <c r="U478" s="5">
        <v>80</v>
      </c>
      <c r="V478" s="5">
        <f t="shared" si="228"/>
        <v>1.39</v>
      </c>
      <c r="W478" s="5">
        <f t="shared" si="229"/>
        <v>1.32</v>
      </c>
      <c r="X478" s="5">
        <f t="shared" si="230"/>
        <v>6.999999999999984E-2</v>
      </c>
      <c r="Y478" s="5">
        <v>95</v>
      </c>
      <c r="Z478" s="5">
        <f t="shared" si="231"/>
        <v>1.19</v>
      </c>
      <c r="AA478" s="5">
        <f t="shared" si="232"/>
        <v>1.1299999999999999</v>
      </c>
      <c r="AB478" s="5">
        <f t="shared" si="233"/>
        <v>6.0000000000000053E-2</v>
      </c>
      <c r="AC478" s="5">
        <v>95</v>
      </c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</row>
    <row r="479" spans="1:65" x14ac:dyDescent="0.25">
      <c r="A479" s="1" t="str">
        <f>CONCATENATE(H479,E479)</f>
        <v>304040012</v>
      </c>
      <c r="B479" s="1" t="s">
        <v>69</v>
      </c>
      <c r="C479" s="2" t="s">
        <v>71</v>
      </c>
      <c r="D479" s="2" t="s">
        <v>72</v>
      </c>
      <c r="E479" s="2" t="s">
        <v>93</v>
      </c>
      <c r="F479" s="2" t="s">
        <v>94</v>
      </c>
      <c r="G479" s="3" t="s">
        <v>383</v>
      </c>
      <c r="H479" s="4" t="s">
        <v>384</v>
      </c>
      <c r="I479" s="2" t="s">
        <v>385</v>
      </c>
      <c r="J479" s="4" t="s">
        <v>77</v>
      </c>
      <c r="K479" s="1" t="s">
        <v>78</v>
      </c>
      <c r="L479" s="6" t="s">
        <v>79</v>
      </c>
      <c r="M479" s="7">
        <v>2.54</v>
      </c>
      <c r="N479" s="5">
        <f t="shared" si="222"/>
        <v>2.54</v>
      </c>
      <c r="O479" s="5">
        <f t="shared" si="223"/>
        <v>1.65</v>
      </c>
      <c r="P479" s="5">
        <f t="shared" si="224"/>
        <v>0.89000000000000012</v>
      </c>
      <c r="Q479" s="5">
        <v>65</v>
      </c>
      <c r="R479" s="5">
        <f t="shared" si="225"/>
        <v>2.16</v>
      </c>
      <c r="S479" s="5">
        <f t="shared" si="226"/>
        <v>1.73</v>
      </c>
      <c r="T479" s="5">
        <f t="shared" si="227"/>
        <v>0.43000000000000016</v>
      </c>
      <c r="U479" s="5">
        <v>80</v>
      </c>
      <c r="V479" s="5">
        <f t="shared" si="228"/>
        <v>1.78</v>
      </c>
      <c r="W479" s="5">
        <f t="shared" si="229"/>
        <v>1.69</v>
      </c>
      <c r="X479" s="5">
        <f t="shared" si="230"/>
        <v>9.000000000000008E-2</v>
      </c>
      <c r="Y479" s="5">
        <v>95</v>
      </c>
      <c r="Z479" s="5">
        <f t="shared" si="231"/>
        <v>1.52</v>
      </c>
      <c r="AA479" s="5">
        <f t="shared" si="232"/>
        <v>1.44</v>
      </c>
      <c r="AB479" s="5">
        <f t="shared" si="233"/>
        <v>8.0000000000000071E-2</v>
      </c>
      <c r="AC479" s="5">
        <v>95</v>
      </c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</row>
    <row r="480" spans="1:65" x14ac:dyDescent="0.25">
      <c r="A480" s="1" t="str">
        <f>CONCATENATE(H480,E480)</f>
        <v>304040013</v>
      </c>
      <c r="B480" s="1" t="s">
        <v>69</v>
      </c>
      <c r="C480" s="2" t="s">
        <v>71</v>
      </c>
      <c r="D480" s="2" t="s">
        <v>72</v>
      </c>
      <c r="E480" s="2" t="s">
        <v>95</v>
      </c>
      <c r="F480" s="2" t="s">
        <v>96</v>
      </c>
      <c r="G480" s="3" t="s">
        <v>383</v>
      </c>
      <c r="H480" s="4" t="s">
        <v>384</v>
      </c>
      <c r="I480" s="2" t="s">
        <v>385</v>
      </c>
      <c r="J480" s="4" t="s">
        <v>77</v>
      </c>
      <c r="K480" s="1" t="s">
        <v>78</v>
      </c>
      <c r="L480" s="6" t="s">
        <v>79</v>
      </c>
      <c r="M480" s="7">
        <v>2.0699999999999998</v>
      </c>
      <c r="N480" s="5">
        <f t="shared" si="222"/>
        <v>2.0699999999999998</v>
      </c>
      <c r="O480" s="5">
        <f t="shared" si="223"/>
        <v>1.35</v>
      </c>
      <c r="P480" s="5">
        <f t="shared" si="224"/>
        <v>0.71999999999999975</v>
      </c>
      <c r="Q480" s="5">
        <v>65</v>
      </c>
      <c r="R480" s="5">
        <f t="shared" si="225"/>
        <v>1.76</v>
      </c>
      <c r="S480" s="5">
        <f t="shared" si="226"/>
        <v>1.41</v>
      </c>
      <c r="T480" s="5">
        <f t="shared" si="227"/>
        <v>0.35000000000000009</v>
      </c>
      <c r="U480" s="5">
        <v>80</v>
      </c>
      <c r="V480" s="5">
        <f t="shared" si="228"/>
        <v>1.45</v>
      </c>
      <c r="W480" s="5">
        <f t="shared" si="229"/>
        <v>1.38</v>
      </c>
      <c r="X480" s="5">
        <f t="shared" si="230"/>
        <v>7.0000000000000062E-2</v>
      </c>
      <c r="Y480" s="5">
        <v>95</v>
      </c>
      <c r="Z480" s="5">
        <f t="shared" si="231"/>
        <v>1.24</v>
      </c>
      <c r="AA480" s="5">
        <f t="shared" si="232"/>
        <v>1.18</v>
      </c>
      <c r="AB480" s="5">
        <f t="shared" si="233"/>
        <v>6.0000000000000053E-2</v>
      </c>
      <c r="AC480" s="5">
        <v>95</v>
      </c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</row>
    <row r="481" spans="1:65" x14ac:dyDescent="0.25">
      <c r="A481" s="1" t="str">
        <f>CONCATENATE(H481,E481)</f>
        <v>304040014</v>
      </c>
      <c r="B481" s="1" t="s">
        <v>69</v>
      </c>
      <c r="C481" s="2" t="s">
        <v>71</v>
      </c>
      <c r="D481" s="2" t="s">
        <v>72</v>
      </c>
      <c r="E481" s="2" t="s">
        <v>97</v>
      </c>
      <c r="F481" s="2" t="s">
        <v>98</v>
      </c>
      <c r="G481" s="3" t="s">
        <v>383</v>
      </c>
      <c r="H481" s="4" t="s">
        <v>384</v>
      </c>
      <c r="I481" s="2" t="s">
        <v>385</v>
      </c>
      <c r="J481" s="4" t="s">
        <v>77</v>
      </c>
      <c r="K481" s="1" t="s">
        <v>78</v>
      </c>
      <c r="L481" s="6" t="s">
        <v>79</v>
      </c>
      <c r="M481" s="7">
        <v>1.98</v>
      </c>
      <c r="N481" s="5">
        <f t="shared" si="222"/>
        <v>1.98</v>
      </c>
      <c r="O481" s="5">
        <f t="shared" si="223"/>
        <v>1.29</v>
      </c>
      <c r="P481" s="5">
        <f t="shared" si="224"/>
        <v>0.69</v>
      </c>
      <c r="Q481" s="5">
        <v>65</v>
      </c>
      <c r="R481" s="5">
        <f t="shared" si="225"/>
        <v>1.68</v>
      </c>
      <c r="S481" s="5">
        <f t="shared" si="226"/>
        <v>1.34</v>
      </c>
      <c r="T481" s="5">
        <f t="shared" si="227"/>
        <v>0.33999999999999986</v>
      </c>
      <c r="U481" s="5">
        <v>80</v>
      </c>
      <c r="V481" s="5">
        <f t="shared" si="228"/>
        <v>1.39</v>
      </c>
      <c r="W481" s="5">
        <f t="shared" si="229"/>
        <v>1.32</v>
      </c>
      <c r="X481" s="5">
        <f t="shared" si="230"/>
        <v>6.999999999999984E-2</v>
      </c>
      <c r="Y481" s="5">
        <v>95</v>
      </c>
      <c r="Z481" s="5">
        <f t="shared" si="231"/>
        <v>1.19</v>
      </c>
      <c r="AA481" s="5">
        <f t="shared" si="232"/>
        <v>1.1299999999999999</v>
      </c>
      <c r="AB481" s="5">
        <f t="shared" si="233"/>
        <v>6.0000000000000053E-2</v>
      </c>
      <c r="AC481" s="5">
        <v>95</v>
      </c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</row>
    <row r="482" spans="1:65" x14ac:dyDescent="0.25">
      <c r="A482" s="1" t="str">
        <f>CONCATENATE(H482,E482)</f>
        <v>304040015</v>
      </c>
      <c r="B482" s="1" t="s">
        <v>69</v>
      </c>
      <c r="C482" s="2" t="s">
        <v>71</v>
      </c>
      <c r="D482" s="2" t="s">
        <v>72</v>
      </c>
      <c r="E482" s="2" t="s">
        <v>99</v>
      </c>
      <c r="F482" s="2" t="s">
        <v>100</v>
      </c>
      <c r="G482" s="3" t="s">
        <v>383</v>
      </c>
      <c r="H482" s="4" t="s">
        <v>384</v>
      </c>
      <c r="I482" s="2" t="s">
        <v>385</v>
      </c>
      <c r="J482" s="4" t="s">
        <v>77</v>
      </c>
      <c r="K482" s="1" t="s">
        <v>78</v>
      </c>
      <c r="L482" s="6" t="s">
        <v>79</v>
      </c>
      <c r="M482" s="7">
        <v>1.98</v>
      </c>
      <c r="N482" s="5">
        <f t="shared" si="222"/>
        <v>1.98</v>
      </c>
      <c r="O482" s="5">
        <f t="shared" si="223"/>
        <v>1.29</v>
      </c>
      <c r="P482" s="5">
        <f t="shared" si="224"/>
        <v>0.69</v>
      </c>
      <c r="Q482" s="5">
        <v>65</v>
      </c>
      <c r="R482" s="5">
        <f t="shared" si="225"/>
        <v>1.68</v>
      </c>
      <c r="S482" s="5">
        <f t="shared" si="226"/>
        <v>1.34</v>
      </c>
      <c r="T482" s="5">
        <f t="shared" si="227"/>
        <v>0.33999999999999986</v>
      </c>
      <c r="U482" s="5">
        <v>80</v>
      </c>
      <c r="V482" s="5">
        <f t="shared" si="228"/>
        <v>1.39</v>
      </c>
      <c r="W482" s="5">
        <f t="shared" si="229"/>
        <v>1.32</v>
      </c>
      <c r="X482" s="5">
        <f t="shared" si="230"/>
        <v>6.999999999999984E-2</v>
      </c>
      <c r="Y482" s="5">
        <v>95</v>
      </c>
      <c r="Z482" s="5">
        <f t="shared" si="231"/>
        <v>1.19</v>
      </c>
      <c r="AA482" s="5">
        <f t="shared" si="232"/>
        <v>1.1299999999999999</v>
      </c>
      <c r="AB482" s="5">
        <f t="shared" si="233"/>
        <v>6.0000000000000053E-2</v>
      </c>
      <c r="AC482" s="5">
        <v>95</v>
      </c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</row>
    <row r="483" spans="1:65" x14ac:dyDescent="0.25">
      <c r="A483" s="1" t="str">
        <f>CONCATENATE(H483,E483)</f>
        <v>304040018</v>
      </c>
      <c r="B483" s="1" t="s">
        <v>69</v>
      </c>
      <c r="C483" s="2" t="s">
        <v>71</v>
      </c>
      <c r="D483" s="2" t="s">
        <v>72</v>
      </c>
      <c r="E483" s="2" t="s">
        <v>101</v>
      </c>
      <c r="F483" s="2" t="s">
        <v>102</v>
      </c>
      <c r="G483" s="3" t="s">
        <v>383</v>
      </c>
      <c r="H483" s="4" t="s">
        <v>384</v>
      </c>
      <c r="I483" s="2" t="s">
        <v>385</v>
      </c>
      <c r="J483" s="4" t="s">
        <v>77</v>
      </c>
      <c r="K483" s="1" t="s">
        <v>78</v>
      </c>
      <c r="L483" s="6" t="s">
        <v>79</v>
      </c>
      <c r="M483" s="7">
        <v>2.77</v>
      </c>
      <c r="N483" s="5">
        <f t="shared" si="222"/>
        <v>2.77</v>
      </c>
      <c r="O483" s="5">
        <f t="shared" si="223"/>
        <v>1.8</v>
      </c>
      <c r="P483" s="5">
        <f t="shared" si="224"/>
        <v>0.97</v>
      </c>
      <c r="Q483" s="5">
        <v>65</v>
      </c>
      <c r="R483" s="5">
        <f t="shared" si="225"/>
        <v>2.35</v>
      </c>
      <c r="S483" s="5">
        <f t="shared" si="226"/>
        <v>1.88</v>
      </c>
      <c r="T483" s="5">
        <f t="shared" si="227"/>
        <v>0.4700000000000002</v>
      </c>
      <c r="U483" s="5">
        <v>80</v>
      </c>
      <c r="V483" s="5">
        <f t="shared" si="228"/>
        <v>1.94</v>
      </c>
      <c r="W483" s="5">
        <f t="shared" si="229"/>
        <v>1.84</v>
      </c>
      <c r="X483" s="5">
        <f t="shared" si="230"/>
        <v>9.9999999999999867E-2</v>
      </c>
      <c r="Y483" s="5">
        <v>95</v>
      </c>
      <c r="Z483" s="5">
        <f t="shared" si="231"/>
        <v>1.66</v>
      </c>
      <c r="AA483" s="5">
        <f t="shared" si="232"/>
        <v>1.58</v>
      </c>
      <c r="AB483" s="5">
        <f t="shared" si="233"/>
        <v>7.9999999999999849E-2</v>
      </c>
      <c r="AC483" s="5">
        <v>95</v>
      </c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</row>
    <row r="484" spans="1:65" x14ac:dyDescent="0.25">
      <c r="A484" s="1" t="str">
        <f>CONCATENATE(H484,E484)</f>
        <v>304040019</v>
      </c>
      <c r="B484" s="1" t="s">
        <v>69</v>
      </c>
      <c r="C484" s="2" t="s">
        <v>71</v>
      </c>
      <c r="D484" s="2" t="s">
        <v>72</v>
      </c>
      <c r="E484" s="2" t="s">
        <v>103</v>
      </c>
      <c r="F484" s="2" t="s">
        <v>104</v>
      </c>
      <c r="G484" s="3" t="s">
        <v>383</v>
      </c>
      <c r="H484" s="4" t="s">
        <v>384</v>
      </c>
      <c r="I484" s="2" t="s">
        <v>385</v>
      </c>
      <c r="J484" s="4" t="s">
        <v>77</v>
      </c>
      <c r="K484" s="1" t="s">
        <v>78</v>
      </c>
      <c r="L484" s="6" t="s">
        <v>79</v>
      </c>
      <c r="M484" s="7">
        <v>2.89</v>
      </c>
      <c r="N484" s="5">
        <f t="shared" si="222"/>
        <v>2.89</v>
      </c>
      <c r="O484" s="5">
        <f t="shared" si="223"/>
        <v>1.88</v>
      </c>
      <c r="P484" s="5">
        <f t="shared" si="224"/>
        <v>1.0100000000000002</v>
      </c>
      <c r="Q484" s="5">
        <v>65</v>
      </c>
      <c r="R484" s="5">
        <f t="shared" si="225"/>
        <v>2.46</v>
      </c>
      <c r="S484" s="5">
        <f t="shared" si="226"/>
        <v>1.97</v>
      </c>
      <c r="T484" s="5">
        <f t="shared" si="227"/>
        <v>0.49</v>
      </c>
      <c r="U484" s="5">
        <v>80</v>
      </c>
      <c r="V484" s="5">
        <f t="shared" si="228"/>
        <v>2.02</v>
      </c>
      <c r="W484" s="5">
        <f t="shared" si="229"/>
        <v>1.92</v>
      </c>
      <c r="X484" s="5">
        <f t="shared" si="230"/>
        <v>0.10000000000000009</v>
      </c>
      <c r="Y484" s="5">
        <v>95</v>
      </c>
      <c r="Z484" s="5">
        <f t="shared" si="231"/>
        <v>1.73</v>
      </c>
      <c r="AA484" s="5">
        <f t="shared" si="232"/>
        <v>1.64</v>
      </c>
      <c r="AB484" s="5">
        <f t="shared" si="233"/>
        <v>9.000000000000008E-2</v>
      </c>
      <c r="AC484" s="5">
        <v>95</v>
      </c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</row>
    <row r="485" spans="1:65" x14ac:dyDescent="0.25">
      <c r="A485" s="1" t="str">
        <f>CONCATENATE(H485,E485)</f>
        <v>304040020</v>
      </c>
      <c r="B485" s="1" t="s">
        <v>69</v>
      </c>
      <c r="C485" s="2" t="s">
        <v>71</v>
      </c>
      <c r="D485" s="2" t="s">
        <v>72</v>
      </c>
      <c r="E485" s="2" t="s">
        <v>105</v>
      </c>
      <c r="F485" s="2" t="s">
        <v>106</v>
      </c>
      <c r="G485" s="3" t="s">
        <v>383</v>
      </c>
      <c r="H485" s="4" t="s">
        <v>384</v>
      </c>
      <c r="I485" s="2" t="s">
        <v>385</v>
      </c>
      <c r="J485" s="4" t="s">
        <v>77</v>
      </c>
      <c r="K485" s="1" t="s">
        <v>78</v>
      </c>
      <c r="L485" s="6" t="s">
        <v>79</v>
      </c>
      <c r="M485" s="7">
        <v>2.63</v>
      </c>
      <c r="N485" s="5">
        <f t="shared" si="222"/>
        <v>2.63</v>
      </c>
      <c r="O485" s="5">
        <f t="shared" si="223"/>
        <v>1.71</v>
      </c>
      <c r="P485" s="5">
        <f t="shared" si="224"/>
        <v>0.91999999999999993</v>
      </c>
      <c r="Q485" s="5">
        <v>65</v>
      </c>
      <c r="R485" s="5">
        <f t="shared" si="225"/>
        <v>2.2400000000000002</v>
      </c>
      <c r="S485" s="5">
        <f t="shared" si="226"/>
        <v>1.79</v>
      </c>
      <c r="T485" s="5">
        <f t="shared" si="227"/>
        <v>0.45000000000000018</v>
      </c>
      <c r="U485" s="5">
        <v>80</v>
      </c>
      <c r="V485" s="5">
        <f t="shared" si="228"/>
        <v>1.84</v>
      </c>
      <c r="W485" s="5">
        <f t="shared" si="229"/>
        <v>1.75</v>
      </c>
      <c r="X485" s="5">
        <f t="shared" si="230"/>
        <v>9.000000000000008E-2</v>
      </c>
      <c r="Y485" s="5">
        <v>95</v>
      </c>
      <c r="Z485" s="5">
        <f t="shared" si="231"/>
        <v>1.58</v>
      </c>
      <c r="AA485" s="5">
        <f t="shared" si="232"/>
        <v>1.5</v>
      </c>
      <c r="AB485" s="5">
        <f t="shared" si="233"/>
        <v>8.0000000000000071E-2</v>
      </c>
      <c r="AC485" s="5">
        <v>95</v>
      </c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</row>
    <row r="486" spans="1:65" x14ac:dyDescent="0.25">
      <c r="A486" s="1" t="str">
        <f>CONCATENATE(H486,E486)</f>
        <v>304040022</v>
      </c>
      <c r="B486" s="1" t="s">
        <v>69</v>
      </c>
      <c r="C486" s="2" t="s">
        <v>71</v>
      </c>
      <c r="D486" s="2" t="s">
        <v>72</v>
      </c>
      <c r="E486" s="2" t="s">
        <v>107</v>
      </c>
      <c r="F486" s="2" t="s">
        <v>108</v>
      </c>
      <c r="G486" s="3" t="s">
        <v>383</v>
      </c>
      <c r="H486" s="4" t="s">
        <v>384</v>
      </c>
      <c r="I486" s="2" t="s">
        <v>385</v>
      </c>
      <c r="J486" s="4" t="s">
        <v>77</v>
      </c>
      <c r="K486" s="1" t="s">
        <v>78</v>
      </c>
      <c r="L486" s="6" t="s">
        <v>79</v>
      </c>
      <c r="M486" s="7">
        <v>3.56</v>
      </c>
      <c r="N486" s="5">
        <f t="shared" si="222"/>
        <v>3.56</v>
      </c>
      <c r="O486" s="5">
        <f t="shared" si="223"/>
        <v>2.31</v>
      </c>
      <c r="P486" s="5">
        <f t="shared" si="224"/>
        <v>1.25</v>
      </c>
      <c r="Q486" s="5">
        <v>65</v>
      </c>
      <c r="R486" s="5">
        <f t="shared" si="225"/>
        <v>3.03</v>
      </c>
      <c r="S486" s="5">
        <f t="shared" si="226"/>
        <v>2.42</v>
      </c>
      <c r="T486" s="5">
        <f t="shared" si="227"/>
        <v>0.60999999999999988</v>
      </c>
      <c r="U486" s="5">
        <v>80</v>
      </c>
      <c r="V486" s="5">
        <f t="shared" si="228"/>
        <v>2.4900000000000002</v>
      </c>
      <c r="W486" s="5">
        <f t="shared" si="229"/>
        <v>2.37</v>
      </c>
      <c r="X486" s="5">
        <f t="shared" si="230"/>
        <v>0.12000000000000011</v>
      </c>
      <c r="Y486" s="5">
        <v>95</v>
      </c>
      <c r="Z486" s="5">
        <f t="shared" si="231"/>
        <v>2.14</v>
      </c>
      <c r="AA486" s="5">
        <f t="shared" si="232"/>
        <v>2.0299999999999998</v>
      </c>
      <c r="AB486" s="5">
        <f t="shared" si="233"/>
        <v>0.11000000000000032</v>
      </c>
      <c r="AC486" s="5">
        <v>95</v>
      </c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</row>
    <row r="487" spans="1:65" x14ac:dyDescent="0.25">
      <c r="A487" s="1" t="str">
        <f>CONCATENATE(H487,E487)</f>
        <v>304040028</v>
      </c>
      <c r="B487" s="1" t="s">
        <v>69</v>
      </c>
      <c r="C487" s="2" t="s">
        <v>71</v>
      </c>
      <c r="D487" s="2" t="s">
        <v>72</v>
      </c>
      <c r="E487" s="2" t="s">
        <v>109</v>
      </c>
      <c r="F487" s="2" t="s">
        <v>110</v>
      </c>
      <c r="G487" s="3" t="s">
        <v>383</v>
      </c>
      <c r="H487" s="4" t="s">
        <v>384</v>
      </c>
      <c r="I487" s="2" t="s">
        <v>385</v>
      </c>
      <c r="J487" s="4" t="s">
        <v>77</v>
      </c>
      <c r="K487" s="1" t="s">
        <v>78</v>
      </c>
      <c r="L487" s="6" t="s">
        <v>79</v>
      </c>
      <c r="M487" s="7">
        <v>1.98</v>
      </c>
      <c r="N487" s="5">
        <f t="shared" si="222"/>
        <v>1.98</v>
      </c>
      <c r="O487" s="5">
        <f t="shared" si="223"/>
        <v>1.29</v>
      </c>
      <c r="P487" s="5">
        <f t="shared" si="224"/>
        <v>0.69</v>
      </c>
      <c r="Q487" s="5">
        <v>65</v>
      </c>
      <c r="R487" s="5">
        <f t="shared" si="225"/>
        <v>1.68</v>
      </c>
      <c r="S487" s="5">
        <f t="shared" si="226"/>
        <v>1.34</v>
      </c>
      <c r="T487" s="5">
        <f t="shared" si="227"/>
        <v>0.33999999999999986</v>
      </c>
      <c r="U487" s="5">
        <v>80</v>
      </c>
      <c r="V487" s="5">
        <f t="shared" si="228"/>
        <v>1.39</v>
      </c>
      <c r="W487" s="5">
        <f t="shared" si="229"/>
        <v>1.32</v>
      </c>
      <c r="X487" s="5">
        <f t="shared" si="230"/>
        <v>6.999999999999984E-2</v>
      </c>
      <c r="Y487" s="5">
        <v>95</v>
      </c>
      <c r="Z487" s="5">
        <f t="shared" si="231"/>
        <v>1.19</v>
      </c>
      <c r="AA487" s="5">
        <f t="shared" si="232"/>
        <v>1.1299999999999999</v>
      </c>
      <c r="AB487" s="5">
        <f t="shared" si="233"/>
        <v>6.0000000000000053E-2</v>
      </c>
      <c r="AC487" s="5">
        <v>95</v>
      </c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</row>
    <row r="488" spans="1:65" x14ac:dyDescent="0.25">
      <c r="A488" s="1" t="str">
        <f>CONCATENATE(H488,E488)</f>
        <v>304040032</v>
      </c>
      <c r="B488" s="1" t="s">
        <v>69</v>
      </c>
      <c r="C488" s="2" t="s">
        <v>71</v>
      </c>
      <c r="D488" s="2" t="s">
        <v>72</v>
      </c>
      <c r="E488" s="2" t="s">
        <v>111</v>
      </c>
      <c r="F488" s="2" t="s">
        <v>112</v>
      </c>
      <c r="G488" s="3" t="s">
        <v>383</v>
      </c>
      <c r="H488" s="4" t="s">
        <v>384</v>
      </c>
      <c r="I488" s="2" t="s">
        <v>385</v>
      </c>
      <c r="J488" s="4" t="s">
        <v>77</v>
      </c>
      <c r="K488" s="1" t="s">
        <v>78</v>
      </c>
      <c r="L488" s="6" t="s">
        <v>79</v>
      </c>
      <c r="M488" s="7">
        <v>4.1100000000000003</v>
      </c>
      <c r="N488" s="5">
        <f t="shared" si="222"/>
        <v>4.1100000000000003</v>
      </c>
      <c r="O488" s="5">
        <f t="shared" si="223"/>
        <v>2.67</v>
      </c>
      <c r="P488" s="5">
        <f t="shared" si="224"/>
        <v>1.4400000000000004</v>
      </c>
      <c r="Q488" s="5">
        <v>65</v>
      </c>
      <c r="R488" s="5">
        <f t="shared" si="225"/>
        <v>3.49</v>
      </c>
      <c r="S488" s="5">
        <f t="shared" si="226"/>
        <v>2.79</v>
      </c>
      <c r="T488" s="5">
        <f t="shared" si="227"/>
        <v>0.70000000000000018</v>
      </c>
      <c r="U488" s="5">
        <v>80</v>
      </c>
      <c r="V488" s="5">
        <f t="shared" si="228"/>
        <v>2.88</v>
      </c>
      <c r="W488" s="5">
        <f t="shared" si="229"/>
        <v>2.74</v>
      </c>
      <c r="X488" s="5">
        <f t="shared" si="230"/>
        <v>0.13999999999999968</v>
      </c>
      <c r="Y488" s="5">
        <v>95</v>
      </c>
      <c r="Z488" s="5">
        <f t="shared" si="231"/>
        <v>2.4700000000000002</v>
      </c>
      <c r="AA488" s="5">
        <f t="shared" si="232"/>
        <v>2.35</v>
      </c>
      <c r="AB488" s="5">
        <f t="shared" si="233"/>
        <v>0.12000000000000011</v>
      </c>
      <c r="AC488" s="5">
        <v>95</v>
      </c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</row>
    <row r="489" spans="1:65" x14ac:dyDescent="0.25">
      <c r="A489" s="1" t="str">
        <f>CONCATENATE(H489,E489)</f>
        <v>304040037</v>
      </c>
      <c r="B489" s="1" t="s">
        <v>69</v>
      </c>
      <c r="C489" s="2" t="s">
        <v>71</v>
      </c>
      <c r="D489" s="2" t="s">
        <v>72</v>
      </c>
      <c r="E489" s="2" t="s">
        <v>113</v>
      </c>
      <c r="F489" s="2" t="s">
        <v>114</v>
      </c>
      <c r="G489" s="3" t="s">
        <v>383</v>
      </c>
      <c r="H489" s="4" t="s">
        <v>384</v>
      </c>
      <c r="I489" s="2" t="s">
        <v>385</v>
      </c>
      <c r="J489" s="4" t="s">
        <v>77</v>
      </c>
      <c r="K489" s="1" t="s">
        <v>78</v>
      </c>
      <c r="L489" s="6" t="s">
        <v>79</v>
      </c>
      <c r="M489" s="7">
        <v>2.0699999999999998</v>
      </c>
      <c r="N489" s="5">
        <f t="shared" si="222"/>
        <v>2.0699999999999998</v>
      </c>
      <c r="O489" s="5">
        <f t="shared" si="223"/>
        <v>1.35</v>
      </c>
      <c r="P489" s="5">
        <f t="shared" si="224"/>
        <v>0.71999999999999975</v>
      </c>
      <c r="Q489" s="5">
        <v>65</v>
      </c>
      <c r="R489" s="5">
        <f t="shared" si="225"/>
        <v>1.76</v>
      </c>
      <c r="S489" s="5">
        <f t="shared" si="226"/>
        <v>1.41</v>
      </c>
      <c r="T489" s="5">
        <f t="shared" si="227"/>
        <v>0.35000000000000009</v>
      </c>
      <c r="U489" s="5">
        <v>80</v>
      </c>
      <c r="V489" s="5">
        <f t="shared" si="228"/>
        <v>1.45</v>
      </c>
      <c r="W489" s="5">
        <f t="shared" si="229"/>
        <v>1.38</v>
      </c>
      <c r="X489" s="5">
        <f t="shared" si="230"/>
        <v>7.0000000000000062E-2</v>
      </c>
      <c r="Y489" s="5">
        <v>95</v>
      </c>
      <c r="Z489" s="5">
        <f t="shared" si="231"/>
        <v>1.24</v>
      </c>
      <c r="AA489" s="5">
        <f t="shared" si="232"/>
        <v>1.18</v>
      </c>
      <c r="AB489" s="5">
        <f t="shared" si="233"/>
        <v>6.0000000000000053E-2</v>
      </c>
      <c r="AC489" s="5">
        <v>95</v>
      </c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</row>
    <row r="490" spans="1:65" x14ac:dyDescent="0.25">
      <c r="A490" s="1" t="str">
        <f>CONCATENATE(H490,E490)</f>
        <v>304040043</v>
      </c>
      <c r="B490" s="1" t="s">
        <v>69</v>
      </c>
      <c r="C490" s="2" t="s">
        <v>71</v>
      </c>
      <c r="D490" s="2" t="s">
        <v>72</v>
      </c>
      <c r="E490" s="2" t="s">
        <v>115</v>
      </c>
      <c r="F490" s="2" t="s">
        <v>116</v>
      </c>
      <c r="G490" s="3" t="s">
        <v>383</v>
      </c>
      <c r="H490" s="4" t="s">
        <v>384</v>
      </c>
      <c r="I490" s="2" t="s">
        <v>385</v>
      </c>
      <c r="J490" s="4" t="s">
        <v>77</v>
      </c>
      <c r="K490" s="1" t="s">
        <v>78</v>
      </c>
      <c r="L490" s="6" t="s">
        <v>79</v>
      </c>
      <c r="M490" s="7">
        <v>3.09</v>
      </c>
      <c r="N490" s="5">
        <f t="shared" si="222"/>
        <v>3.09</v>
      </c>
      <c r="O490" s="5">
        <f t="shared" si="223"/>
        <v>2.0099999999999998</v>
      </c>
      <c r="P490" s="5">
        <f t="shared" si="224"/>
        <v>1.08</v>
      </c>
      <c r="Q490" s="5">
        <v>65</v>
      </c>
      <c r="R490" s="5">
        <f t="shared" si="225"/>
        <v>2.63</v>
      </c>
      <c r="S490" s="5">
        <f t="shared" si="226"/>
        <v>2.1</v>
      </c>
      <c r="T490" s="5">
        <f t="shared" si="227"/>
        <v>0.5299999999999998</v>
      </c>
      <c r="U490" s="5">
        <v>80</v>
      </c>
      <c r="V490" s="5">
        <f t="shared" si="228"/>
        <v>2.16</v>
      </c>
      <c r="W490" s="5">
        <f t="shared" si="229"/>
        <v>2.0499999999999998</v>
      </c>
      <c r="X490" s="5">
        <f t="shared" si="230"/>
        <v>0.11000000000000032</v>
      </c>
      <c r="Y490" s="5">
        <v>95</v>
      </c>
      <c r="Z490" s="5">
        <f t="shared" si="231"/>
        <v>1.85</v>
      </c>
      <c r="AA490" s="5">
        <f t="shared" si="232"/>
        <v>1.76</v>
      </c>
      <c r="AB490" s="5">
        <f t="shared" si="233"/>
        <v>9.000000000000008E-2</v>
      </c>
      <c r="AC490" s="5">
        <v>95</v>
      </c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</row>
    <row r="491" spans="1:65" x14ac:dyDescent="0.25">
      <c r="A491" s="1" t="str">
        <f>CONCATENATE(H491,E491)</f>
        <v>304040044</v>
      </c>
      <c r="B491" s="1" t="s">
        <v>69</v>
      </c>
      <c r="C491" s="2" t="s">
        <v>71</v>
      </c>
      <c r="D491" s="2" t="s">
        <v>72</v>
      </c>
      <c r="E491" s="2" t="s">
        <v>117</v>
      </c>
      <c r="F491" s="2" t="s">
        <v>118</v>
      </c>
      <c r="G491" s="3" t="s">
        <v>383</v>
      </c>
      <c r="H491" s="4" t="s">
        <v>384</v>
      </c>
      <c r="I491" s="2" t="s">
        <v>385</v>
      </c>
      <c r="J491" s="4" t="s">
        <v>77</v>
      </c>
      <c r="K491" s="1" t="s">
        <v>78</v>
      </c>
      <c r="L491" s="6" t="s">
        <v>79</v>
      </c>
      <c r="M491" s="7">
        <v>1.98</v>
      </c>
      <c r="N491" s="5">
        <f t="shared" si="222"/>
        <v>1.98</v>
      </c>
      <c r="O491" s="5">
        <f t="shared" si="223"/>
        <v>1.29</v>
      </c>
      <c r="P491" s="5">
        <f t="shared" si="224"/>
        <v>0.69</v>
      </c>
      <c r="Q491" s="5">
        <v>65</v>
      </c>
      <c r="R491" s="5">
        <f t="shared" si="225"/>
        <v>1.68</v>
      </c>
      <c r="S491" s="5">
        <f t="shared" si="226"/>
        <v>1.34</v>
      </c>
      <c r="T491" s="5">
        <f t="shared" si="227"/>
        <v>0.33999999999999986</v>
      </c>
      <c r="U491" s="5">
        <v>80</v>
      </c>
      <c r="V491" s="5">
        <f t="shared" si="228"/>
        <v>1.39</v>
      </c>
      <c r="W491" s="5">
        <f t="shared" si="229"/>
        <v>1.32</v>
      </c>
      <c r="X491" s="5">
        <f t="shared" si="230"/>
        <v>6.999999999999984E-2</v>
      </c>
      <c r="Y491" s="5">
        <v>95</v>
      </c>
      <c r="Z491" s="5">
        <f t="shared" si="231"/>
        <v>1.19</v>
      </c>
      <c r="AA491" s="5">
        <f t="shared" si="232"/>
        <v>1.1299999999999999</v>
      </c>
      <c r="AB491" s="5">
        <f t="shared" si="233"/>
        <v>6.0000000000000053E-2</v>
      </c>
      <c r="AC491" s="5">
        <v>95</v>
      </c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</row>
    <row r="492" spans="1:65" x14ac:dyDescent="0.25">
      <c r="A492" s="1" t="str">
        <f>CONCATENATE(H492,E492)</f>
        <v>304040046</v>
      </c>
      <c r="B492" s="1" t="s">
        <v>69</v>
      </c>
      <c r="C492" s="2" t="s">
        <v>71</v>
      </c>
      <c r="D492" s="2" t="s">
        <v>72</v>
      </c>
      <c r="E492" s="2" t="s">
        <v>119</v>
      </c>
      <c r="F492" s="2" t="s">
        <v>120</v>
      </c>
      <c r="G492" s="3" t="s">
        <v>383</v>
      </c>
      <c r="H492" s="4" t="s">
        <v>384</v>
      </c>
      <c r="I492" s="2" t="s">
        <v>385</v>
      </c>
      <c r="J492" s="4" t="s">
        <v>77</v>
      </c>
      <c r="K492" s="1" t="s">
        <v>78</v>
      </c>
      <c r="L492" s="6" t="s">
        <v>79</v>
      </c>
      <c r="M492" s="7">
        <v>1.98</v>
      </c>
      <c r="N492" s="5">
        <f t="shared" si="222"/>
        <v>1.98</v>
      </c>
      <c r="O492" s="5">
        <f t="shared" si="223"/>
        <v>1.29</v>
      </c>
      <c r="P492" s="5">
        <f t="shared" si="224"/>
        <v>0.69</v>
      </c>
      <c r="Q492" s="5">
        <v>65</v>
      </c>
      <c r="R492" s="5">
        <f t="shared" si="225"/>
        <v>1.68</v>
      </c>
      <c r="S492" s="5">
        <f t="shared" si="226"/>
        <v>1.34</v>
      </c>
      <c r="T492" s="5">
        <f t="shared" si="227"/>
        <v>0.33999999999999986</v>
      </c>
      <c r="U492" s="5">
        <v>80</v>
      </c>
      <c r="V492" s="5">
        <f t="shared" si="228"/>
        <v>1.39</v>
      </c>
      <c r="W492" s="5">
        <f t="shared" si="229"/>
        <v>1.32</v>
      </c>
      <c r="X492" s="5">
        <f t="shared" si="230"/>
        <v>6.999999999999984E-2</v>
      </c>
      <c r="Y492" s="5">
        <v>95</v>
      </c>
      <c r="Z492" s="5">
        <f t="shared" si="231"/>
        <v>1.19</v>
      </c>
      <c r="AA492" s="5">
        <f t="shared" si="232"/>
        <v>1.1299999999999999</v>
      </c>
      <c r="AB492" s="5">
        <f t="shared" si="233"/>
        <v>6.0000000000000053E-2</v>
      </c>
      <c r="AC492" s="5">
        <v>95</v>
      </c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</row>
    <row r="493" spans="1:65" x14ac:dyDescent="0.25">
      <c r="A493" s="1" t="str">
        <f>CONCATENATE(H493,E493)</f>
        <v>304040049</v>
      </c>
      <c r="B493" s="1" t="s">
        <v>69</v>
      </c>
      <c r="C493" s="2" t="s">
        <v>71</v>
      </c>
      <c r="D493" s="2" t="s">
        <v>72</v>
      </c>
      <c r="E493" s="2" t="s">
        <v>121</v>
      </c>
      <c r="F493" s="2" t="s">
        <v>122</v>
      </c>
      <c r="G493" s="3" t="s">
        <v>383</v>
      </c>
      <c r="H493" s="4" t="s">
        <v>384</v>
      </c>
      <c r="I493" s="2" t="s">
        <v>385</v>
      </c>
      <c r="J493" s="4" t="s">
        <v>77</v>
      </c>
      <c r="K493" s="1" t="s">
        <v>78</v>
      </c>
      <c r="L493" s="6" t="s">
        <v>79</v>
      </c>
      <c r="M493" s="7">
        <v>3.56</v>
      </c>
      <c r="N493" s="5">
        <f t="shared" si="222"/>
        <v>3.56</v>
      </c>
      <c r="O493" s="5">
        <f t="shared" si="223"/>
        <v>2.31</v>
      </c>
      <c r="P493" s="5">
        <f t="shared" si="224"/>
        <v>1.25</v>
      </c>
      <c r="Q493" s="5">
        <v>65</v>
      </c>
      <c r="R493" s="5">
        <f t="shared" si="225"/>
        <v>3.03</v>
      </c>
      <c r="S493" s="5">
        <f t="shared" si="226"/>
        <v>2.42</v>
      </c>
      <c r="T493" s="5">
        <f t="shared" si="227"/>
        <v>0.60999999999999988</v>
      </c>
      <c r="U493" s="5">
        <v>80</v>
      </c>
      <c r="V493" s="5">
        <f t="shared" si="228"/>
        <v>2.4900000000000002</v>
      </c>
      <c r="W493" s="5">
        <f t="shared" si="229"/>
        <v>2.37</v>
      </c>
      <c r="X493" s="5">
        <f t="shared" si="230"/>
        <v>0.12000000000000011</v>
      </c>
      <c r="Y493" s="5">
        <v>95</v>
      </c>
      <c r="Z493" s="5">
        <f t="shared" si="231"/>
        <v>2.14</v>
      </c>
      <c r="AA493" s="5">
        <f t="shared" si="232"/>
        <v>2.0299999999999998</v>
      </c>
      <c r="AB493" s="5">
        <f t="shared" si="233"/>
        <v>0.11000000000000032</v>
      </c>
      <c r="AC493" s="5">
        <v>95</v>
      </c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</row>
    <row r="494" spans="1:65" x14ac:dyDescent="0.25">
      <c r="A494" s="1" t="str">
        <f>CONCATENATE(H494,E494)</f>
        <v>304040050</v>
      </c>
      <c r="B494" s="1" t="s">
        <v>69</v>
      </c>
      <c r="C494" s="2" t="s">
        <v>71</v>
      </c>
      <c r="D494" s="2" t="s">
        <v>72</v>
      </c>
      <c r="E494" s="2" t="s">
        <v>123</v>
      </c>
      <c r="F494" s="2" t="s">
        <v>124</v>
      </c>
      <c r="G494" s="3" t="s">
        <v>383</v>
      </c>
      <c r="H494" s="4" t="s">
        <v>384</v>
      </c>
      <c r="I494" s="2" t="s">
        <v>385</v>
      </c>
      <c r="J494" s="4" t="s">
        <v>77</v>
      </c>
      <c r="K494" s="1" t="s">
        <v>78</v>
      </c>
      <c r="L494" s="6" t="s">
        <v>79</v>
      </c>
      <c r="M494" s="7">
        <v>1.98</v>
      </c>
      <c r="N494" s="5">
        <f t="shared" si="222"/>
        <v>1.98</v>
      </c>
      <c r="O494" s="5">
        <f t="shared" si="223"/>
        <v>1.29</v>
      </c>
      <c r="P494" s="5">
        <f t="shared" si="224"/>
        <v>0.69</v>
      </c>
      <c r="Q494" s="5">
        <v>65</v>
      </c>
      <c r="R494" s="5">
        <f t="shared" si="225"/>
        <v>1.68</v>
      </c>
      <c r="S494" s="5">
        <f t="shared" si="226"/>
        <v>1.34</v>
      </c>
      <c r="T494" s="5">
        <f t="shared" si="227"/>
        <v>0.33999999999999986</v>
      </c>
      <c r="U494" s="5">
        <v>80</v>
      </c>
      <c r="V494" s="5">
        <f t="shared" si="228"/>
        <v>1.39</v>
      </c>
      <c r="W494" s="5">
        <f t="shared" si="229"/>
        <v>1.32</v>
      </c>
      <c r="X494" s="5">
        <f t="shared" si="230"/>
        <v>6.999999999999984E-2</v>
      </c>
      <c r="Y494" s="5">
        <v>95</v>
      </c>
      <c r="Z494" s="5">
        <f t="shared" si="231"/>
        <v>1.19</v>
      </c>
      <c r="AA494" s="5">
        <f t="shared" si="232"/>
        <v>1.1299999999999999</v>
      </c>
      <c r="AB494" s="5">
        <f t="shared" si="233"/>
        <v>6.0000000000000053E-2</v>
      </c>
      <c r="AC494" s="5">
        <v>95</v>
      </c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</row>
    <row r="495" spans="1:65" x14ac:dyDescent="0.25">
      <c r="A495" s="1" t="str">
        <f>CONCATENATE(H495,E495)</f>
        <v>307040001</v>
      </c>
      <c r="B495" s="1" t="s">
        <v>69</v>
      </c>
      <c r="C495" s="2" t="s">
        <v>71</v>
      </c>
      <c r="D495" s="2" t="s">
        <v>72</v>
      </c>
      <c r="E495" s="2" t="s">
        <v>73</v>
      </c>
      <c r="F495" s="2" t="s">
        <v>74</v>
      </c>
      <c r="G495" s="3" t="s">
        <v>386</v>
      </c>
      <c r="H495" s="4" t="s">
        <v>387</v>
      </c>
      <c r="I495" s="2" t="s">
        <v>388</v>
      </c>
      <c r="J495" s="4" t="s">
        <v>77</v>
      </c>
      <c r="K495" s="1" t="s">
        <v>78</v>
      </c>
      <c r="L495" s="6" t="s">
        <v>79</v>
      </c>
      <c r="M495" s="7">
        <v>3.29</v>
      </c>
      <c r="N495" s="5">
        <f t="shared" si="222"/>
        <v>3.29</v>
      </c>
      <c r="O495" s="5">
        <f t="shared" si="223"/>
        <v>2.14</v>
      </c>
      <c r="P495" s="5">
        <f t="shared" si="224"/>
        <v>1.1499999999999999</v>
      </c>
      <c r="Q495" s="5">
        <v>65</v>
      </c>
      <c r="R495" s="5">
        <f t="shared" si="225"/>
        <v>2.8</v>
      </c>
      <c r="S495" s="5">
        <f t="shared" si="226"/>
        <v>2.2400000000000002</v>
      </c>
      <c r="T495" s="5">
        <f t="shared" si="227"/>
        <v>0.55999999999999961</v>
      </c>
      <c r="U495" s="5">
        <v>80</v>
      </c>
      <c r="V495" s="5">
        <f t="shared" si="228"/>
        <v>2.2999999999999998</v>
      </c>
      <c r="W495" s="5">
        <f t="shared" si="229"/>
        <v>2.19</v>
      </c>
      <c r="X495" s="5">
        <f t="shared" si="230"/>
        <v>0.10999999999999988</v>
      </c>
      <c r="Y495" s="5">
        <v>95</v>
      </c>
      <c r="Z495" s="5">
        <f t="shared" si="231"/>
        <v>1.97</v>
      </c>
      <c r="AA495" s="5">
        <f t="shared" si="232"/>
        <v>1.87</v>
      </c>
      <c r="AB495" s="5">
        <f t="shared" si="233"/>
        <v>9.9999999999999867E-2</v>
      </c>
      <c r="AC495" s="5">
        <v>95</v>
      </c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</row>
    <row r="496" spans="1:65" x14ac:dyDescent="0.25">
      <c r="A496" s="1" t="str">
        <f>CONCATENATE(H496,E496)</f>
        <v>307040003</v>
      </c>
      <c r="B496" s="1" t="s">
        <v>69</v>
      </c>
      <c r="C496" s="2" t="s">
        <v>71</v>
      </c>
      <c r="D496" s="2" t="s">
        <v>72</v>
      </c>
      <c r="E496" s="2" t="s">
        <v>81</v>
      </c>
      <c r="F496" s="2" t="s">
        <v>82</v>
      </c>
      <c r="G496" s="3" t="s">
        <v>386</v>
      </c>
      <c r="H496" s="4" t="s">
        <v>387</v>
      </c>
      <c r="I496" s="2" t="s">
        <v>388</v>
      </c>
      <c r="J496" s="4" t="s">
        <v>77</v>
      </c>
      <c r="K496" s="1" t="s">
        <v>78</v>
      </c>
      <c r="L496" s="6" t="s">
        <v>79</v>
      </c>
      <c r="M496" s="7">
        <v>3.42</v>
      </c>
      <c r="N496" s="5">
        <f t="shared" si="222"/>
        <v>3.42</v>
      </c>
      <c r="O496" s="5">
        <f t="shared" si="223"/>
        <v>2.2200000000000002</v>
      </c>
      <c r="P496" s="5">
        <f t="shared" si="224"/>
        <v>1.1999999999999997</v>
      </c>
      <c r="Q496" s="5">
        <v>65</v>
      </c>
      <c r="R496" s="5">
        <f t="shared" si="225"/>
        <v>2.91</v>
      </c>
      <c r="S496" s="5">
        <f t="shared" si="226"/>
        <v>2.33</v>
      </c>
      <c r="T496" s="5">
        <f t="shared" si="227"/>
        <v>0.58000000000000007</v>
      </c>
      <c r="U496" s="5">
        <v>80</v>
      </c>
      <c r="V496" s="5">
        <f t="shared" si="228"/>
        <v>2.39</v>
      </c>
      <c r="W496" s="5">
        <f t="shared" si="229"/>
        <v>2.27</v>
      </c>
      <c r="X496" s="5">
        <f t="shared" si="230"/>
        <v>0.12000000000000011</v>
      </c>
      <c r="Y496" s="5">
        <v>95</v>
      </c>
      <c r="Z496" s="5">
        <f t="shared" si="231"/>
        <v>2.0499999999999998</v>
      </c>
      <c r="AA496" s="5">
        <f t="shared" si="232"/>
        <v>1.95</v>
      </c>
      <c r="AB496" s="5">
        <f t="shared" si="233"/>
        <v>9.9999999999999867E-2</v>
      </c>
      <c r="AC496" s="5">
        <v>95</v>
      </c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</row>
    <row r="497" spans="1:65" x14ac:dyDescent="0.25">
      <c r="A497" s="1" t="str">
        <f>CONCATENATE(H497,E497)</f>
        <v>307040004</v>
      </c>
      <c r="B497" s="1" t="s">
        <v>69</v>
      </c>
      <c r="C497" s="2" t="s">
        <v>71</v>
      </c>
      <c r="D497" s="2" t="s">
        <v>72</v>
      </c>
      <c r="E497" s="2" t="s">
        <v>83</v>
      </c>
      <c r="F497" s="2" t="s">
        <v>84</v>
      </c>
      <c r="G497" s="3" t="s">
        <v>386</v>
      </c>
      <c r="H497" s="4" t="s">
        <v>387</v>
      </c>
      <c r="I497" s="2" t="s">
        <v>388</v>
      </c>
      <c r="J497" s="4" t="s">
        <v>77</v>
      </c>
      <c r="K497" s="1" t="s">
        <v>78</v>
      </c>
      <c r="L497" s="6" t="s">
        <v>79</v>
      </c>
      <c r="M497" s="7">
        <v>1.98</v>
      </c>
      <c r="N497" s="5">
        <f t="shared" si="222"/>
        <v>1.98</v>
      </c>
      <c r="O497" s="5">
        <f t="shared" si="223"/>
        <v>1.29</v>
      </c>
      <c r="P497" s="5">
        <f t="shared" si="224"/>
        <v>0.69</v>
      </c>
      <c r="Q497" s="5">
        <v>65</v>
      </c>
      <c r="R497" s="5">
        <f t="shared" si="225"/>
        <v>1.68</v>
      </c>
      <c r="S497" s="5">
        <f t="shared" si="226"/>
        <v>1.34</v>
      </c>
      <c r="T497" s="5">
        <f t="shared" si="227"/>
        <v>0.33999999999999986</v>
      </c>
      <c r="U497" s="5">
        <v>80</v>
      </c>
      <c r="V497" s="5">
        <f t="shared" si="228"/>
        <v>1.39</v>
      </c>
      <c r="W497" s="5">
        <f t="shared" si="229"/>
        <v>1.32</v>
      </c>
      <c r="X497" s="5">
        <f t="shared" si="230"/>
        <v>6.999999999999984E-2</v>
      </c>
      <c r="Y497" s="5">
        <v>95</v>
      </c>
      <c r="Z497" s="5">
        <f t="shared" si="231"/>
        <v>1.19</v>
      </c>
      <c r="AA497" s="5">
        <f t="shared" si="232"/>
        <v>1.1299999999999999</v>
      </c>
      <c r="AB497" s="5">
        <f t="shared" si="233"/>
        <v>6.0000000000000053E-2</v>
      </c>
      <c r="AC497" s="5">
        <v>95</v>
      </c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</row>
    <row r="498" spans="1:65" x14ac:dyDescent="0.25">
      <c r="A498" s="1" t="str">
        <f>CONCATENATE(H498,E498)</f>
        <v>307040005</v>
      </c>
      <c r="B498" s="1" t="s">
        <v>69</v>
      </c>
      <c r="C498" s="2" t="s">
        <v>71</v>
      </c>
      <c r="D498" s="2" t="s">
        <v>72</v>
      </c>
      <c r="E498" s="2" t="s">
        <v>85</v>
      </c>
      <c r="F498" s="2" t="s">
        <v>86</v>
      </c>
      <c r="G498" s="3" t="s">
        <v>386</v>
      </c>
      <c r="H498" s="4" t="s">
        <v>387</v>
      </c>
      <c r="I498" s="2" t="s">
        <v>388</v>
      </c>
      <c r="J498" s="4" t="s">
        <v>77</v>
      </c>
      <c r="K498" s="1" t="s">
        <v>78</v>
      </c>
      <c r="L498" s="6" t="s">
        <v>79</v>
      </c>
      <c r="M498" s="7">
        <v>3.69</v>
      </c>
      <c r="N498" s="5">
        <f t="shared" si="222"/>
        <v>3.69</v>
      </c>
      <c r="O498" s="5">
        <f t="shared" si="223"/>
        <v>2.4</v>
      </c>
      <c r="P498" s="5">
        <f t="shared" si="224"/>
        <v>1.29</v>
      </c>
      <c r="Q498" s="5">
        <v>65</v>
      </c>
      <c r="R498" s="5">
        <f t="shared" si="225"/>
        <v>3.14</v>
      </c>
      <c r="S498" s="5">
        <f t="shared" si="226"/>
        <v>2.5099999999999998</v>
      </c>
      <c r="T498" s="5">
        <f t="shared" si="227"/>
        <v>0.63000000000000034</v>
      </c>
      <c r="U498" s="5">
        <v>80</v>
      </c>
      <c r="V498" s="5">
        <f t="shared" si="228"/>
        <v>2.58</v>
      </c>
      <c r="W498" s="5">
        <f t="shared" si="229"/>
        <v>2.4500000000000002</v>
      </c>
      <c r="X498" s="5">
        <f t="shared" si="230"/>
        <v>0.12999999999999989</v>
      </c>
      <c r="Y498" s="5">
        <v>95</v>
      </c>
      <c r="Z498" s="5">
        <f t="shared" si="231"/>
        <v>2.21</v>
      </c>
      <c r="AA498" s="5">
        <f t="shared" si="232"/>
        <v>2.1</v>
      </c>
      <c r="AB498" s="5">
        <f t="shared" si="233"/>
        <v>0.10999999999999988</v>
      </c>
      <c r="AC498" s="5">
        <v>95</v>
      </c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</row>
    <row r="499" spans="1:65" x14ac:dyDescent="0.25">
      <c r="A499" s="1" t="str">
        <f>CONCATENATE(H499,E499)</f>
        <v>307040007</v>
      </c>
      <c r="B499" s="1" t="s">
        <v>69</v>
      </c>
      <c r="C499" s="2" t="s">
        <v>71</v>
      </c>
      <c r="D499" s="2" t="s">
        <v>72</v>
      </c>
      <c r="E499" s="2" t="s">
        <v>87</v>
      </c>
      <c r="F499" s="2" t="s">
        <v>88</v>
      </c>
      <c r="G499" s="3" t="s">
        <v>386</v>
      </c>
      <c r="H499" s="4" t="s">
        <v>387</v>
      </c>
      <c r="I499" s="2" t="s">
        <v>388</v>
      </c>
      <c r="J499" s="4" t="s">
        <v>77</v>
      </c>
      <c r="K499" s="1" t="s">
        <v>78</v>
      </c>
      <c r="L499" s="6" t="s">
        <v>79</v>
      </c>
      <c r="M499" s="7">
        <v>3.02</v>
      </c>
      <c r="N499" s="5">
        <f t="shared" si="222"/>
        <v>3.02</v>
      </c>
      <c r="O499" s="5">
        <f t="shared" si="223"/>
        <v>1.96</v>
      </c>
      <c r="P499" s="5">
        <f t="shared" si="224"/>
        <v>1.06</v>
      </c>
      <c r="Q499" s="5">
        <v>65</v>
      </c>
      <c r="R499" s="5">
        <f t="shared" si="225"/>
        <v>2.57</v>
      </c>
      <c r="S499" s="5">
        <f t="shared" si="226"/>
        <v>2.06</v>
      </c>
      <c r="T499" s="5">
        <f t="shared" si="227"/>
        <v>0.50999999999999979</v>
      </c>
      <c r="U499" s="5">
        <v>80</v>
      </c>
      <c r="V499" s="5">
        <f t="shared" si="228"/>
        <v>2.11</v>
      </c>
      <c r="W499" s="5">
        <f t="shared" si="229"/>
        <v>2</v>
      </c>
      <c r="X499" s="5">
        <f t="shared" si="230"/>
        <v>0.10999999999999988</v>
      </c>
      <c r="Y499" s="5">
        <v>95</v>
      </c>
      <c r="Z499" s="5">
        <f t="shared" si="231"/>
        <v>1.81</v>
      </c>
      <c r="AA499" s="5">
        <f t="shared" si="232"/>
        <v>1.72</v>
      </c>
      <c r="AB499" s="5">
        <f t="shared" si="233"/>
        <v>9.000000000000008E-2</v>
      </c>
      <c r="AC499" s="5">
        <v>95</v>
      </c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</row>
    <row r="500" spans="1:65" x14ac:dyDescent="0.25">
      <c r="A500" s="1" t="str">
        <f>CONCATENATE(H500,E500)</f>
        <v>307040008</v>
      </c>
      <c r="B500" s="1" t="s">
        <v>69</v>
      </c>
      <c r="C500" s="2" t="s">
        <v>71</v>
      </c>
      <c r="D500" s="2" t="s">
        <v>72</v>
      </c>
      <c r="E500" s="2" t="s">
        <v>89</v>
      </c>
      <c r="F500" s="2" t="s">
        <v>90</v>
      </c>
      <c r="G500" s="3" t="s">
        <v>386</v>
      </c>
      <c r="H500" s="4" t="s">
        <v>387</v>
      </c>
      <c r="I500" s="2" t="s">
        <v>388</v>
      </c>
      <c r="J500" s="4" t="s">
        <v>77</v>
      </c>
      <c r="K500" s="1" t="s">
        <v>78</v>
      </c>
      <c r="L500" s="6" t="s">
        <v>79</v>
      </c>
      <c r="M500" s="7">
        <v>2.0699999999999998</v>
      </c>
      <c r="N500" s="5">
        <f t="shared" si="222"/>
        <v>2.0699999999999998</v>
      </c>
      <c r="O500" s="5">
        <f t="shared" si="223"/>
        <v>1.35</v>
      </c>
      <c r="P500" s="5">
        <f t="shared" si="224"/>
        <v>0.71999999999999975</v>
      </c>
      <c r="Q500" s="5">
        <v>65</v>
      </c>
      <c r="R500" s="5">
        <f t="shared" si="225"/>
        <v>1.76</v>
      </c>
      <c r="S500" s="5">
        <f t="shared" si="226"/>
        <v>1.41</v>
      </c>
      <c r="T500" s="5">
        <f t="shared" si="227"/>
        <v>0.35000000000000009</v>
      </c>
      <c r="U500" s="5">
        <v>80</v>
      </c>
      <c r="V500" s="5">
        <f t="shared" si="228"/>
        <v>1.45</v>
      </c>
      <c r="W500" s="5">
        <f t="shared" si="229"/>
        <v>1.38</v>
      </c>
      <c r="X500" s="5">
        <f t="shared" si="230"/>
        <v>7.0000000000000062E-2</v>
      </c>
      <c r="Y500" s="5">
        <v>95</v>
      </c>
      <c r="Z500" s="5">
        <f t="shared" si="231"/>
        <v>1.24</v>
      </c>
      <c r="AA500" s="5">
        <f t="shared" si="232"/>
        <v>1.18</v>
      </c>
      <c r="AB500" s="5">
        <f t="shared" si="233"/>
        <v>6.0000000000000053E-2</v>
      </c>
      <c r="AC500" s="5">
        <v>95</v>
      </c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</row>
    <row r="501" spans="1:65" x14ac:dyDescent="0.25">
      <c r="A501" s="1" t="str">
        <f>CONCATENATE(H501,E501)</f>
        <v>307040009</v>
      </c>
      <c r="B501" s="1" t="s">
        <v>69</v>
      </c>
      <c r="C501" s="2" t="s">
        <v>71</v>
      </c>
      <c r="D501" s="2" t="s">
        <v>72</v>
      </c>
      <c r="E501" s="2" t="s">
        <v>91</v>
      </c>
      <c r="F501" s="2" t="s">
        <v>92</v>
      </c>
      <c r="G501" s="3" t="s">
        <v>386</v>
      </c>
      <c r="H501" s="4" t="s">
        <v>387</v>
      </c>
      <c r="I501" s="2" t="s">
        <v>388</v>
      </c>
      <c r="J501" s="4" t="s">
        <v>77</v>
      </c>
      <c r="K501" s="1" t="s">
        <v>78</v>
      </c>
      <c r="L501" s="6" t="s">
        <v>79</v>
      </c>
      <c r="M501" s="7">
        <v>1.98</v>
      </c>
      <c r="N501" s="5">
        <f t="shared" si="222"/>
        <v>1.98</v>
      </c>
      <c r="O501" s="5">
        <f t="shared" si="223"/>
        <v>1.29</v>
      </c>
      <c r="P501" s="5">
        <f t="shared" si="224"/>
        <v>0.69</v>
      </c>
      <c r="Q501" s="5">
        <v>65</v>
      </c>
      <c r="R501" s="5">
        <f t="shared" si="225"/>
        <v>1.68</v>
      </c>
      <c r="S501" s="5">
        <f t="shared" si="226"/>
        <v>1.34</v>
      </c>
      <c r="T501" s="5">
        <f t="shared" si="227"/>
        <v>0.33999999999999986</v>
      </c>
      <c r="U501" s="5">
        <v>80</v>
      </c>
      <c r="V501" s="5">
        <f t="shared" si="228"/>
        <v>1.39</v>
      </c>
      <c r="W501" s="5">
        <f t="shared" si="229"/>
        <v>1.32</v>
      </c>
      <c r="X501" s="5">
        <f t="shared" si="230"/>
        <v>6.999999999999984E-2</v>
      </c>
      <c r="Y501" s="5">
        <v>95</v>
      </c>
      <c r="Z501" s="5">
        <f t="shared" si="231"/>
        <v>1.19</v>
      </c>
      <c r="AA501" s="5">
        <f t="shared" si="232"/>
        <v>1.1299999999999999</v>
      </c>
      <c r="AB501" s="5">
        <f t="shared" si="233"/>
        <v>6.0000000000000053E-2</v>
      </c>
      <c r="AC501" s="5">
        <v>95</v>
      </c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</row>
    <row r="502" spans="1:65" x14ac:dyDescent="0.25">
      <c r="A502" s="1" t="str">
        <f>CONCATENATE(H502,E502)</f>
        <v>307040012</v>
      </c>
      <c r="B502" s="1" t="s">
        <v>69</v>
      </c>
      <c r="C502" s="2" t="s">
        <v>71</v>
      </c>
      <c r="D502" s="2" t="s">
        <v>72</v>
      </c>
      <c r="E502" s="2" t="s">
        <v>93</v>
      </c>
      <c r="F502" s="2" t="s">
        <v>94</v>
      </c>
      <c r="G502" s="3" t="s">
        <v>386</v>
      </c>
      <c r="H502" s="4" t="s">
        <v>387</v>
      </c>
      <c r="I502" s="2" t="s">
        <v>388</v>
      </c>
      <c r="J502" s="4" t="s">
        <v>77</v>
      </c>
      <c r="K502" s="1" t="s">
        <v>78</v>
      </c>
      <c r="L502" s="6" t="s">
        <v>79</v>
      </c>
      <c r="M502" s="7">
        <v>2.54</v>
      </c>
      <c r="N502" s="5">
        <f t="shared" si="222"/>
        <v>2.54</v>
      </c>
      <c r="O502" s="5">
        <f t="shared" si="223"/>
        <v>1.65</v>
      </c>
      <c r="P502" s="5">
        <f t="shared" si="224"/>
        <v>0.89000000000000012</v>
      </c>
      <c r="Q502" s="5">
        <v>65</v>
      </c>
      <c r="R502" s="5">
        <f t="shared" si="225"/>
        <v>2.16</v>
      </c>
      <c r="S502" s="5">
        <f t="shared" si="226"/>
        <v>1.73</v>
      </c>
      <c r="T502" s="5">
        <f t="shared" si="227"/>
        <v>0.43000000000000016</v>
      </c>
      <c r="U502" s="5">
        <v>80</v>
      </c>
      <c r="V502" s="5">
        <f t="shared" si="228"/>
        <v>1.78</v>
      </c>
      <c r="W502" s="5">
        <f t="shared" si="229"/>
        <v>1.69</v>
      </c>
      <c r="X502" s="5">
        <f t="shared" si="230"/>
        <v>9.000000000000008E-2</v>
      </c>
      <c r="Y502" s="5">
        <v>95</v>
      </c>
      <c r="Z502" s="5">
        <f t="shared" si="231"/>
        <v>1.52</v>
      </c>
      <c r="AA502" s="5">
        <f t="shared" si="232"/>
        <v>1.44</v>
      </c>
      <c r="AB502" s="5">
        <f t="shared" si="233"/>
        <v>8.0000000000000071E-2</v>
      </c>
      <c r="AC502" s="5">
        <v>95</v>
      </c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</row>
    <row r="503" spans="1:65" x14ac:dyDescent="0.25">
      <c r="A503" s="1" t="str">
        <f>CONCATENATE(H503,E503)</f>
        <v>307040013</v>
      </c>
      <c r="B503" s="1" t="s">
        <v>69</v>
      </c>
      <c r="C503" s="2" t="s">
        <v>71</v>
      </c>
      <c r="D503" s="2" t="s">
        <v>72</v>
      </c>
      <c r="E503" s="2" t="s">
        <v>95</v>
      </c>
      <c r="F503" s="2" t="s">
        <v>96</v>
      </c>
      <c r="G503" s="3" t="s">
        <v>386</v>
      </c>
      <c r="H503" s="4" t="s">
        <v>387</v>
      </c>
      <c r="I503" s="2" t="s">
        <v>388</v>
      </c>
      <c r="J503" s="4" t="s">
        <v>77</v>
      </c>
      <c r="K503" s="1" t="s">
        <v>78</v>
      </c>
      <c r="L503" s="6" t="s">
        <v>79</v>
      </c>
      <c r="M503" s="7">
        <v>2.0699999999999998</v>
      </c>
      <c r="N503" s="5">
        <f t="shared" si="222"/>
        <v>2.0699999999999998</v>
      </c>
      <c r="O503" s="5">
        <f t="shared" si="223"/>
        <v>1.35</v>
      </c>
      <c r="P503" s="5">
        <f t="shared" si="224"/>
        <v>0.71999999999999975</v>
      </c>
      <c r="Q503" s="5">
        <v>65</v>
      </c>
      <c r="R503" s="5">
        <f t="shared" si="225"/>
        <v>1.76</v>
      </c>
      <c r="S503" s="5">
        <f t="shared" si="226"/>
        <v>1.41</v>
      </c>
      <c r="T503" s="5">
        <f t="shared" si="227"/>
        <v>0.35000000000000009</v>
      </c>
      <c r="U503" s="5">
        <v>80</v>
      </c>
      <c r="V503" s="5">
        <f t="shared" si="228"/>
        <v>1.45</v>
      </c>
      <c r="W503" s="5">
        <f t="shared" si="229"/>
        <v>1.38</v>
      </c>
      <c r="X503" s="5">
        <f t="shared" si="230"/>
        <v>7.0000000000000062E-2</v>
      </c>
      <c r="Y503" s="5">
        <v>95</v>
      </c>
      <c r="Z503" s="5">
        <f t="shared" si="231"/>
        <v>1.24</v>
      </c>
      <c r="AA503" s="5">
        <f t="shared" si="232"/>
        <v>1.18</v>
      </c>
      <c r="AB503" s="5">
        <f t="shared" si="233"/>
        <v>6.0000000000000053E-2</v>
      </c>
      <c r="AC503" s="5">
        <v>95</v>
      </c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</row>
    <row r="504" spans="1:65" x14ac:dyDescent="0.25">
      <c r="A504" s="1" t="str">
        <f>CONCATENATE(H504,E504)</f>
        <v>307040014</v>
      </c>
      <c r="B504" s="1" t="s">
        <v>69</v>
      </c>
      <c r="C504" s="2" t="s">
        <v>71</v>
      </c>
      <c r="D504" s="2" t="s">
        <v>72</v>
      </c>
      <c r="E504" s="2" t="s">
        <v>97</v>
      </c>
      <c r="F504" s="2" t="s">
        <v>98</v>
      </c>
      <c r="G504" s="3" t="s">
        <v>386</v>
      </c>
      <c r="H504" s="4" t="s">
        <v>387</v>
      </c>
      <c r="I504" s="2" t="s">
        <v>388</v>
      </c>
      <c r="J504" s="4" t="s">
        <v>77</v>
      </c>
      <c r="K504" s="1" t="s">
        <v>78</v>
      </c>
      <c r="L504" s="6" t="s">
        <v>79</v>
      </c>
      <c r="M504" s="7">
        <v>1.98</v>
      </c>
      <c r="N504" s="5">
        <f t="shared" si="222"/>
        <v>1.98</v>
      </c>
      <c r="O504" s="5">
        <f t="shared" si="223"/>
        <v>1.29</v>
      </c>
      <c r="P504" s="5">
        <f t="shared" si="224"/>
        <v>0.69</v>
      </c>
      <c r="Q504" s="5">
        <v>65</v>
      </c>
      <c r="R504" s="5">
        <f t="shared" si="225"/>
        <v>1.68</v>
      </c>
      <c r="S504" s="5">
        <f t="shared" si="226"/>
        <v>1.34</v>
      </c>
      <c r="T504" s="5">
        <f t="shared" si="227"/>
        <v>0.33999999999999986</v>
      </c>
      <c r="U504" s="5">
        <v>80</v>
      </c>
      <c r="V504" s="5">
        <f t="shared" si="228"/>
        <v>1.39</v>
      </c>
      <c r="W504" s="5">
        <f t="shared" si="229"/>
        <v>1.32</v>
      </c>
      <c r="X504" s="5">
        <f t="shared" si="230"/>
        <v>6.999999999999984E-2</v>
      </c>
      <c r="Y504" s="5">
        <v>95</v>
      </c>
      <c r="Z504" s="5">
        <f t="shared" si="231"/>
        <v>1.19</v>
      </c>
      <c r="AA504" s="5">
        <f t="shared" si="232"/>
        <v>1.1299999999999999</v>
      </c>
      <c r="AB504" s="5">
        <f t="shared" si="233"/>
        <v>6.0000000000000053E-2</v>
      </c>
      <c r="AC504" s="5">
        <v>95</v>
      </c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</row>
    <row r="505" spans="1:65" x14ac:dyDescent="0.25">
      <c r="A505" s="1" t="str">
        <f>CONCATENATE(H505,E505)</f>
        <v>307040015</v>
      </c>
      <c r="B505" s="1" t="s">
        <v>69</v>
      </c>
      <c r="C505" s="2" t="s">
        <v>71</v>
      </c>
      <c r="D505" s="2" t="s">
        <v>72</v>
      </c>
      <c r="E505" s="2" t="s">
        <v>99</v>
      </c>
      <c r="F505" s="2" t="s">
        <v>100</v>
      </c>
      <c r="G505" s="3" t="s">
        <v>386</v>
      </c>
      <c r="H505" s="4" t="s">
        <v>387</v>
      </c>
      <c r="I505" s="2" t="s">
        <v>388</v>
      </c>
      <c r="J505" s="4" t="s">
        <v>77</v>
      </c>
      <c r="K505" s="1" t="s">
        <v>78</v>
      </c>
      <c r="L505" s="6" t="s">
        <v>79</v>
      </c>
      <c r="M505" s="7">
        <v>1.98</v>
      </c>
      <c r="N505" s="5">
        <f t="shared" si="222"/>
        <v>1.98</v>
      </c>
      <c r="O505" s="5">
        <f t="shared" si="223"/>
        <v>1.29</v>
      </c>
      <c r="P505" s="5">
        <f t="shared" si="224"/>
        <v>0.69</v>
      </c>
      <c r="Q505" s="5">
        <v>65</v>
      </c>
      <c r="R505" s="5">
        <f t="shared" si="225"/>
        <v>1.68</v>
      </c>
      <c r="S505" s="5">
        <f t="shared" si="226"/>
        <v>1.34</v>
      </c>
      <c r="T505" s="5">
        <f t="shared" si="227"/>
        <v>0.33999999999999986</v>
      </c>
      <c r="U505" s="5">
        <v>80</v>
      </c>
      <c r="V505" s="5">
        <f t="shared" si="228"/>
        <v>1.39</v>
      </c>
      <c r="W505" s="5">
        <f t="shared" si="229"/>
        <v>1.32</v>
      </c>
      <c r="X505" s="5">
        <f t="shared" si="230"/>
        <v>6.999999999999984E-2</v>
      </c>
      <c r="Y505" s="5">
        <v>95</v>
      </c>
      <c r="Z505" s="5">
        <f t="shared" si="231"/>
        <v>1.19</v>
      </c>
      <c r="AA505" s="5">
        <f t="shared" si="232"/>
        <v>1.1299999999999999</v>
      </c>
      <c r="AB505" s="5">
        <f t="shared" si="233"/>
        <v>6.0000000000000053E-2</v>
      </c>
      <c r="AC505" s="5">
        <v>95</v>
      </c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</row>
    <row r="506" spans="1:65" x14ac:dyDescent="0.25">
      <c r="A506" s="1" t="str">
        <f>CONCATENATE(H506,E506)</f>
        <v>307040018</v>
      </c>
      <c r="B506" s="1" t="s">
        <v>69</v>
      </c>
      <c r="C506" s="2" t="s">
        <v>71</v>
      </c>
      <c r="D506" s="2" t="s">
        <v>72</v>
      </c>
      <c r="E506" s="2" t="s">
        <v>101</v>
      </c>
      <c r="F506" s="2" t="s">
        <v>102</v>
      </c>
      <c r="G506" s="3" t="s">
        <v>386</v>
      </c>
      <c r="H506" s="4" t="s">
        <v>387</v>
      </c>
      <c r="I506" s="2" t="s">
        <v>388</v>
      </c>
      <c r="J506" s="4" t="s">
        <v>77</v>
      </c>
      <c r="K506" s="1" t="s">
        <v>78</v>
      </c>
      <c r="L506" s="6" t="s">
        <v>79</v>
      </c>
      <c r="M506" s="7">
        <v>2.77</v>
      </c>
      <c r="N506" s="5">
        <f t="shared" si="222"/>
        <v>2.77</v>
      </c>
      <c r="O506" s="5">
        <f t="shared" si="223"/>
        <v>1.8</v>
      </c>
      <c r="P506" s="5">
        <f t="shared" si="224"/>
        <v>0.97</v>
      </c>
      <c r="Q506" s="5">
        <v>65</v>
      </c>
      <c r="R506" s="5">
        <f t="shared" si="225"/>
        <v>2.35</v>
      </c>
      <c r="S506" s="5">
        <f t="shared" si="226"/>
        <v>1.88</v>
      </c>
      <c r="T506" s="5">
        <f t="shared" si="227"/>
        <v>0.4700000000000002</v>
      </c>
      <c r="U506" s="5">
        <v>80</v>
      </c>
      <c r="V506" s="5">
        <f t="shared" si="228"/>
        <v>1.94</v>
      </c>
      <c r="W506" s="5">
        <f t="shared" si="229"/>
        <v>1.84</v>
      </c>
      <c r="X506" s="5">
        <f t="shared" si="230"/>
        <v>9.9999999999999867E-2</v>
      </c>
      <c r="Y506" s="5">
        <v>95</v>
      </c>
      <c r="Z506" s="5">
        <f t="shared" si="231"/>
        <v>1.66</v>
      </c>
      <c r="AA506" s="5">
        <f t="shared" si="232"/>
        <v>1.58</v>
      </c>
      <c r="AB506" s="5">
        <f t="shared" si="233"/>
        <v>7.9999999999999849E-2</v>
      </c>
      <c r="AC506" s="5">
        <v>95</v>
      </c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</row>
    <row r="507" spans="1:65" x14ac:dyDescent="0.25">
      <c r="A507" s="1" t="str">
        <f>CONCATENATE(H507,E507)</f>
        <v>307040019</v>
      </c>
      <c r="B507" s="1" t="s">
        <v>69</v>
      </c>
      <c r="C507" s="2" t="s">
        <v>71</v>
      </c>
      <c r="D507" s="2" t="s">
        <v>72</v>
      </c>
      <c r="E507" s="2" t="s">
        <v>103</v>
      </c>
      <c r="F507" s="2" t="s">
        <v>104</v>
      </c>
      <c r="G507" s="3" t="s">
        <v>386</v>
      </c>
      <c r="H507" s="4" t="s">
        <v>387</v>
      </c>
      <c r="I507" s="2" t="s">
        <v>388</v>
      </c>
      <c r="J507" s="4" t="s">
        <v>77</v>
      </c>
      <c r="K507" s="1" t="s">
        <v>78</v>
      </c>
      <c r="L507" s="6" t="s">
        <v>79</v>
      </c>
      <c r="M507" s="7">
        <v>2.89</v>
      </c>
      <c r="N507" s="5">
        <f t="shared" si="222"/>
        <v>2.89</v>
      </c>
      <c r="O507" s="5">
        <f t="shared" si="223"/>
        <v>1.88</v>
      </c>
      <c r="P507" s="5">
        <f t="shared" si="224"/>
        <v>1.0100000000000002</v>
      </c>
      <c r="Q507" s="5">
        <v>65</v>
      </c>
      <c r="R507" s="5">
        <f t="shared" si="225"/>
        <v>2.46</v>
      </c>
      <c r="S507" s="5">
        <f t="shared" si="226"/>
        <v>1.97</v>
      </c>
      <c r="T507" s="5">
        <f t="shared" si="227"/>
        <v>0.49</v>
      </c>
      <c r="U507" s="5">
        <v>80</v>
      </c>
      <c r="V507" s="5">
        <f t="shared" si="228"/>
        <v>2.02</v>
      </c>
      <c r="W507" s="5">
        <f t="shared" si="229"/>
        <v>1.92</v>
      </c>
      <c r="X507" s="5">
        <f t="shared" si="230"/>
        <v>0.10000000000000009</v>
      </c>
      <c r="Y507" s="5">
        <v>95</v>
      </c>
      <c r="Z507" s="5">
        <f t="shared" si="231"/>
        <v>1.73</v>
      </c>
      <c r="AA507" s="5">
        <f t="shared" si="232"/>
        <v>1.64</v>
      </c>
      <c r="AB507" s="5">
        <f t="shared" si="233"/>
        <v>9.000000000000008E-2</v>
      </c>
      <c r="AC507" s="5">
        <v>95</v>
      </c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</row>
    <row r="508" spans="1:65" x14ac:dyDescent="0.25">
      <c r="A508" s="1" t="str">
        <f>CONCATENATE(H508,E508)</f>
        <v>307040020</v>
      </c>
      <c r="B508" s="1" t="s">
        <v>69</v>
      </c>
      <c r="C508" s="2" t="s">
        <v>71</v>
      </c>
      <c r="D508" s="2" t="s">
        <v>72</v>
      </c>
      <c r="E508" s="2" t="s">
        <v>105</v>
      </c>
      <c r="F508" s="2" t="s">
        <v>106</v>
      </c>
      <c r="G508" s="3" t="s">
        <v>386</v>
      </c>
      <c r="H508" s="4" t="s">
        <v>387</v>
      </c>
      <c r="I508" s="2" t="s">
        <v>388</v>
      </c>
      <c r="J508" s="4" t="s">
        <v>77</v>
      </c>
      <c r="K508" s="1" t="s">
        <v>78</v>
      </c>
      <c r="L508" s="6" t="s">
        <v>79</v>
      </c>
      <c r="M508" s="7">
        <v>2.63</v>
      </c>
      <c r="N508" s="5">
        <f t="shared" si="222"/>
        <v>2.63</v>
      </c>
      <c r="O508" s="5">
        <f t="shared" si="223"/>
        <v>1.71</v>
      </c>
      <c r="P508" s="5">
        <f t="shared" si="224"/>
        <v>0.91999999999999993</v>
      </c>
      <c r="Q508" s="5">
        <v>65</v>
      </c>
      <c r="R508" s="5">
        <f t="shared" si="225"/>
        <v>2.2400000000000002</v>
      </c>
      <c r="S508" s="5">
        <f t="shared" si="226"/>
        <v>1.79</v>
      </c>
      <c r="T508" s="5">
        <f t="shared" si="227"/>
        <v>0.45000000000000018</v>
      </c>
      <c r="U508" s="5">
        <v>80</v>
      </c>
      <c r="V508" s="5">
        <f t="shared" si="228"/>
        <v>1.84</v>
      </c>
      <c r="W508" s="5">
        <f t="shared" si="229"/>
        <v>1.75</v>
      </c>
      <c r="X508" s="5">
        <f t="shared" si="230"/>
        <v>9.000000000000008E-2</v>
      </c>
      <c r="Y508" s="5">
        <v>95</v>
      </c>
      <c r="Z508" s="5">
        <f t="shared" si="231"/>
        <v>1.58</v>
      </c>
      <c r="AA508" s="5">
        <f t="shared" si="232"/>
        <v>1.5</v>
      </c>
      <c r="AB508" s="5">
        <f t="shared" si="233"/>
        <v>8.0000000000000071E-2</v>
      </c>
      <c r="AC508" s="5">
        <v>95</v>
      </c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</row>
    <row r="509" spans="1:65" x14ac:dyDescent="0.25">
      <c r="A509" s="1" t="str">
        <f>CONCATENATE(H509,E509)</f>
        <v>307040022</v>
      </c>
      <c r="B509" s="1" t="s">
        <v>69</v>
      </c>
      <c r="C509" s="2" t="s">
        <v>71</v>
      </c>
      <c r="D509" s="2" t="s">
        <v>72</v>
      </c>
      <c r="E509" s="2" t="s">
        <v>107</v>
      </c>
      <c r="F509" s="2" t="s">
        <v>108</v>
      </c>
      <c r="G509" s="3" t="s">
        <v>386</v>
      </c>
      <c r="H509" s="4" t="s">
        <v>387</v>
      </c>
      <c r="I509" s="2" t="s">
        <v>388</v>
      </c>
      <c r="J509" s="4" t="s">
        <v>77</v>
      </c>
      <c r="K509" s="1" t="s">
        <v>78</v>
      </c>
      <c r="L509" s="6" t="s">
        <v>79</v>
      </c>
      <c r="M509" s="7">
        <v>3.56</v>
      </c>
      <c r="N509" s="5">
        <f t="shared" si="222"/>
        <v>3.56</v>
      </c>
      <c r="O509" s="5">
        <f t="shared" si="223"/>
        <v>2.31</v>
      </c>
      <c r="P509" s="5">
        <f t="shared" si="224"/>
        <v>1.25</v>
      </c>
      <c r="Q509" s="5">
        <v>65</v>
      </c>
      <c r="R509" s="5">
        <f t="shared" si="225"/>
        <v>3.03</v>
      </c>
      <c r="S509" s="5">
        <f t="shared" si="226"/>
        <v>2.42</v>
      </c>
      <c r="T509" s="5">
        <f t="shared" si="227"/>
        <v>0.60999999999999988</v>
      </c>
      <c r="U509" s="5">
        <v>80</v>
      </c>
      <c r="V509" s="5">
        <f t="shared" si="228"/>
        <v>2.4900000000000002</v>
      </c>
      <c r="W509" s="5">
        <f t="shared" si="229"/>
        <v>2.37</v>
      </c>
      <c r="X509" s="5">
        <f t="shared" si="230"/>
        <v>0.12000000000000011</v>
      </c>
      <c r="Y509" s="5">
        <v>95</v>
      </c>
      <c r="Z509" s="5">
        <f t="shared" si="231"/>
        <v>2.14</v>
      </c>
      <c r="AA509" s="5">
        <f t="shared" si="232"/>
        <v>2.0299999999999998</v>
      </c>
      <c r="AB509" s="5">
        <f t="shared" si="233"/>
        <v>0.11000000000000032</v>
      </c>
      <c r="AC509" s="5">
        <v>95</v>
      </c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</row>
    <row r="510" spans="1:65" x14ac:dyDescent="0.25">
      <c r="A510" s="1" t="str">
        <f>CONCATENATE(H510,E510)</f>
        <v>307040028</v>
      </c>
      <c r="B510" s="1" t="s">
        <v>69</v>
      </c>
      <c r="C510" s="2" t="s">
        <v>71</v>
      </c>
      <c r="D510" s="2" t="s">
        <v>72</v>
      </c>
      <c r="E510" s="2" t="s">
        <v>109</v>
      </c>
      <c r="F510" s="2" t="s">
        <v>110</v>
      </c>
      <c r="G510" s="3" t="s">
        <v>386</v>
      </c>
      <c r="H510" s="4" t="s">
        <v>387</v>
      </c>
      <c r="I510" s="2" t="s">
        <v>388</v>
      </c>
      <c r="J510" s="4" t="s">
        <v>77</v>
      </c>
      <c r="K510" s="1" t="s">
        <v>78</v>
      </c>
      <c r="L510" s="6" t="s">
        <v>79</v>
      </c>
      <c r="M510" s="7">
        <v>1.98</v>
      </c>
      <c r="N510" s="5">
        <f t="shared" si="222"/>
        <v>1.98</v>
      </c>
      <c r="O510" s="5">
        <f t="shared" si="223"/>
        <v>1.29</v>
      </c>
      <c r="P510" s="5">
        <f t="shared" si="224"/>
        <v>0.69</v>
      </c>
      <c r="Q510" s="5">
        <v>65</v>
      </c>
      <c r="R510" s="5">
        <f t="shared" si="225"/>
        <v>1.68</v>
      </c>
      <c r="S510" s="5">
        <f t="shared" si="226"/>
        <v>1.34</v>
      </c>
      <c r="T510" s="5">
        <f t="shared" si="227"/>
        <v>0.33999999999999986</v>
      </c>
      <c r="U510" s="5">
        <v>80</v>
      </c>
      <c r="V510" s="5">
        <f t="shared" si="228"/>
        <v>1.39</v>
      </c>
      <c r="W510" s="5">
        <f t="shared" si="229"/>
        <v>1.32</v>
      </c>
      <c r="X510" s="5">
        <f t="shared" si="230"/>
        <v>6.999999999999984E-2</v>
      </c>
      <c r="Y510" s="5">
        <v>95</v>
      </c>
      <c r="Z510" s="5">
        <f t="shared" si="231"/>
        <v>1.19</v>
      </c>
      <c r="AA510" s="5">
        <f t="shared" si="232"/>
        <v>1.1299999999999999</v>
      </c>
      <c r="AB510" s="5">
        <f t="shared" si="233"/>
        <v>6.0000000000000053E-2</v>
      </c>
      <c r="AC510" s="5">
        <v>95</v>
      </c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</row>
    <row r="511" spans="1:65" x14ac:dyDescent="0.25">
      <c r="A511" s="1" t="str">
        <f>CONCATENATE(H511,E511)</f>
        <v>307040032</v>
      </c>
      <c r="B511" s="1" t="s">
        <v>69</v>
      </c>
      <c r="C511" s="2" t="s">
        <v>71</v>
      </c>
      <c r="D511" s="2" t="s">
        <v>72</v>
      </c>
      <c r="E511" s="2" t="s">
        <v>111</v>
      </c>
      <c r="F511" s="2" t="s">
        <v>112</v>
      </c>
      <c r="G511" s="3" t="s">
        <v>386</v>
      </c>
      <c r="H511" s="4" t="s">
        <v>387</v>
      </c>
      <c r="I511" s="2" t="s">
        <v>388</v>
      </c>
      <c r="J511" s="4" t="s">
        <v>77</v>
      </c>
      <c r="K511" s="1" t="s">
        <v>78</v>
      </c>
      <c r="L511" s="6" t="s">
        <v>79</v>
      </c>
      <c r="M511" s="7">
        <v>4.1100000000000003</v>
      </c>
      <c r="N511" s="5">
        <f t="shared" si="222"/>
        <v>4.1100000000000003</v>
      </c>
      <c r="O511" s="5">
        <f t="shared" si="223"/>
        <v>2.67</v>
      </c>
      <c r="P511" s="5">
        <f t="shared" si="224"/>
        <v>1.4400000000000004</v>
      </c>
      <c r="Q511" s="5">
        <v>65</v>
      </c>
      <c r="R511" s="5">
        <f t="shared" si="225"/>
        <v>3.49</v>
      </c>
      <c r="S511" s="5">
        <f t="shared" si="226"/>
        <v>2.79</v>
      </c>
      <c r="T511" s="5">
        <f t="shared" si="227"/>
        <v>0.70000000000000018</v>
      </c>
      <c r="U511" s="5">
        <v>80</v>
      </c>
      <c r="V511" s="5">
        <f t="shared" si="228"/>
        <v>2.88</v>
      </c>
      <c r="W511" s="5">
        <f t="shared" si="229"/>
        <v>2.74</v>
      </c>
      <c r="X511" s="5">
        <f t="shared" si="230"/>
        <v>0.13999999999999968</v>
      </c>
      <c r="Y511" s="5">
        <v>95</v>
      </c>
      <c r="Z511" s="5">
        <f t="shared" si="231"/>
        <v>2.4700000000000002</v>
      </c>
      <c r="AA511" s="5">
        <f t="shared" si="232"/>
        <v>2.35</v>
      </c>
      <c r="AB511" s="5">
        <f t="shared" si="233"/>
        <v>0.12000000000000011</v>
      </c>
      <c r="AC511" s="5">
        <v>95</v>
      </c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</row>
    <row r="512" spans="1:65" x14ac:dyDescent="0.25">
      <c r="A512" s="1" t="str">
        <f>CONCATENATE(H512,E512)</f>
        <v>307040037</v>
      </c>
      <c r="B512" s="1" t="s">
        <v>69</v>
      </c>
      <c r="C512" s="2" t="s">
        <v>71</v>
      </c>
      <c r="D512" s="2" t="s">
        <v>72</v>
      </c>
      <c r="E512" s="2" t="s">
        <v>113</v>
      </c>
      <c r="F512" s="2" t="s">
        <v>114</v>
      </c>
      <c r="G512" s="3" t="s">
        <v>386</v>
      </c>
      <c r="H512" s="4" t="s">
        <v>387</v>
      </c>
      <c r="I512" s="2" t="s">
        <v>388</v>
      </c>
      <c r="J512" s="4" t="s">
        <v>77</v>
      </c>
      <c r="K512" s="1" t="s">
        <v>78</v>
      </c>
      <c r="L512" s="6" t="s">
        <v>79</v>
      </c>
      <c r="M512" s="7">
        <v>2.0699999999999998</v>
      </c>
      <c r="N512" s="5">
        <f t="shared" si="222"/>
        <v>2.0699999999999998</v>
      </c>
      <c r="O512" s="5">
        <f t="shared" si="223"/>
        <v>1.35</v>
      </c>
      <c r="P512" s="5">
        <f t="shared" si="224"/>
        <v>0.71999999999999975</v>
      </c>
      <c r="Q512" s="5">
        <v>65</v>
      </c>
      <c r="R512" s="5">
        <f t="shared" si="225"/>
        <v>1.76</v>
      </c>
      <c r="S512" s="5">
        <f t="shared" si="226"/>
        <v>1.41</v>
      </c>
      <c r="T512" s="5">
        <f t="shared" si="227"/>
        <v>0.35000000000000009</v>
      </c>
      <c r="U512" s="5">
        <v>80</v>
      </c>
      <c r="V512" s="5">
        <f t="shared" si="228"/>
        <v>1.45</v>
      </c>
      <c r="W512" s="5">
        <f t="shared" si="229"/>
        <v>1.38</v>
      </c>
      <c r="X512" s="5">
        <f t="shared" si="230"/>
        <v>7.0000000000000062E-2</v>
      </c>
      <c r="Y512" s="5">
        <v>95</v>
      </c>
      <c r="Z512" s="5">
        <f t="shared" si="231"/>
        <v>1.24</v>
      </c>
      <c r="AA512" s="5">
        <f t="shared" si="232"/>
        <v>1.18</v>
      </c>
      <c r="AB512" s="5">
        <f t="shared" si="233"/>
        <v>6.0000000000000053E-2</v>
      </c>
      <c r="AC512" s="5">
        <v>95</v>
      </c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</row>
    <row r="513" spans="1:65" x14ac:dyDescent="0.25">
      <c r="A513" s="1" t="str">
        <f>CONCATENATE(H513,E513)</f>
        <v>307040043</v>
      </c>
      <c r="B513" s="1" t="s">
        <v>69</v>
      </c>
      <c r="C513" s="2" t="s">
        <v>71</v>
      </c>
      <c r="D513" s="2" t="s">
        <v>72</v>
      </c>
      <c r="E513" s="2" t="s">
        <v>115</v>
      </c>
      <c r="F513" s="2" t="s">
        <v>116</v>
      </c>
      <c r="G513" s="3" t="s">
        <v>386</v>
      </c>
      <c r="H513" s="4" t="s">
        <v>387</v>
      </c>
      <c r="I513" s="2" t="s">
        <v>388</v>
      </c>
      <c r="J513" s="4" t="s">
        <v>77</v>
      </c>
      <c r="K513" s="1" t="s">
        <v>78</v>
      </c>
      <c r="L513" s="6" t="s">
        <v>79</v>
      </c>
      <c r="M513" s="7">
        <v>3.09</v>
      </c>
      <c r="N513" s="5">
        <f t="shared" si="222"/>
        <v>3.09</v>
      </c>
      <c r="O513" s="5">
        <f t="shared" si="223"/>
        <v>2.0099999999999998</v>
      </c>
      <c r="P513" s="5">
        <f t="shared" si="224"/>
        <v>1.08</v>
      </c>
      <c r="Q513" s="5">
        <v>65</v>
      </c>
      <c r="R513" s="5">
        <f t="shared" si="225"/>
        <v>2.63</v>
      </c>
      <c r="S513" s="5">
        <f t="shared" si="226"/>
        <v>2.1</v>
      </c>
      <c r="T513" s="5">
        <f t="shared" si="227"/>
        <v>0.5299999999999998</v>
      </c>
      <c r="U513" s="5">
        <v>80</v>
      </c>
      <c r="V513" s="5">
        <f t="shared" si="228"/>
        <v>2.16</v>
      </c>
      <c r="W513" s="5">
        <f t="shared" si="229"/>
        <v>2.0499999999999998</v>
      </c>
      <c r="X513" s="5">
        <f t="shared" si="230"/>
        <v>0.11000000000000032</v>
      </c>
      <c r="Y513" s="5">
        <v>95</v>
      </c>
      <c r="Z513" s="5">
        <f t="shared" si="231"/>
        <v>1.85</v>
      </c>
      <c r="AA513" s="5">
        <f t="shared" si="232"/>
        <v>1.76</v>
      </c>
      <c r="AB513" s="5">
        <f t="shared" si="233"/>
        <v>9.000000000000008E-2</v>
      </c>
      <c r="AC513" s="5">
        <v>95</v>
      </c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</row>
    <row r="514" spans="1:65" x14ac:dyDescent="0.25">
      <c r="A514" s="1" t="str">
        <f>CONCATENATE(H514,E514)</f>
        <v>307040044</v>
      </c>
      <c r="B514" s="1" t="s">
        <v>69</v>
      </c>
      <c r="C514" s="2" t="s">
        <v>71</v>
      </c>
      <c r="D514" s="2" t="s">
        <v>72</v>
      </c>
      <c r="E514" s="2" t="s">
        <v>117</v>
      </c>
      <c r="F514" s="2" t="s">
        <v>118</v>
      </c>
      <c r="G514" s="3" t="s">
        <v>386</v>
      </c>
      <c r="H514" s="4" t="s">
        <v>387</v>
      </c>
      <c r="I514" s="2" t="s">
        <v>388</v>
      </c>
      <c r="J514" s="4" t="s">
        <v>77</v>
      </c>
      <c r="K514" s="1" t="s">
        <v>78</v>
      </c>
      <c r="L514" s="6" t="s">
        <v>79</v>
      </c>
      <c r="M514" s="7">
        <v>1.98</v>
      </c>
      <c r="N514" s="5">
        <f t="shared" si="222"/>
        <v>1.98</v>
      </c>
      <c r="O514" s="5">
        <f t="shared" si="223"/>
        <v>1.29</v>
      </c>
      <c r="P514" s="5">
        <f t="shared" si="224"/>
        <v>0.69</v>
      </c>
      <c r="Q514" s="5">
        <v>65</v>
      </c>
      <c r="R514" s="5">
        <f t="shared" si="225"/>
        <v>1.68</v>
      </c>
      <c r="S514" s="5">
        <f t="shared" si="226"/>
        <v>1.34</v>
      </c>
      <c r="T514" s="5">
        <f t="shared" si="227"/>
        <v>0.33999999999999986</v>
      </c>
      <c r="U514" s="5">
        <v>80</v>
      </c>
      <c r="V514" s="5">
        <f t="shared" si="228"/>
        <v>1.39</v>
      </c>
      <c r="W514" s="5">
        <f t="shared" si="229"/>
        <v>1.32</v>
      </c>
      <c r="X514" s="5">
        <f t="shared" si="230"/>
        <v>6.999999999999984E-2</v>
      </c>
      <c r="Y514" s="5">
        <v>95</v>
      </c>
      <c r="Z514" s="5">
        <f t="shared" si="231"/>
        <v>1.19</v>
      </c>
      <c r="AA514" s="5">
        <f t="shared" si="232"/>
        <v>1.1299999999999999</v>
      </c>
      <c r="AB514" s="5">
        <f t="shared" si="233"/>
        <v>6.0000000000000053E-2</v>
      </c>
      <c r="AC514" s="5">
        <v>95</v>
      </c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</row>
    <row r="515" spans="1:65" x14ac:dyDescent="0.25">
      <c r="A515" s="1" t="str">
        <f>CONCATENATE(H515,E515)</f>
        <v>307040046</v>
      </c>
      <c r="B515" s="1" t="s">
        <v>69</v>
      </c>
      <c r="C515" s="2" t="s">
        <v>71</v>
      </c>
      <c r="D515" s="2" t="s">
        <v>72</v>
      </c>
      <c r="E515" s="2" t="s">
        <v>119</v>
      </c>
      <c r="F515" s="2" t="s">
        <v>120</v>
      </c>
      <c r="G515" s="3" t="s">
        <v>386</v>
      </c>
      <c r="H515" s="4" t="s">
        <v>387</v>
      </c>
      <c r="I515" s="2" t="s">
        <v>388</v>
      </c>
      <c r="J515" s="4" t="s">
        <v>77</v>
      </c>
      <c r="K515" s="1" t="s">
        <v>78</v>
      </c>
      <c r="L515" s="6" t="s">
        <v>79</v>
      </c>
      <c r="M515" s="7">
        <v>1.98</v>
      </c>
      <c r="N515" s="5">
        <f t="shared" si="222"/>
        <v>1.98</v>
      </c>
      <c r="O515" s="5">
        <f t="shared" si="223"/>
        <v>1.29</v>
      </c>
      <c r="P515" s="5">
        <f t="shared" si="224"/>
        <v>0.69</v>
      </c>
      <c r="Q515" s="5">
        <v>65</v>
      </c>
      <c r="R515" s="5">
        <f t="shared" si="225"/>
        <v>1.68</v>
      </c>
      <c r="S515" s="5">
        <f t="shared" si="226"/>
        <v>1.34</v>
      </c>
      <c r="T515" s="5">
        <f t="shared" si="227"/>
        <v>0.33999999999999986</v>
      </c>
      <c r="U515" s="5">
        <v>80</v>
      </c>
      <c r="V515" s="5">
        <f t="shared" si="228"/>
        <v>1.39</v>
      </c>
      <c r="W515" s="5">
        <f t="shared" si="229"/>
        <v>1.32</v>
      </c>
      <c r="X515" s="5">
        <f t="shared" si="230"/>
        <v>6.999999999999984E-2</v>
      </c>
      <c r="Y515" s="5">
        <v>95</v>
      </c>
      <c r="Z515" s="5">
        <f t="shared" si="231"/>
        <v>1.19</v>
      </c>
      <c r="AA515" s="5">
        <f t="shared" si="232"/>
        <v>1.1299999999999999</v>
      </c>
      <c r="AB515" s="5">
        <f t="shared" si="233"/>
        <v>6.0000000000000053E-2</v>
      </c>
      <c r="AC515" s="5">
        <v>95</v>
      </c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</row>
    <row r="516" spans="1:65" x14ac:dyDescent="0.25">
      <c r="A516" s="1" t="str">
        <f>CONCATENATE(H516,E516)</f>
        <v>307040049</v>
      </c>
      <c r="B516" s="1" t="s">
        <v>69</v>
      </c>
      <c r="C516" s="2" t="s">
        <v>71</v>
      </c>
      <c r="D516" s="2" t="s">
        <v>72</v>
      </c>
      <c r="E516" s="2" t="s">
        <v>121</v>
      </c>
      <c r="F516" s="2" t="s">
        <v>122</v>
      </c>
      <c r="G516" s="3" t="s">
        <v>386</v>
      </c>
      <c r="H516" s="4" t="s">
        <v>387</v>
      </c>
      <c r="I516" s="2" t="s">
        <v>388</v>
      </c>
      <c r="J516" s="4" t="s">
        <v>77</v>
      </c>
      <c r="K516" s="1" t="s">
        <v>78</v>
      </c>
      <c r="L516" s="6" t="s">
        <v>79</v>
      </c>
      <c r="M516" s="7">
        <v>3.56</v>
      </c>
      <c r="N516" s="5">
        <f t="shared" si="222"/>
        <v>3.56</v>
      </c>
      <c r="O516" s="5">
        <f t="shared" si="223"/>
        <v>2.31</v>
      </c>
      <c r="P516" s="5">
        <f t="shared" si="224"/>
        <v>1.25</v>
      </c>
      <c r="Q516" s="5">
        <v>65</v>
      </c>
      <c r="R516" s="5">
        <f t="shared" si="225"/>
        <v>3.03</v>
      </c>
      <c r="S516" s="5">
        <f t="shared" si="226"/>
        <v>2.42</v>
      </c>
      <c r="T516" s="5">
        <f t="shared" si="227"/>
        <v>0.60999999999999988</v>
      </c>
      <c r="U516" s="5">
        <v>80</v>
      </c>
      <c r="V516" s="5">
        <f t="shared" si="228"/>
        <v>2.4900000000000002</v>
      </c>
      <c r="W516" s="5">
        <f t="shared" si="229"/>
        <v>2.37</v>
      </c>
      <c r="X516" s="5">
        <f t="shared" si="230"/>
        <v>0.12000000000000011</v>
      </c>
      <c r="Y516" s="5">
        <v>95</v>
      </c>
      <c r="Z516" s="5">
        <f t="shared" si="231"/>
        <v>2.14</v>
      </c>
      <c r="AA516" s="5">
        <f t="shared" si="232"/>
        <v>2.0299999999999998</v>
      </c>
      <c r="AB516" s="5">
        <f t="shared" si="233"/>
        <v>0.11000000000000032</v>
      </c>
      <c r="AC516" s="5">
        <v>95</v>
      </c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</row>
    <row r="517" spans="1:65" x14ac:dyDescent="0.25">
      <c r="A517" s="1" t="str">
        <f>CONCATENATE(H517,E517)</f>
        <v>307040050</v>
      </c>
      <c r="B517" s="1" t="s">
        <v>69</v>
      </c>
      <c r="C517" s="2" t="s">
        <v>71</v>
      </c>
      <c r="D517" s="2" t="s">
        <v>72</v>
      </c>
      <c r="E517" s="2" t="s">
        <v>123</v>
      </c>
      <c r="F517" s="2" t="s">
        <v>124</v>
      </c>
      <c r="G517" s="3" t="s">
        <v>386</v>
      </c>
      <c r="H517" s="4" t="s">
        <v>387</v>
      </c>
      <c r="I517" s="2" t="s">
        <v>388</v>
      </c>
      <c r="J517" s="4" t="s">
        <v>77</v>
      </c>
      <c r="K517" s="1" t="s">
        <v>78</v>
      </c>
      <c r="L517" s="6" t="s">
        <v>79</v>
      </c>
      <c r="M517" s="7">
        <v>1.98</v>
      </c>
      <c r="N517" s="5">
        <f t="shared" si="222"/>
        <v>1.98</v>
      </c>
      <c r="O517" s="5">
        <f t="shared" si="223"/>
        <v>1.29</v>
      </c>
      <c r="P517" s="5">
        <f t="shared" si="224"/>
        <v>0.69</v>
      </c>
      <c r="Q517" s="5">
        <v>65</v>
      </c>
      <c r="R517" s="5">
        <f t="shared" si="225"/>
        <v>1.68</v>
      </c>
      <c r="S517" s="5">
        <f t="shared" si="226"/>
        <v>1.34</v>
      </c>
      <c r="T517" s="5">
        <f t="shared" si="227"/>
        <v>0.33999999999999986</v>
      </c>
      <c r="U517" s="5">
        <v>80</v>
      </c>
      <c r="V517" s="5">
        <f t="shared" si="228"/>
        <v>1.39</v>
      </c>
      <c r="W517" s="5">
        <f t="shared" si="229"/>
        <v>1.32</v>
      </c>
      <c r="X517" s="5">
        <f t="shared" si="230"/>
        <v>6.999999999999984E-2</v>
      </c>
      <c r="Y517" s="5">
        <v>95</v>
      </c>
      <c r="Z517" s="5">
        <f t="shared" si="231"/>
        <v>1.19</v>
      </c>
      <c r="AA517" s="5">
        <f t="shared" si="232"/>
        <v>1.1299999999999999</v>
      </c>
      <c r="AB517" s="5">
        <f t="shared" si="233"/>
        <v>6.0000000000000053E-2</v>
      </c>
      <c r="AC517" s="5">
        <v>95</v>
      </c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</row>
    <row r="518" spans="1:65" x14ac:dyDescent="0.25">
      <c r="A518" s="1" t="str">
        <f>CONCATENATE(H518,E518)</f>
        <v>309040001</v>
      </c>
      <c r="B518" s="1" t="s">
        <v>69</v>
      </c>
      <c r="C518" s="2" t="s">
        <v>71</v>
      </c>
      <c r="D518" s="2" t="s">
        <v>72</v>
      </c>
      <c r="E518" s="2" t="s">
        <v>73</v>
      </c>
      <c r="F518" s="2" t="s">
        <v>74</v>
      </c>
      <c r="G518" s="3" t="s">
        <v>389</v>
      </c>
      <c r="H518" s="4" t="s">
        <v>390</v>
      </c>
      <c r="I518" s="2" t="s">
        <v>391</v>
      </c>
      <c r="J518" s="4" t="s">
        <v>77</v>
      </c>
      <c r="K518" s="1" t="s">
        <v>78</v>
      </c>
      <c r="L518" s="6" t="s">
        <v>79</v>
      </c>
      <c r="M518" s="7">
        <v>3.29</v>
      </c>
      <c r="N518" s="5">
        <f t="shared" si="222"/>
        <v>3.29</v>
      </c>
      <c r="O518" s="5">
        <f t="shared" si="223"/>
        <v>2.14</v>
      </c>
      <c r="P518" s="5">
        <f t="shared" si="224"/>
        <v>1.1499999999999999</v>
      </c>
      <c r="Q518" s="5">
        <v>65</v>
      </c>
      <c r="R518" s="5">
        <f t="shared" si="225"/>
        <v>2.8</v>
      </c>
      <c r="S518" s="5">
        <f t="shared" si="226"/>
        <v>2.2400000000000002</v>
      </c>
      <c r="T518" s="5">
        <f t="shared" si="227"/>
        <v>0.55999999999999961</v>
      </c>
      <c r="U518" s="5">
        <v>80</v>
      </c>
      <c r="V518" s="5">
        <f t="shared" si="228"/>
        <v>2.2999999999999998</v>
      </c>
      <c r="W518" s="5">
        <f t="shared" si="229"/>
        <v>2.19</v>
      </c>
      <c r="X518" s="5">
        <f t="shared" si="230"/>
        <v>0.10999999999999988</v>
      </c>
      <c r="Y518" s="5">
        <v>95</v>
      </c>
      <c r="Z518" s="5">
        <f t="shared" si="231"/>
        <v>1.97</v>
      </c>
      <c r="AA518" s="5">
        <f t="shared" si="232"/>
        <v>1.87</v>
      </c>
      <c r="AB518" s="5">
        <f t="shared" si="233"/>
        <v>9.9999999999999867E-2</v>
      </c>
      <c r="AC518" s="5">
        <v>95</v>
      </c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</row>
    <row r="519" spans="1:65" x14ac:dyDescent="0.25">
      <c r="A519" s="1" t="str">
        <f>CONCATENATE(H519,E519)</f>
        <v>309040003</v>
      </c>
      <c r="B519" s="1" t="s">
        <v>69</v>
      </c>
      <c r="C519" s="2" t="s">
        <v>71</v>
      </c>
      <c r="D519" s="2" t="s">
        <v>72</v>
      </c>
      <c r="E519" s="2" t="s">
        <v>81</v>
      </c>
      <c r="F519" s="2" t="s">
        <v>82</v>
      </c>
      <c r="G519" s="3" t="s">
        <v>389</v>
      </c>
      <c r="H519" s="4" t="s">
        <v>390</v>
      </c>
      <c r="I519" s="2" t="s">
        <v>391</v>
      </c>
      <c r="J519" s="4" t="s">
        <v>77</v>
      </c>
      <c r="K519" s="1" t="s">
        <v>78</v>
      </c>
      <c r="L519" s="6" t="s">
        <v>79</v>
      </c>
      <c r="M519" s="7">
        <v>3.42</v>
      </c>
      <c r="N519" s="5">
        <f t="shared" si="222"/>
        <v>3.42</v>
      </c>
      <c r="O519" s="5">
        <f t="shared" si="223"/>
        <v>2.2200000000000002</v>
      </c>
      <c r="P519" s="5">
        <f t="shared" si="224"/>
        <v>1.1999999999999997</v>
      </c>
      <c r="Q519" s="5">
        <v>65</v>
      </c>
      <c r="R519" s="5">
        <f t="shared" si="225"/>
        <v>2.91</v>
      </c>
      <c r="S519" s="5">
        <f t="shared" si="226"/>
        <v>2.33</v>
      </c>
      <c r="T519" s="5">
        <f t="shared" si="227"/>
        <v>0.58000000000000007</v>
      </c>
      <c r="U519" s="5">
        <v>80</v>
      </c>
      <c r="V519" s="5">
        <f t="shared" si="228"/>
        <v>2.39</v>
      </c>
      <c r="W519" s="5">
        <f t="shared" si="229"/>
        <v>2.27</v>
      </c>
      <c r="X519" s="5">
        <f t="shared" si="230"/>
        <v>0.12000000000000011</v>
      </c>
      <c r="Y519" s="5">
        <v>95</v>
      </c>
      <c r="Z519" s="5">
        <f t="shared" si="231"/>
        <v>2.0499999999999998</v>
      </c>
      <c r="AA519" s="5">
        <f t="shared" si="232"/>
        <v>1.95</v>
      </c>
      <c r="AB519" s="5">
        <f t="shared" si="233"/>
        <v>9.9999999999999867E-2</v>
      </c>
      <c r="AC519" s="5">
        <v>95</v>
      </c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</row>
    <row r="520" spans="1:65" x14ac:dyDescent="0.25">
      <c r="A520" s="1" t="str">
        <f>CONCATENATE(H520,E520)</f>
        <v>309040004</v>
      </c>
      <c r="B520" s="1" t="s">
        <v>69</v>
      </c>
      <c r="C520" s="2" t="s">
        <v>71</v>
      </c>
      <c r="D520" s="2" t="s">
        <v>72</v>
      </c>
      <c r="E520" s="2" t="s">
        <v>83</v>
      </c>
      <c r="F520" s="2" t="s">
        <v>84</v>
      </c>
      <c r="G520" s="3" t="s">
        <v>389</v>
      </c>
      <c r="H520" s="4" t="s">
        <v>390</v>
      </c>
      <c r="I520" s="2" t="s">
        <v>391</v>
      </c>
      <c r="J520" s="4" t="s">
        <v>77</v>
      </c>
      <c r="K520" s="1" t="s">
        <v>78</v>
      </c>
      <c r="L520" s="6" t="s">
        <v>79</v>
      </c>
      <c r="M520" s="7">
        <v>1.98</v>
      </c>
      <c r="N520" s="5">
        <f t="shared" si="222"/>
        <v>1.98</v>
      </c>
      <c r="O520" s="5">
        <f t="shared" si="223"/>
        <v>1.29</v>
      </c>
      <c r="P520" s="5">
        <f t="shared" si="224"/>
        <v>0.69</v>
      </c>
      <c r="Q520" s="5">
        <v>65</v>
      </c>
      <c r="R520" s="5">
        <f t="shared" si="225"/>
        <v>1.68</v>
      </c>
      <c r="S520" s="5">
        <f t="shared" si="226"/>
        <v>1.34</v>
      </c>
      <c r="T520" s="5">
        <f t="shared" si="227"/>
        <v>0.33999999999999986</v>
      </c>
      <c r="U520" s="5">
        <v>80</v>
      </c>
      <c r="V520" s="5">
        <f t="shared" si="228"/>
        <v>1.39</v>
      </c>
      <c r="W520" s="5">
        <f t="shared" si="229"/>
        <v>1.32</v>
      </c>
      <c r="X520" s="5">
        <f t="shared" si="230"/>
        <v>6.999999999999984E-2</v>
      </c>
      <c r="Y520" s="5">
        <v>95</v>
      </c>
      <c r="Z520" s="5">
        <f t="shared" si="231"/>
        <v>1.19</v>
      </c>
      <c r="AA520" s="5">
        <f t="shared" si="232"/>
        <v>1.1299999999999999</v>
      </c>
      <c r="AB520" s="5">
        <f t="shared" si="233"/>
        <v>6.0000000000000053E-2</v>
      </c>
      <c r="AC520" s="5">
        <v>95</v>
      </c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</row>
    <row r="521" spans="1:65" x14ac:dyDescent="0.25">
      <c r="A521" s="1" t="str">
        <f>CONCATENATE(H521,E521)</f>
        <v>309040005</v>
      </c>
      <c r="B521" s="1" t="s">
        <v>69</v>
      </c>
      <c r="C521" s="2" t="s">
        <v>71</v>
      </c>
      <c r="D521" s="2" t="s">
        <v>72</v>
      </c>
      <c r="E521" s="2" t="s">
        <v>85</v>
      </c>
      <c r="F521" s="2" t="s">
        <v>86</v>
      </c>
      <c r="G521" s="3" t="s">
        <v>389</v>
      </c>
      <c r="H521" s="4" t="s">
        <v>390</v>
      </c>
      <c r="I521" s="2" t="s">
        <v>391</v>
      </c>
      <c r="J521" s="4" t="s">
        <v>77</v>
      </c>
      <c r="K521" s="1" t="s">
        <v>78</v>
      </c>
      <c r="L521" s="6" t="s">
        <v>79</v>
      </c>
      <c r="M521" s="7">
        <v>3.69</v>
      </c>
      <c r="N521" s="5">
        <f t="shared" si="222"/>
        <v>3.69</v>
      </c>
      <c r="O521" s="5">
        <f t="shared" si="223"/>
        <v>2.4</v>
      </c>
      <c r="P521" s="5">
        <f t="shared" si="224"/>
        <v>1.29</v>
      </c>
      <c r="Q521" s="5">
        <v>65</v>
      </c>
      <c r="R521" s="5">
        <f t="shared" si="225"/>
        <v>3.14</v>
      </c>
      <c r="S521" s="5">
        <f t="shared" si="226"/>
        <v>2.5099999999999998</v>
      </c>
      <c r="T521" s="5">
        <f t="shared" si="227"/>
        <v>0.63000000000000034</v>
      </c>
      <c r="U521" s="5">
        <v>80</v>
      </c>
      <c r="V521" s="5">
        <f t="shared" si="228"/>
        <v>2.58</v>
      </c>
      <c r="W521" s="5">
        <f t="shared" si="229"/>
        <v>2.4500000000000002</v>
      </c>
      <c r="X521" s="5">
        <f t="shared" si="230"/>
        <v>0.12999999999999989</v>
      </c>
      <c r="Y521" s="5">
        <v>95</v>
      </c>
      <c r="Z521" s="5">
        <f t="shared" si="231"/>
        <v>2.21</v>
      </c>
      <c r="AA521" s="5">
        <f t="shared" si="232"/>
        <v>2.1</v>
      </c>
      <c r="AB521" s="5">
        <f t="shared" si="233"/>
        <v>0.10999999999999988</v>
      </c>
      <c r="AC521" s="5">
        <v>95</v>
      </c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</row>
    <row r="522" spans="1:65" x14ac:dyDescent="0.25">
      <c r="A522" s="1" t="str">
        <f>CONCATENATE(H522,E522)</f>
        <v>309040007</v>
      </c>
      <c r="B522" s="1" t="s">
        <v>69</v>
      </c>
      <c r="C522" s="2" t="s">
        <v>71</v>
      </c>
      <c r="D522" s="2" t="s">
        <v>72</v>
      </c>
      <c r="E522" s="2" t="s">
        <v>87</v>
      </c>
      <c r="F522" s="2" t="s">
        <v>88</v>
      </c>
      <c r="G522" s="3" t="s">
        <v>389</v>
      </c>
      <c r="H522" s="4" t="s">
        <v>390</v>
      </c>
      <c r="I522" s="2" t="s">
        <v>391</v>
      </c>
      <c r="J522" s="4" t="s">
        <v>77</v>
      </c>
      <c r="K522" s="1" t="s">
        <v>78</v>
      </c>
      <c r="L522" s="6" t="s">
        <v>79</v>
      </c>
      <c r="M522" s="7">
        <v>3.02</v>
      </c>
      <c r="N522" s="5">
        <f t="shared" si="222"/>
        <v>3.02</v>
      </c>
      <c r="O522" s="5">
        <f t="shared" si="223"/>
        <v>1.96</v>
      </c>
      <c r="P522" s="5">
        <f t="shared" si="224"/>
        <v>1.06</v>
      </c>
      <c r="Q522" s="5">
        <v>65</v>
      </c>
      <c r="R522" s="5">
        <f t="shared" si="225"/>
        <v>2.57</v>
      </c>
      <c r="S522" s="5">
        <f t="shared" si="226"/>
        <v>2.06</v>
      </c>
      <c r="T522" s="5">
        <f t="shared" si="227"/>
        <v>0.50999999999999979</v>
      </c>
      <c r="U522" s="5">
        <v>80</v>
      </c>
      <c r="V522" s="5">
        <f t="shared" si="228"/>
        <v>2.11</v>
      </c>
      <c r="W522" s="5">
        <f t="shared" si="229"/>
        <v>2</v>
      </c>
      <c r="X522" s="5">
        <f t="shared" si="230"/>
        <v>0.10999999999999988</v>
      </c>
      <c r="Y522" s="5">
        <v>95</v>
      </c>
      <c r="Z522" s="5">
        <f t="shared" si="231"/>
        <v>1.81</v>
      </c>
      <c r="AA522" s="5">
        <f t="shared" si="232"/>
        <v>1.72</v>
      </c>
      <c r="AB522" s="5">
        <f t="shared" si="233"/>
        <v>9.000000000000008E-2</v>
      </c>
      <c r="AC522" s="5">
        <v>95</v>
      </c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</row>
    <row r="523" spans="1:65" x14ac:dyDescent="0.25">
      <c r="A523" s="1" t="str">
        <f>CONCATENATE(H523,E523)</f>
        <v>309040008</v>
      </c>
      <c r="B523" s="1" t="s">
        <v>69</v>
      </c>
      <c r="C523" s="2" t="s">
        <v>71</v>
      </c>
      <c r="D523" s="2" t="s">
        <v>72</v>
      </c>
      <c r="E523" s="2" t="s">
        <v>89</v>
      </c>
      <c r="F523" s="2" t="s">
        <v>90</v>
      </c>
      <c r="G523" s="3" t="s">
        <v>389</v>
      </c>
      <c r="H523" s="4" t="s">
        <v>390</v>
      </c>
      <c r="I523" s="2" t="s">
        <v>391</v>
      </c>
      <c r="J523" s="4" t="s">
        <v>77</v>
      </c>
      <c r="K523" s="1" t="s">
        <v>78</v>
      </c>
      <c r="L523" s="6" t="s">
        <v>79</v>
      </c>
      <c r="M523" s="7">
        <v>2.0699999999999998</v>
      </c>
      <c r="N523" s="5">
        <f t="shared" si="222"/>
        <v>2.0699999999999998</v>
      </c>
      <c r="O523" s="5">
        <f t="shared" si="223"/>
        <v>1.35</v>
      </c>
      <c r="P523" s="5">
        <f t="shared" si="224"/>
        <v>0.71999999999999975</v>
      </c>
      <c r="Q523" s="5">
        <v>65</v>
      </c>
      <c r="R523" s="5">
        <f t="shared" si="225"/>
        <v>1.76</v>
      </c>
      <c r="S523" s="5">
        <f t="shared" si="226"/>
        <v>1.41</v>
      </c>
      <c r="T523" s="5">
        <f t="shared" si="227"/>
        <v>0.35000000000000009</v>
      </c>
      <c r="U523" s="5">
        <v>80</v>
      </c>
      <c r="V523" s="5">
        <f t="shared" si="228"/>
        <v>1.45</v>
      </c>
      <c r="W523" s="5">
        <f t="shared" si="229"/>
        <v>1.38</v>
      </c>
      <c r="X523" s="5">
        <f t="shared" si="230"/>
        <v>7.0000000000000062E-2</v>
      </c>
      <c r="Y523" s="5">
        <v>95</v>
      </c>
      <c r="Z523" s="5">
        <f t="shared" si="231"/>
        <v>1.24</v>
      </c>
      <c r="AA523" s="5">
        <f t="shared" si="232"/>
        <v>1.18</v>
      </c>
      <c r="AB523" s="5">
        <f t="shared" si="233"/>
        <v>6.0000000000000053E-2</v>
      </c>
      <c r="AC523" s="5">
        <v>95</v>
      </c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</row>
    <row r="524" spans="1:65" x14ac:dyDescent="0.25">
      <c r="A524" s="1" t="str">
        <f>CONCATENATE(H524,E524)</f>
        <v>309040009</v>
      </c>
      <c r="B524" s="1" t="s">
        <v>69</v>
      </c>
      <c r="C524" s="2" t="s">
        <v>71</v>
      </c>
      <c r="D524" s="2" t="s">
        <v>72</v>
      </c>
      <c r="E524" s="2" t="s">
        <v>91</v>
      </c>
      <c r="F524" s="2" t="s">
        <v>92</v>
      </c>
      <c r="G524" s="3" t="s">
        <v>389</v>
      </c>
      <c r="H524" s="4" t="s">
        <v>390</v>
      </c>
      <c r="I524" s="2" t="s">
        <v>391</v>
      </c>
      <c r="J524" s="4" t="s">
        <v>77</v>
      </c>
      <c r="K524" s="1" t="s">
        <v>78</v>
      </c>
      <c r="L524" s="6" t="s">
        <v>79</v>
      </c>
      <c r="M524" s="7">
        <v>1.98</v>
      </c>
      <c r="N524" s="5">
        <f t="shared" si="222"/>
        <v>1.98</v>
      </c>
      <c r="O524" s="5">
        <f t="shared" si="223"/>
        <v>1.29</v>
      </c>
      <c r="P524" s="5">
        <f t="shared" si="224"/>
        <v>0.69</v>
      </c>
      <c r="Q524" s="5">
        <v>65</v>
      </c>
      <c r="R524" s="5">
        <f t="shared" si="225"/>
        <v>1.68</v>
      </c>
      <c r="S524" s="5">
        <f t="shared" si="226"/>
        <v>1.34</v>
      </c>
      <c r="T524" s="5">
        <f t="shared" si="227"/>
        <v>0.33999999999999986</v>
      </c>
      <c r="U524" s="5">
        <v>80</v>
      </c>
      <c r="V524" s="5">
        <f t="shared" si="228"/>
        <v>1.39</v>
      </c>
      <c r="W524" s="5">
        <f t="shared" si="229"/>
        <v>1.32</v>
      </c>
      <c r="X524" s="5">
        <f t="shared" si="230"/>
        <v>6.999999999999984E-2</v>
      </c>
      <c r="Y524" s="5">
        <v>95</v>
      </c>
      <c r="Z524" s="5">
        <f t="shared" si="231"/>
        <v>1.19</v>
      </c>
      <c r="AA524" s="5">
        <f t="shared" si="232"/>
        <v>1.1299999999999999</v>
      </c>
      <c r="AB524" s="5">
        <f t="shared" si="233"/>
        <v>6.0000000000000053E-2</v>
      </c>
      <c r="AC524" s="5">
        <v>95</v>
      </c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</row>
    <row r="525" spans="1:65" x14ac:dyDescent="0.25">
      <c r="A525" s="1" t="str">
        <f>CONCATENATE(H525,E525)</f>
        <v>309040012</v>
      </c>
      <c r="B525" s="1" t="s">
        <v>69</v>
      </c>
      <c r="C525" s="2" t="s">
        <v>71</v>
      </c>
      <c r="D525" s="2" t="s">
        <v>72</v>
      </c>
      <c r="E525" s="2" t="s">
        <v>93</v>
      </c>
      <c r="F525" s="2" t="s">
        <v>94</v>
      </c>
      <c r="G525" s="3" t="s">
        <v>389</v>
      </c>
      <c r="H525" s="4" t="s">
        <v>390</v>
      </c>
      <c r="I525" s="2" t="s">
        <v>391</v>
      </c>
      <c r="J525" s="4" t="s">
        <v>77</v>
      </c>
      <c r="K525" s="1" t="s">
        <v>78</v>
      </c>
      <c r="L525" s="6" t="s">
        <v>79</v>
      </c>
      <c r="M525" s="7">
        <v>2.54</v>
      </c>
      <c r="N525" s="5">
        <f t="shared" si="222"/>
        <v>2.54</v>
      </c>
      <c r="O525" s="5">
        <f t="shared" si="223"/>
        <v>1.65</v>
      </c>
      <c r="P525" s="5">
        <f t="shared" si="224"/>
        <v>0.89000000000000012</v>
      </c>
      <c r="Q525" s="5">
        <v>65</v>
      </c>
      <c r="R525" s="5">
        <f t="shared" si="225"/>
        <v>2.16</v>
      </c>
      <c r="S525" s="5">
        <f t="shared" si="226"/>
        <v>1.73</v>
      </c>
      <c r="T525" s="5">
        <f t="shared" si="227"/>
        <v>0.43000000000000016</v>
      </c>
      <c r="U525" s="5">
        <v>80</v>
      </c>
      <c r="V525" s="5">
        <f t="shared" si="228"/>
        <v>1.78</v>
      </c>
      <c r="W525" s="5">
        <f t="shared" si="229"/>
        <v>1.69</v>
      </c>
      <c r="X525" s="5">
        <f t="shared" si="230"/>
        <v>9.000000000000008E-2</v>
      </c>
      <c r="Y525" s="5">
        <v>95</v>
      </c>
      <c r="Z525" s="5">
        <f t="shared" si="231"/>
        <v>1.52</v>
      </c>
      <c r="AA525" s="5">
        <f t="shared" si="232"/>
        <v>1.44</v>
      </c>
      <c r="AB525" s="5">
        <f t="shared" si="233"/>
        <v>8.0000000000000071E-2</v>
      </c>
      <c r="AC525" s="5">
        <v>95</v>
      </c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</row>
    <row r="526" spans="1:65" x14ac:dyDescent="0.25">
      <c r="A526" s="1" t="str">
        <f>CONCATENATE(H526,E526)</f>
        <v>309040013</v>
      </c>
      <c r="B526" s="1" t="s">
        <v>69</v>
      </c>
      <c r="C526" s="2" t="s">
        <v>71</v>
      </c>
      <c r="D526" s="2" t="s">
        <v>72</v>
      </c>
      <c r="E526" s="2" t="s">
        <v>95</v>
      </c>
      <c r="F526" s="2" t="s">
        <v>96</v>
      </c>
      <c r="G526" s="3" t="s">
        <v>389</v>
      </c>
      <c r="H526" s="4" t="s">
        <v>390</v>
      </c>
      <c r="I526" s="2" t="s">
        <v>391</v>
      </c>
      <c r="J526" s="4" t="s">
        <v>77</v>
      </c>
      <c r="K526" s="1" t="s">
        <v>78</v>
      </c>
      <c r="L526" s="6" t="s">
        <v>79</v>
      </c>
      <c r="M526" s="7">
        <v>2.0699999999999998</v>
      </c>
      <c r="N526" s="5">
        <f t="shared" si="222"/>
        <v>2.0699999999999998</v>
      </c>
      <c r="O526" s="5">
        <f t="shared" si="223"/>
        <v>1.35</v>
      </c>
      <c r="P526" s="5">
        <f t="shared" si="224"/>
        <v>0.71999999999999975</v>
      </c>
      <c r="Q526" s="5">
        <v>65</v>
      </c>
      <c r="R526" s="5">
        <f t="shared" si="225"/>
        <v>1.76</v>
      </c>
      <c r="S526" s="5">
        <f t="shared" si="226"/>
        <v>1.41</v>
      </c>
      <c r="T526" s="5">
        <f t="shared" si="227"/>
        <v>0.35000000000000009</v>
      </c>
      <c r="U526" s="5">
        <v>80</v>
      </c>
      <c r="V526" s="5">
        <f t="shared" si="228"/>
        <v>1.45</v>
      </c>
      <c r="W526" s="5">
        <f t="shared" si="229"/>
        <v>1.38</v>
      </c>
      <c r="X526" s="5">
        <f t="shared" si="230"/>
        <v>7.0000000000000062E-2</v>
      </c>
      <c r="Y526" s="5">
        <v>95</v>
      </c>
      <c r="Z526" s="5">
        <f t="shared" si="231"/>
        <v>1.24</v>
      </c>
      <c r="AA526" s="5">
        <f t="shared" si="232"/>
        <v>1.18</v>
      </c>
      <c r="AB526" s="5">
        <f t="shared" si="233"/>
        <v>6.0000000000000053E-2</v>
      </c>
      <c r="AC526" s="5">
        <v>95</v>
      </c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</row>
    <row r="527" spans="1:65" x14ac:dyDescent="0.25">
      <c r="A527" s="1" t="str">
        <f>CONCATENATE(H527,E527)</f>
        <v>309040014</v>
      </c>
      <c r="B527" s="1" t="s">
        <v>69</v>
      </c>
      <c r="C527" s="2" t="s">
        <v>71</v>
      </c>
      <c r="D527" s="2" t="s">
        <v>72</v>
      </c>
      <c r="E527" s="2" t="s">
        <v>97</v>
      </c>
      <c r="F527" s="2" t="s">
        <v>98</v>
      </c>
      <c r="G527" s="3" t="s">
        <v>389</v>
      </c>
      <c r="H527" s="4" t="s">
        <v>390</v>
      </c>
      <c r="I527" s="2" t="s">
        <v>391</v>
      </c>
      <c r="J527" s="4" t="s">
        <v>77</v>
      </c>
      <c r="K527" s="1" t="s">
        <v>78</v>
      </c>
      <c r="L527" s="6" t="s">
        <v>79</v>
      </c>
      <c r="M527" s="7">
        <v>1.98</v>
      </c>
      <c r="N527" s="5">
        <f t="shared" si="222"/>
        <v>1.98</v>
      </c>
      <c r="O527" s="5">
        <f t="shared" si="223"/>
        <v>1.29</v>
      </c>
      <c r="P527" s="5">
        <f t="shared" si="224"/>
        <v>0.69</v>
      </c>
      <c r="Q527" s="5">
        <v>65</v>
      </c>
      <c r="R527" s="5">
        <f t="shared" si="225"/>
        <v>1.68</v>
      </c>
      <c r="S527" s="5">
        <f t="shared" si="226"/>
        <v>1.34</v>
      </c>
      <c r="T527" s="5">
        <f t="shared" si="227"/>
        <v>0.33999999999999986</v>
      </c>
      <c r="U527" s="5">
        <v>80</v>
      </c>
      <c r="V527" s="5">
        <f t="shared" si="228"/>
        <v>1.39</v>
      </c>
      <c r="W527" s="5">
        <f t="shared" si="229"/>
        <v>1.32</v>
      </c>
      <c r="X527" s="5">
        <f t="shared" si="230"/>
        <v>6.999999999999984E-2</v>
      </c>
      <c r="Y527" s="5">
        <v>95</v>
      </c>
      <c r="Z527" s="5">
        <f t="shared" si="231"/>
        <v>1.19</v>
      </c>
      <c r="AA527" s="5">
        <f t="shared" si="232"/>
        <v>1.1299999999999999</v>
      </c>
      <c r="AB527" s="5">
        <f t="shared" si="233"/>
        <v>6.0000000000000053E-2</v>
      </c>
      <c r="AC527" s="5">
        <v>95</v>
      </c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</row>
    <row r="528" spans="1:65" x14ac:dyDescent="0.25">
      <c r="A528" s="1" t="str">
        <f>CONCATENATE(H528,E528)</f>
        <v>309040015</v>
      </c>
      <c r="B528" s="1" t="s">
        <v>69</v>
      </c>
      <c r="C528" s="2" t="s">
        <v>71</v>
      </c>
      <c r="D528" s="2" t="s">
        <v>72</v>
      </c>
      <c r="E528" s="2" t="s">
        <v>99</v>
      </c>
      <c r="F528" s="2" t="s">
        <v>100</v>
      </c>
      <c r="G528" s="3" t="s">
        <v>389</v>
      </c>
      <c r="H528" s="4" t="s">
        <v>390</v>
      </c>
      <c r="I528" s="2" t="s">
        <v>391</v>
      </c>
      <c r="J528" s="4" t="s">
        <v>77</v>
      </c>
      <c r="K528" s="1" t="s">
        <v>78</v>
      </c>
      <c r="L528" s="6" t="s">
        <v>79</v>
      </c>
      <c r="M528" s="7">
        <v>1.98</v>
      </c>
      <c r="N528" s="5">
        <f t="shared" si="222"/>
        <v>1.98</v>
      </c>
      <c r="O528" s="5">
        <f t="shared" si="223"/>
        <v>1.29</v>
      </c>
      <c r="P528" s="5">
        <f t="shared" si="224"/>
        <v>0.69</v>
      </c>
      <c r="Q528" s="5">
        <v>65</v>
      </c>
      <c r="R528" s="5">
        <f t="shared" si="225"/>
        <v>1.68</v>
      </c>
      <c r="S528" s="5">
        <f t="shared" si="226"/>
        <v>1.34</v>
      </c>
      <c r="T528" s="5">
        <f t="shared" si="227"/>
        <v>0.33999999999999986</v>
      </c>
      <c r="U528" s="5">
        <v>80</v>
      </c>
      <c r="V528" s="5">
        <f t="shared" si="228"/>
        <v>1.39</v>
      </c>
      <c r="W528" s="5">
        <f t="shared" si="229"/>
        <v>1.32</v>
      </c>
      <c r="X528" s="5">
        <f t="shared" si="230"/>
        <v>6.999999999999984E-2</v>
      </c>
      <c r="Y528" s="5">
        <v>95</v>
      </c>
      <c r="Z528" s="5">
        <f t="shared" si="231"/>
        <v>1.19</v>
      </c>
      <c r="AA528" s="5">
        <f t="shared" si="232"/>
        <v>1.1299999999999999</v>
      </c>
      <c r="AB528" s="5">
        <f t="shared" si="233"/>
        <v>6.0000000000000053E-2</v>
      </c>
      <c r="AC528" s="5">
        <v>95</v>
      </c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</row>
    <row r="529" spans="1:65" x14ac:dyDescent="0.25">
      <c r="A529" s="1" t="str">
        <f>CONCATENATE(H529,E529)</f>
        <v>309040018</v>
      </c>
      <c r="B529" s="1" t="s">
        <v>69</v>
      </c>
      <c r="C529" s="2" t="s">
        <v>71</v>
      </c>
      <c r="D529" s="2" t="s">
        <v>72</v>
      </c>
      <c r="E529" s="2" t="s">
        <v>101</v>
      </c>
      <c r="F529" s="2" t="s">
        <v>102</v>
      </c>
      <c r="G529" s="3" t="s">
        <v>389</v>
      </c>
      <c r="H529" s="4" t="s">
        <v>390</v>
      </c>
      <c r="I529" s="2" t="s">
        <v>391</v>
      </c>
      <c r="J529" s="4" t="s">
        <v>77</v>
      </c>
      <c r="K529" s="1" t="s">
        <v>78</v>
      </c>
      <c r="L529" s="6" t="s">
        <v>79</v>
      </c>
      <c r="M529" s="7">
        <v>2.77</v>
      </c>
      <c r="N529" s="5">
        <f t="shared" ref="N529:N540" si="234">M529</f>
        <v>2.77</v>
      </c>
      <c r="O529" s="5">
        <f t="shared" ref="O529:O540" si="235">ROUND(N529*Q529/100,2)</f>
        <v>1.8</v>
      </c>
      <c r="P529" s="5">
        <f t="shared" ref="P529:P540" si="236">N529-O529</f>
        <v>0.97</v>
      </c>
      <c r="Q529" s="5">
        <v>65</v>
      </c>
      <c r="R529" s="5">
        <f t="shared" ref="R529:R540" si="237">ROUND(N529*0.85,2)</f>
        <v>2.35</v>
      </c>
      <c r="S529" s="5">
        <f t="shared" ref="S529:S540" si="238">ROUND(R529*U529/100,2)</f>
        <v>1.88</v>
      </c>
      <c r="T529" s="5">
        <f t="shared" ref="T529:T540" si="239">R529-S529</f>
        <v>0.4700000000000002</v>
      </c>
      <c r="U529" s="5">
        <v>80</v>
      </c>
      <c r="V529" s="5">
        <f t="shared" ref="V529:V540" si="240">ROUND(N529*0.7,2)</f>
        <v>1.94</v>
      </c>
      <c r="W529" s="5">
        <f t="shared" si="229"/>
        <v>1.84</v>
      </c>
      <c r="X529" s="5">
        <f t="shared" si="230"/>
        <v>9.9999999999999867E-2</v>
      </c>
      <c r="Y529" s="5">
        <v>95</v>
      </c>
      <c r="Z529" s="5">
        <f t="shared" si="231"/>
        <v>1.66</v>
      </c>
      <c r="AA529" s="5">
        <f t="shared" si="232"/>
        <v>1.58</v>
      </c>
      <c r="AB529" s="5">
        <f t="shared" si="233"/>
        <v>7.9999999999999849E-2</v>
      </c>
      <c r="AC529" s="5">
        <v>95</v>
      </c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</row>
    <row r="530" spans="1:65" x14ac:dyDescent="0.25">
      <c r="A530" s="1" t="str">
        <f>CONCATENATE(H530,E530)</f>
        <v>309040019</v>
      </c>
      <c r="B530" s="1" t="s">
        <v>69</v>
      </c>
      <c r="C530" s="2" t="s">
        <v>71</v>
      </c>
      <c r="D530" s="2" t="s">
        <v>72</v>
      </c>
      <c r="E530" s="2" t="s">
        <v>103</v>
      </c>
      <c r="F530" s="2" t="s">
        <v>104</v>
      </c>
      <c r="G530" s="3" t="s">
        <v>389</v>
      </c>
      <c r="H530" s="4" t="s">
        <v>390</v>
      </c>
      <c r="I530" s="2" t="s">
        <v>391</v>
      </c>
      <c r="J530" s="4" t="s">
        <v>77</v>
      </c>
      <c r="K530" s="1" t="s">
        <v>78</v>
      </c>
      <c r="L530" s="6" t="s">
        <v>79</v>
      </c>
      <c r="M530" s="7">
        <v>2.89</v>
      </c>
      <c r="N530" s="5">
        <f t="shared" si="234"/>
        <v>2.89</v>
      </c>
      <c r="O530" s="5">
        <f t="shared" si="235"/>
        <v>1.88</v>
      </c>
      <c r="P530" s="5">
        <f t="shared" si="236"/>
        <v>1.0100000000000002</v>
      </c>
      <c r="Q530" s="5">
        <v>65</v>
      </c>
      <c r="R530" s="5">
        <f t="shared" si="237"/>
        <v>2.46</v>
      </c>
      <c r="S530" s="5">
        <f t="shared" si="238"/>
        <v>1.97</v>
      </c>
      <c r="T530" s="5">
        <f t="shared" si="239"/>
        <v>0.49</v>
      </c>
      <c r="U530" s="5">
        <v>80</v>
      </c>
      <c r="V530" s="5">
        <f t="shared" si="240"/>
        <v>2.02</v>
      </c>
      <c r="W530" s="5">
        <f t="shared" si="229"/>
        <v>1.92</v>
      </c>
      <c r="X530" s="5">
        <f t="shared" si="230"/>
        <v>0.10000000000000009</v>
      </c>
      <c r="Y530" s="5">
        <v>95</v>
      </c>
      <c r="Z530" s="5">
        <f t="shared" si="231"/>
        <v>1.73</v>
      </c>
      <c r="AA530" s="5">
        <f t="shared" si="232"/>
        <v>1.64</v>
      </c>
      <c r="AB530" s="5">
        <f t="shared" si="233"/>
        <v>9.000000000000008E-2</v>
      </c>
      <c r="AC530" s="5">
        <v>95</v>
      </c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</row>
    <row r="531" spans="1:65" x14ac:dyDescent="0.25">
      <c r="A531" s="1" t="str">
        <f>CONCATENATE(H531,E531)</f>
        <v>309040020</v>
      </c>
      <c r="B531" s="1" t="s">
        <v>69</v>
      </c>
      <c r="C531" s="2" t="s">
        <v>71</v>
      </c>
      <c r="D531" s="2" t="s">
        <v>72</v>
      </c>
      <c r="E531" s="2" t="s">
        <v>105</v>
      </c>
      <c r="F531" s="2" t="s">
        <v>106</v>
      </c>
      <c r="G531" s="3" t="s">
        <v>389</v>
      </c>
      <c r="H531" s="4" t="s">
        <v>390</v>
      </c>
      <c r="I531" s="2" t="s">
        <v>391</v>
      </c>
      <c r="J531" s="4" t="s">
        <v>77</v>
      </c>
      <c r="K531" s="1" t="s">
        <v>78</v>
      </c>
      <c r="L531" s="6" t="s">
        <v>79</v>
      </c>
      <c r="M531" s="7">
        <v>2.63</v>
      </c>
      <c r="N531" s="5">
        <f t="shared" si="234"/>
        <v>2.63</v>
      </c>
      <c r="O531" s="5">
        <f t="shared" si="235"/>
        <v>1.71</v>
      </c>
      <c r="P531" s="5">
        <f t="shared" si="236"/>
        <v>0.91999999999999993</v>
      </c>
      <c r="Q531" s="5">
        <v>65</v>
      </c>
      <c r="R531" s="5">
        <f t="shared" si="237"/>
        <v>2.2400000000000002</v>
      </c>
      <c r="S531" s="5">
        <f t="shared" si="238"/>
        <v>1.79</v>
      </c>
      <c r="T531" s="5">
        <f t="shared" si="239"/>
        <v>0.45000000000000018</v>
      </c>
      <c r="U531" s="5">
        <v>80</v>
      </c>
      <c r="V531" s="5">
        <f t="shared" si="240"/>
        <v>1.84</v>
      </c>
      <c r="W531" s="5">
        <f t="shared" si="229"/>
        <v>1.75</v>
      </c>
      <c r="X531" s="5">
        <f t="shared" si="230"/>
        <v>9.000000000000008E-2</v>
      </c>
      <c r="Y531" s="5">
        <v>95</v>
      </c>
      <c r="Z531" s="5">
        <f t="shared" si="231"/>
        <v>1.58</v>
      </c>
      <c r="AA531" s="5">
        <f t="shared" si="232"/>
        <v>1.5</v>
      </c>
      <c r="AB531" s="5">
        <f t="shared" si="233"/>
        <v>8.0000000000000071E-2</v>
      </c>
      <c r="AC531" s="5">
        <v>95</v>
      </c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</row>
    <row r="532" spans="1:65" x14ac:dyDescent="0.25">
      <c r="A532" s="1" t="str">
        <f>CONCATENATE(H532,E532)</f>
        <v>309040022</v>
      </c>
      <c r="B532" s="1" t="s">
        <v>69</v>
      </c>
      <c r="C532" s="2" t="s">
        <v>71</v>
      </c>
      <c r="D532" s="2" t="s">
        <v>72</v>
      </c>
      <c r="E532" s="2" t="s">
        <v>107</v>
      </c>
      <c r="F532" s="2" t="s">
        <v>108</v>
      </c>
      <c r="G532" s="3" t="s">
        <v>389</v>
      </c>
      <c r="H532" s="4" t="s">
        <v>390</v>
      </c>
      <c r="I532" s="2" t="s">
        <v>391</v>
      </c>
      <c r="J532" s="4" t="s">
        <v>77</v>
      </c>
      <c r="K532" s="1" t="s">
        <v>78</v>
      </c>
      <c r="L532" s="6" t="s">
        <v>79</v>
      </c>
      <c r="M532" s="7">
        <v>3.56</v>
      </c>
      <c r="N532" s="5">
        <f t="shared" si="234"/>
        <v>3.56</v>
      </c>
      <c r="O532" s="5">
        <f t="shared" si="235"/>
        <v>2.31</v>
      </c>
      <c r="P532" s="5">
        <f t="shared" si="236"/>
        <v>1.25</v>
      </c>
      <c r="Q532" s="5">
        <v>65</v>
      </c>
      <c r="R532" s="5">
        <f t="shared" si="237"/>
        <v>3.03</v>
      </c>
      <c r="S532" s="5">
        <f t="shared" si="238"/>
        <v>2.42</v>
      </c>
      <c r="T532" s="5">
        <f t="shared" si="239"/>
        <v>0.60999999999999988</v>
      </c>
      <c r="U532" s="5">
        <v>80</v>
      </c>
      <c r="V532" s="5">
        <f t="shared" si="240"/>
        <v>2.4900000000000002</v>
      </c>
      <c r="W532" s="5">
        <f t="shared" si="229"/>
        <v>2.37</v>
      </c>
      <c r="X532" s="5">
        <f t="shared" si="230"/>
        <v>0.12000000000000011</v>
      </c>
      <c r="Y532" s="5">
        <v>95</v>
      </c>
      <c r="Z532" s="5">
        <f t="shared" si="231"/>
        <v>2.14</v>
      </c>
      <c r="AA532" s="5">
        <f t="shared" si="232"/>
        <v>2.0299999999999998</v>
      </c>
      <c r="AB532" s="5">
        <f t="shared" si="233"/>
        <v>0.11000000000000032</v>
      </c>
      <c r="AC532" s="5">
        <v>95</v>
      </c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</row>
    <row r="533" spans="1:65" x14ac:dyDescent="0.25">
      <c r="A533" s="1" t="str">
        <f>CONCATENATE(H533,E533)</f>
        <v>309040028</v>
      </c>
      <c r="B533" s="1" t="s">
        <v>69</v>
      </c>
      <c r="C533" s="2" t="s">
        <v>71</v>
      </c>
      <c r="D533" s="2" t="s">
        <v>72</v>
      </c>
      <c r="E533" s="2" t="s">
        <v>109</v>
      </c>
      <c r="F533" s="2" t="s">
        <v>110</v>
      </c>
      <c r="G533" s="3" t="s">
        <v>389</v>
      </c>
      <c r="H533" s="4" t="s">
        <v>390</v>
      </c>
      <c r="I533" s="2" t="s">
        <v>391</v>
      </c>
      <c r="J533" s="4" t="s">
        <v>77</v>
      </c>
      <c r="K533" s="1" t="s">
        <v>78</v>
      </c>
      <c r="L533" s="6" t="s">
        <v>79</v>
      </c>
      <c r="M533" s="7">
        <v>1.98</v>
      </c>
      <c r="N533" s="5">
        <f t="shared" si="234"/>
        <v>1.98</v>
      </c>
      <c r="O533" s="5">
        <f t="shared" si="235"/>
        <v>1.29</v>
      </c>
      <c r="P533" s="5">
        <f t="shared" si="236"/>
        <v>0.69</v>
      </c>
      <c r="Q533" s="5">
        <v>65</v>
      </c>
      <c r="R533" s="5">
        <f t="shared" si="237"/>
        <v>1.68</v>
      </c>
      <c r="S533" s="5">
        <f t="shared" si="238"/>
        <v>1.34</v>
      </c>
      <c r="T533" s="5">
        <f t="shared" si="239"/>
        <v>0.33999999999999986</v>
      </c>
      <c r="U533" s="5">
        <v>80</v>
      </c>
      <c r="V533" s="5">
        <f t="shared" si="240"/>
        <v>1.39</v>
      </c>
      <c r="W533" s="5">
        <f t="shared" si="229"/>
        <v>1.32</v>
      </c>
      <c r="X533" s="5">
        <f t="shared" si="230"/>
        <v>6.999999999999984E-2</v>
      </c>
      <c r="Y533" s="5">
        <v>95</v>
      </c>
      <c r="Z533" s="5">
        <f t="shared" si="231"/>
        <v>1.19</v>
      </c>
      <c r="AA533" s="5">
        <f t="shared" si="232"/>
        <v>1.1299999999999999</v>
      </c>
      <c r="AB533" s="5">
        <f t="shared" si="233"/>
        <v>6.0000000000000053E-2</v>
      </c>
      <c r="AC533" s="5">
        <v>95</v>
      </c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</row>
    <row r="534" spans="1:65" x14ac:dyDescent="0.25">
      <c r="A534" s="1" t="str">
        <f>CONCATENATE(H534,E534)</f>
        <v>309040032</v>
      </c>
      <c r="B534" s="1" t="s">
        <v>69</v>
      </c>
      <c r="C534" s="2" t="s">
        <v>71</v>
      </c>
      <c r="D534" s="2" t="s">
        <v>72</v>
      </c>
      <c r="E534" s="2" t="s">
        <v>111</v>
      </c>
      <c r="F534" s="2" t="s">
        <v>112</v>
      </c>
      <c r="G534" s="3" t="s">
        <v>389</v>
      </c>
      <c r="H534" s="4" t="s">
        <v>390</v>
      </c>
      <c r="I534" s="2" t="s">
        <v>391</v>
      </c>
      <c r="J534" s="4" t="s">
        <v>77</v>
      </c>
      <c r="K534" s="1" t="s">
        <v>78</v>
      </c>
      <c r="L534" s="6" t="s">
        <v>79</v>
      </c>
      <c r="M534" s="7">
        <v>4.1100000000000003</v>
      </c>
      <c r="N534" s="5">
        <f t="shared" si="234"/>
        <v>4.1100000000000003</v>
      </c>
      <c r="O534" s="5">
        <f t="shared" si="235"/>
        <v>2.67</v>
      </c>
      <c r="P534" s="5">
        <f t="shared" si="236"/>
        <v>1.4400000000000004</v>
      </c>
      <c r="Q534" s="5">
        <v>65</v>
      </c>
      <c r="R534" s="5">
        <f t="shared" si="237"/>
        <v>3.49</v>
      </c>
      <c r="S534" s="5">
        <f t="shared" si="238"/>
        <v>2.79</v>
      </c>
      <c r="T534" s="5">
        <f t="shared" si="239"/>
        <v>0.70000000000000018</v>
      </c>
      <c r="U534" s="5">
        <v>80</v>
      </c>
      <c r="V534" s="5">
        <f t="shared" si="240"/>
        <v>2.88</v>
      </c>
      <c r="W534" s="5">
        <f t="shared" si="229"/>
        <v>2.74</v>
      </c>
      <c r="X534" s="5">
        <f t="shared" si="230"/>
        <v>0.13999999999999968</v>
      </c>
      <c r="Y534" s="5">
        <v>95</v>
      </c>
      <c r="Z534" s="5">
        <f t="shared" si="231"/>
        <v>2.4700000000000002</v>
      </c>
      <c r="AA534" s="5">
        <f t="shared" si="232"/>
        <v>2.35</v>
      </c>
      <c r="AB534" s="5">
        <f t="shared" si="233"/>
        <v>0.12000000000000011</v>
      </c>
      <c r="AC534" s="5">
        <v>95</v>
      </c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</row>
    <row r="535" spans="1:65" x14ac:dyDescent="0.25">
      <c r="A535" s="1" t="str">
        <f>CONCATENATE(H535,E535)</f>
        <v>309040037</v>
      </c>
      <c r="B535" s="1" t="s">
        <v>69</v>
      </c>
      <c r="C535" s="2" t="s">
        <v>71</v>
      </c>
      <c r="D535" s="2" t="s">
        <v>72</v>
      </c>
      <c r="E535" s="2" t="s">
        <v>113</v>
      </c>
      <c r="F535" s="2" t="s">
        <v>114</v>
      </c>
      <c r="G535" s="3" t="s">
        <v>389</v>
      </c>
      <c r="H535" s="4" t="s">
        <v>390</v>
      </c>
      <c r="I535" s="2" t="s">
        <v>391</v>
      </c>
      <c r="J535" s="4" t="s">
        <v>77</v>
      </c>
      <c r="K535" s="1" t="s">
        <v>78</v>
      </c>
      <c r="L535" s="6" t="s">
        <v>79</v>
      </c>
      <c r="M535" s="7">
        <v>2.0699999999999998</v>
      </c>
      <c r="N535" s="5">
        <f t="shared" si="234"/>
        <v>2.0699999999999998</v>
      </c>
      <c r="O535" s="5">
        <f t="shared" si="235"/>
        <v>1.35</v>
      </c>
      <c r="P535" s="5">
        <f t="shared" si="236"/>
        <v>0.71999999999999975</v>
      </c>
      <c r="Q535" s="5">
        <v>65</v>
      </c>
      <c r="R535" s="5">
        <f t="shared" si="237"/>
        <v>1.76</v>
      </c>
      <c r="S535" s="5">
        <f t="shared" si="238"/>
        <v>1.41</v>
      </c>
      <c r="T535" s="5">
        <f t="shared" si="239"/>
        <v>0.35000000000000009</v>
      </c>
      <c r="U535" s="5">
        <v>80</v>
      </c>
      <c r="V535" s="5">
        <f t="shared" si="240"/>
        <v>1.45</v>
      </c>
      <c r="W535" s="5">
        <f t="shared" si="229"/>
        <v>1.38</v>
      </c>
      <c r="X535" s="5">
        <f t="shared" si="230"/>
        <v>7.0000000000000062E-2</v>
      </c>
      <c r="Y535" s="5">
        <v>95</v>
      </c>
      <c r="Z535" s="5">
        <f t="shared" si="231"/>
        <v>1.24</v>
      </c>
      <c r="AA535" s="5">
        <f t="shared" si="232"/>
        <v>1.18</v>
      </c>
      <c r="AB535" s="5">
        <f t="shared" si="233"/>
        <v>6.0000000000000053E-2</v>
      </c>
      <c r="AC535" s="5">
        <v>95</v>
      </c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</row>
    <row r="536" spans="1:65" x14ac:dyDescent="0.25">
      <c r="A536" s="1" t="str">
        <f>CONCATENATE(H536,E536)</f>
        <v>309040043</v>
      </c>
      <c r="B536" s="1" t="s">
        <v>69</v>
      </c>
      <c r="C536" s="2" t="s">
        <v>71</v>
      </c>
      <c r="D536" s="2" t="s">
        <v>72</v>
      </c>
      <c r="E536" s="2" t="s">
        <v>115</v>
      </c>
      <c r="F536" s="2" t="s">
        <v>116</v>
      </c>
      <c r="G536" s="3" t="s">
        <v>389</v>
      </c>
      <c r="H536" s="4" t="s">
        <v>390</v>
      </c>
      <c r="I536" s="2" t="s">
        <v>391</v>
      </c>
      <c r="J536" s="4" t="s">
        <v>77</v>
      </c>
      <c r="K536" s="1" t="s">
        <v>78</v>
      </c>
      <c r="L536" s="6" t="s">
        <v>79</v>
      </c>
      <c r="M536" s="7">
        <v>3.09</v>
      </c>
      <c r="N536" s="5">
        <f t="shared" si="234"/>
        <v>3.09</v>
      </c>
      <c r="O536" s="5">
        <f t="shared" si="235"/>
        <v>2.0099999999999998</v>
      </c>
      <c r="P536" s="5">
        <f t="shared" si="236"/>
        <v>1.08</v>
      </c>
      <c r="Q536" s="5">
        <v>65</v>
      </c>
      <c r="R536" s="5">
        <f t="shared" si="237"/>
        <v>2.63</v>
      </c>
      <c r="S536" s="5">
        <f t="shared" si="238"/>
        <v>2.1</v>
      </c>
      <c r="T536" s="5">
        <f t="shared" si="239"/>
        <v>0.5299999999999998</v>
      </c>
      <c r="U536" s="5">
        <v>80</v>
      </c>
      <c r="V536" s="5">
        <f t="shared" si="240"/>
        <v>2.16</v>
      </c>
      <c r="W536" s="5">
        <f t="shared" si="229"/>
        <v>2.0499999999999998</v>
      </c>
      <c r="X536" s="5">
        <f t="shared" si="230"/>
        <v>0.11000000000000032</v>
      </c>
      <c r="Y536" s="5">
        <v>95</v>
      </c>
      <c r="Z536" s="5">
        <f t="shared" si="231"/>
        <v>1.85</v>
      </c>
      <c r="AA536" s="5">
        <f t="shared" si="232"/>
        <v>1.76</v>
      </c>
      <c r="AB536" s="5">
        <f t="shared" si="233"/>
        <v>9.000000000000008E-2</v>
      </c>
      <c r="AC536" s="5">
        <v>95</v>
      </c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</row>
    <row r="537" spans="1:65" x14ac:dyDescent="0.25">
      <c r="A537" s="1" t="str">
        <f>CONCATENATE(H537,E537)</f>
        <v>309040044</v>
      </c>
      <c r="B537" s="1" t="s">
        <v>69</v>
      </c>
      <c r="C537" s="2" t="s">
        <v>71</v>
      </c>
      <c r="D537" s="2" t="s">
        <v>72</v>
      </c>
      <c r="E537" s="2" t="s">
        <v>117</v>
      </c>
      <c r="F537" s="2" t="s">
        <v>118</v>
      </c>
      <c r="G537" s="3" t="s">
        <v>389</v>
      </c>
      <c r="H537" s="4" t="s">
        <v>390</v>
      </c>
      <c r="I537" s="2" t="s">
        <v>391</v>
      </c>
      <c r="J537" s="4" t="s">
        <v>77</v>
      </c>
      <c r="K537" s="1" t="s">
        <v>78</v>
      </c>
      <c r="L537" s="6" t="s">
        <v>79</v>
      </c>
      <c r="M537" s="7">
        <v>1.98</v>
      </c>
      <c r="N537" s="5">
        <f t="shared" si="234"/>
        <v>1.98</v>
      </c>
      <c r="O537" s="5">
        <f t="shared" si="235"/>
        <v>1.29</v>
      </c>
      <c r="P537" s="5">
        <f t="shared" si="236"/>
        <v>0.69</v>
      </c>
      <c r="Q537" s="5">
        <v>65</v>
      </c>
      <c r="R537" s="5">
        <f t="shared" si="237"/>
        <v>1.68</v>
      </c>
      <c r="S537" s="5">
        <f t="shared" si="238"/>
        <v>1.34</v>
      </c>
      <c r="T537" s="5">
        <f t="shared" si="239"/>
        <v>0.33999999999999986</v>
      </c>
      <c r="U537" s="5">
        <v>80</v>
      </c>
      <c r="V537" s="5">
        <f t="shared" si="240"/>
        <v>1.39</v>
      </c>
      <c r="W537" s="5">
        <f t="shared" si="229"/>
        <v>1.32</v>
      </c>
      <c r="X537" s="5">
        <f t="shared" si="230"/>
        <v>6.999999999999984E-2</v>
      </c>
      <c r="Y537" s="5">
        <v>95</v>
      </c>
      <c r="Z537" s="5">
        <f t="shared" si="231"/>
        <v>1.19</v>
      </c>
      <c r="AA537" s="5">
        <f t="shared" si="232"/>
        <v>1.1299999999999999</v>
      </c>
      <c r="AB537" s="5">
        <f t="shared" si="233"/>
        <v>6.0000000000000053E-2</v>
      </c>
      <c r="AC537" s="5">
        <v>95</v>
      </c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</row>
    <row r="538" spans="1:65" x14ac:dyDescent="0.25">
      <c r="A538" s="1" t="str">
        <f>CONCATENATE(H538,E538)</f>
        <v>309040046</v>
      </c>
      <c r="B538" s="1" t="s">
        <v>69</v>
      </c>
      <c r="C538" s="2" t="s">
        <v>71</v>
      </c>
      <c r="D538" s="2" t="s">
        <v>72</v>
      </c>
      <c r="E538" s="2" t="s">
        <v>119</v>
      </c>
      <c r="F538" s="2" t="s">
        <v>120</v>
      </c>
      <c r="G538" s="3" t="s">
        <v>389</v>
      </c>
      <c r="H538" s="4" t="s">
        <v>390</v>
      </c>
      <c r="I538" s="2" t="s">
        <v>391</v>
      </c>
      <c r="J538" s="4" t="s">
        <v>77</v>
      </c>
      <c r="K538" s="1" t="s">
        <v>78</v>
      </c>
      <c r="L538" s="6" t="s">
        <v>79</v>
      </c>
      <c r="M538" s="7">
        <v>1.98</v>
      </c>
      <c r="N538" s="5">
        <f t="shared" si="234"/>
        <v>1.98</v>
      </c>
      <c r="O538" s="5">
        <f t="shared" si="235"/>
        <v>1.29</v>
      </c>
      <c r="P538" s="5">
        <f t="shared" si="236"/>
        <v>0.69</v>
      </c>
      <c r="Q538" s="5">
        <v>65</v>
      </c>
      <c r="R538" s="5">
        <f t="shared" si="237"/>
        <v>1.68</v>
      </c>
      <c r="S538" s="5">
        <f t="shared" si="238"/>
        <v>1.34</v>
      </c>
      <c r="T538" s="5">
        <f t="shared" si="239"/>
        <v>0.33999999999999986</v>
      </c>
      <c r="U538" s="5">
        <v>80</v>
      </c>
      <c r="V538" s="5">
        <f t="shared" si="240"/>
        <v>1.39</v>
      </c>
      <c r="W538" s="5">
        <f t="shared" si="229"/>
        <v>1.32</v>
      </c>
      <c r="X538" s="5">
        <f t="shared" si="230"/>
        <v>6.999999999999984E-2</v>
      </c>
      <c r="Y538" s="5">
        <v>95</v>
      </c>
      <c r="Z538" s="5">
        <f t="shared" si="231"/>
        <v>1.19</v>
      </c>
      <c r="AA538" s="5">
        <f t="shared" si="232"/>
        <v>1.1299999999999999</v>
      </c>
      <c r="AB538" s="5">
        <f t="shared" si="233"/>
        <v>6.0000000000000053E-2</v>
      </c>
      <c r="AC538" s="5">
        <v>95</v>
      </c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</row>
    <row r="539" spans="1:65" x14ac:dyDescent="0.25">
      <c r="A539" s="1" t="str">
        <f>CONCATENATE(H539,E539)</f>
        <v>309040049</v>
      </c>
      <c r="B539" s="1" t="s">
        <v>69</v>
      </c>
      <c r="C539" s="2" t="s">
        <v>71</v>
      </c>
      <c r="D539" s="2" t="s">
        <v>72</v>
      </c>
      <c r="E539" s="2" t="s">
        <v>121</v>
      </c>
      <c r="F539" s="2" t="s">
        <v>122</v>
      </c>
      <c r="G539" s="3" t="s">
        <v>389</v>
      </c>
      <c r="H539" s="4" t="s">
        <v>390</v>
      </c>
      <c r="I539" s="2" t="s">
        <v>391</v>
      </c>
      <c r="J539" s="4" t="s">
        <v>77</v>
      </c>
      <c r="K539" s="1" t="s">
        <v>78</v>
      </c>
      <c r="L539" s="6" t="s">
        <v>79</v>
      </c>
      <c r="M539" s="7">
        <v>3.56</v>
      </c>
      <c r="N539" s="5">
        <f t="shared" si="234"/>
        <v>3.56</v>
      </c>
      <c r="O539" s="5">
        <f t="shared" si="235"/>
        <v>2.31</v>
      </c>
      <c r="P539" s="5">
        <f t="shared" si="236"/>
        <v>1.25</v>
      </c>
      <c r="Q539" s="5">
        <v>65</v>
      </c>
      <c r="R539" s="5">
        <f t="shared" si="237"/>
        <v>3.03</v>
      </c>
      <c r="S539" s="5">
        <f t="shared" si="238"/>
        <v>2.42</v>
      </c>
      <c r="T539" s="5">
        <f t="shared" si="239"/>
        <v>0.60999999999999988</v>
      </c>
      <c r="U539" s="5">
        <v>80</v>
      </c>
      <c r="V539" s="5">
        <f t="shared" si="240"/>
        <v>2.4900000000000002</v>
      </c>
      <c r="W539" s="5">
        <f t="shared" si="229"/>
        <v>2.37</v>
      </c>
      <c r="X539" s="5">
        <f t="shared" si="230"/>
        <v>0.12000000000000011</v>
      </c>
      <c r="Y539" s="5">
        <v>95</v>
      </c>
      <c r="Z539" s="5">
        <f t="shared" si="231"/>
        <v>2.14</v>
      </c>
      <c r="AA539" s="5">
        <f t="shared" si="232"/>
        <v>2.0299999999999998</v>
      </c>
      <c r="AB539" s="5">
        <f t="shared" si="233"/>
        <v>0.11000000000000032</v>
      </c>
      <c r="AC539" s="5">
        <v>95</v>
      </c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</row>
    <row r="540" spans="1:65" x14ac:dyDescent="0.25">
      <c r="A540" s="1" t="str">
        <f>CONCATENATE(H540,E540)</f>
        <v>309040050</v>
      </c>
      <c r="B540" s="1" t="s">
        <v>69</v>
      </c>
      <c r="C540" s="2" t="s">
        <v>71</v>
      </c>
      <c r="D540" s="2" t="s">
        <v>72</v>
      </c>
      <c r="E540" s="2" t="s">
        <v>123</v>
      </c>
      <c r="F540" s="2" t="s">
        <v>124</v>
      </c>
      <c r="G540" s="3" t="s">
        <v>389</v>
      </c>
      <c r="H540" s="4" t="s">
        <v>390</v>
      </c>
      <c r="I540" s="2" t="s">
        <v>391</v>
      </c>
      <c r="J540" s="4" t="s">
        <v>77</v>
      </c>
      <c r="K540" s="1" t="s">
        <v>78</v>
      </c>
      <c r="L540" s="6" t="s">
        <v>79</v>
      </c>
      <c r="M540" s="7">
        <v>1.98</v>
      </c>
      <c r="N540" s="5">
        <f t="shared" si="234"/>
        <v>1.98</v>
      </c>
      <c r="O540" s="5">
        <f t="shared" si="235"/>
        <v>1.29</v>
      </c>
      <c r="P540" s="5">
        <f t="shared" si="236"/>
        <v>0.69</v>
      </c>
      <c r="Q540" s="5">
        <v>65</v>
      </c>
      <c r="R540" s="5">
        <f t="shared" si="237"/>
        <v>1.68</v>
      </c>
      <c r="S540" s="5">
        <f t="shared" si="238"/>
        <v>1.34</v>
      </c>
      <c r="T540" s="5">
        <f t="shared" si="239"/>
        <v>0.33999999999999986</v>
      </c>
      <c r="U540" s="5">
        <v>80</v>
      </c>
      <c r="V540" s="5">
        <f t="shared" si="240"/>
        <v>1.39</v>
      </c>
      <c r="W540" s="5">
        <f t="shared" ref="W540:W603" si="241">ROUND(V540*Y540/100,2)</f>
        <v>1.32</v>
      </c>
      <c r="X540" s="5">
        <f t="shared" ref="X540:X603" si="242">V540-W540</f>
        <v>6.999999999999984E-2</v>
      </c>
      <c r="Y540" s="5">
        <v>95</v>
      </c>
      <c r="Z540" s="5">
        <f t="shared" ref="Z540:Z603" si="243">ROUND(N540*0.6,2)</f>
        <v>1.19</v>
      </c>
      <c r="AA540" s="5">
        <f t="shared" ref="AA540:AA603" si="244">ROUND(Z540*AC540/100,2)</f>
        <v>1.1299999999999999</v>
      </c>
      <c r="AB540" s="5">
        <f t="shared" ref="AB540:AB603" si="245">Z540-AA540</f>
        <v>6.0000000000000053E-2</v>
      </c>
      <c r="AC540" s="5">
        <v>95</v>
      </c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</row>
    <row r="541" spans="1:65" x14ac:dyDescent="0.25">
      <c r="A541" s="1" t="str">
        <f>CONCATENATE(H541,E541)</f>
        <v>313040007</v>
      </c>
      <c r="B541" s="1" t="s">
        <v>69</v>
      </c>
      <c r="C541" s="2" t="s">
        <v>71</v>
      </c>
      <c r="D541" s="2" t="s">
        <v>72</v>
      </c>
      <c r="E541" s="2" t="s">
        <v>87</v>
      </c>
      <c r="F541" s="2" t="s">
        <v>88</v>
      </c>
      <c r="G541" s="3" t="s">
        <v>392</v>
      </c>
      <c r="H541" s="4" t="s">
        <v>393</v>
      </c>
      <c r="I541" s="2" t="s">
        <v>394</v>
      </c>
      <c r="J541" s="4" t="s">
        <v>77</v>
      </c>
      <c r="K541" s="1" t="s">
        <v>141</v>
      </c>
      <c r="L541" s="6" t="s">
        <v>80</v>
      </c>
      <c r="M541" s="7">
        <v>5.52</v>
      </c>
      <c r="N541" s="12">
        <f>ROUND(V541*0.7,2)</f>
        <v>3.86</v>
      </c>
      <c r="O541" s="12"/>
      <c r="P541" s="12"/>
      <c r="Q541" s="12"/>
      <c r="R541" s="13"/>
      <c r="S541" s="13"/>
      <c r="T541" s="13"/>
      <c r="U541" s="13"/>
      <c r="V541" s="5">
        <f>M541</f>
        <v>5.52</v>
      </c>
      <c r="W541" s="5">
        <f t="shared" si="241"/>
        <v>5.24</v>
      </c>
      <c r="X541" s="5">
        <f t="shared" si="242"/>
        <v>0.27999999999999936</v>
      </c>
      <c r="Y541" s="5">
        <v>95</v>
      </c>
      <c r="Z541" s="5">
        <f t="shared" si="243"/>
        <v>2.3199999999999998</v>
      </c>
      <c r="AA541" s="5">
        <f t="shared" si="244"/>
        <v>2.2000000000000002</v>
      </c>
      <c r="AB541" s="5">
        <f t="shared" si="245"/>
        <v>0.11999999999999966</v>
      </c>
      <c r="AC541" s="5">
        <v>95</v>
      </c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</row>
    <row r="542" spans="1:65" x14ac:dyDescent="0.25">
      <c r="A542" s="1" t="str">
        <f>CONCATENATE(H542,E542)</f>
        <v>313040012</v>
      </c>
      <c r="B542" s="1" t="s">
        <v>69</v>
      </c>
      <c r="C542" s="2" t="s">
        <v>71</v>
      </c>
      <c r="D542" s="2" t="s">
        <v>72</v>
      </c>
      <c r="E542" s="2" t="s">
        <v>93</v>
      </c>
      <c r="F542" s="2" t="s">
        <v>94</v>
      </c>
      <c r="G542" s="3" t="s">
        <v>392</v>
      </c>
      <c r="H542" s="4" t="s">
        <v>393</v>
      </c>
      <c r="I542" s="2" t="s">
        <v>394</v>
      </c>
      <c r="J542" s="4" t="s">
        <v>77</v>
      </c>
      <c r="K542" s="1" t="s">
        <v>141</v>
      </c>
      <c r="L542" s="6" t="s">
        <v>80</v>
      </c>
      <c r="M542" s="7">
        <v>5.56</v>
      </c>
      <c r="N542" s="12">
        <f>ROUND(V542*0.7,2)</f>
        <v>3.89</v>
      </c>
      <c r="O542" s="12"/>
      <c r="P542" s="12"/>
      <c r="Q542" s="12"/>
      <c r="R542" s="13"/>
      <c r="S542" s="13"/>
      <c r="T542" s="13"/>
      <c r="U542" s="13"/>
      <c r="V542" s="5">
        <f>M542</f>
        <v>5.56</v>
      </c>
      <c r="W542" s="5">
        <f t="shared" si="241"/>
        <v>5.28</v>
      </c>
      <c r="X542" s="5">
        <f t="shared" si="242"/>
        <v>0.27999999999999936</v>
      </c>
      <c r="Y542" s="5">
        <v>95</v>
      </c>
      <c r="Z542" s="5">
        <f t="shared" si="243"/>
        <v>2.33</v>
      </c>
      <c r="AA542" s="5">
        <f t="shared" si="244"/>
        <v>2.21</v>
      </c>
      <c r="AB542" s="5">
        <f t="shared" si="245"/>
        <v>0.12000000000000011</v>
      </c>
      <c r="AC542" s="5">
        <v>95</v>
      </c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</row>
    <row r="543" spans="1:65" x14ac:dyDescent="0.25">
      <c r="A543" s="1" t="str">
        <f>CONCATENATE(H543,E543)</f>
        <v>317040012</v>
      </c>
      <c r="B543" s="1" t="s">
        <v>69</v>
      </c>
      <c r="C543" s="2" t="s">
        <v>71</v>
      </c>
      <c r="D543" s="2" t="s">
        <v>72</v>
      </c>
      <c r="E543" s="2" t="s">
        <v>93</v>
      </c>
      <c r="F543" s="2" t="s">
        <v>94</v>
      </c>
      <c r="G543" s="3" t="s">
        <v>395</v>
      </c>
      <c r="H543" s="4" t="s">
        <v>396</v>
      </c>
      <c r="I543" s="2" t="s">
        <v>397</v>
      </c>
      <c r="J543" s="4" t="s">
        <v>77</v>
      </c>
      <c r="K543" s="1" t="s">
        <v>238</v>
      </c>
      <c r="L543" s="6" t="s">
        <v>79</v>
      </c>
      <c r="M543" s="7">
        <v>6.58</v>
      </c>
      <c r="N543" s="5">
        <f t="shared" ref="N543:N566" si="246">M543</f>
        <v>6.58</v>
      </c>
      <c r="O543" s="5">
        <f t="shared" ref="O543:O566" si="247">ROUND(N543*Q543/100,2)</f>
        <v>4.28</v>
      </c>
      <c r="P543" s="5">
        <f t="shared" ref="P543:P566" si="248">N543-O543</f>
        <v>2.2999999999999998</v>
      </c>
      <c r="Q543" s="5">
        <v>65</v>
      </c>
      <c r="R543" s="5">
        <f t="shared" ref="R543:R566" si="249">ROUND(N543*0.85,2)</f>
        <v>5.59</v>
      </c>
      <c r="S543" s="5">
        <f t="shared" ref="S543:S566" si="250">ROUND(R543*U543/100,2)</f>
        <v>4.47</v>
      </c>
      <c r="T543" s="5">
        <f t="shared" ref="T543:T566" si="251">R543-S543</f>
        <v>1.1200000000000001</v>
      </c>
      <c r="U543" s="5">
        <v>80</v>
      </c>
      <c r="V543" s="5">
        <f t="shared" ref="V543:V566" si="252">ROUND(N543*0.7,2)</f>
        <v>4.6100000000000003</v>
      </c>
      <c r="W543" s="5">
        <f t="shared" si="241"/>
        <v>4.38</v>
      </c>
      <c r="X543" s="5">
        <f t="shared" si="242"/>
        <v>0.23000000000000043</v>
      </c>
      <c r="Y543" s="5">
        <v>95</v>
      </c>
      <c r="Z543" s="5">
        <f t="shared" si="243"/>
        <v>3.95</v>
      </c>
      <c r="AA543" s="5">
        <f t="shared" si="244"/>
        <v>3.75</v>
      </c>
      <c r="AB543" s="5">
        <f t="shared" si="245"/>
        <v>0.20000000000000018</v>
      </c>
      <c r="AC543" s="5">
        <v>95</v>
      </c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</row>
    <row r="544" spans="1:65" x14ac:dyDescent="0.25">
      <c r="A544" s="1" t="str">
        <f>CONCATENATE(H544,E544)</f>
        <v>401040001</v>
      </c>
      <c r="B544" s="1" t="s">
        <v>69</v>
      </c>
      <c r="C544" s="2" t="s">
        <v>71</v>
      </c>
      <c r="D544" s="2" t="s">
        <v>72</v>
      </c>
      <c r="E544" s="2" t="s">
        <v>73</v>
      </c>
      <c r="F544" s="2" t="s">
        <v>74</v>
      </c>
      <c r="G544" s="3" t="s">
        <v>398</v>
      </c>
      <c r="H544" s="4" t="s">
        <v>399</v>
      </c>
      <c r="I544" s="2" t="s">
        <v>400</v>
      </c>
      <c r="J544" s="4" t="s">
        <v>77</v>
      </c>
      <c r="K544" s="1" t="s">
        <v>78</v>
      </c>
      <c r="L544" s="6" t="s">
        <v>79</v>
      </c>
      <c r="M544" s="7">
        <v>3.29</v>
      </c>
      <c r="N544" s="5">
        <f t="shared" si="246"/>
        <v>3.29</v>
      </c>
      <c r="O544" s="5">
        <f t="shared" si="247"/>
        <v>2.14</v>
      </c>
      <c r="P544" s="5">
        <f t="shared" si="248"/>
        <v>1.1499999999999999</v>
      </c>
      <c r="Q544" s="5">
        <v>65</v>
      </c>
      <c r="R544" s="5">
        <f t="shared" si="249"/>
        <v>2.8</v>
      </c>
      <c r="S544" s="5">
        <f t="shared" si="250"/>
        <v>2.2400000000000002</v>
      </c>
      <c r="T544" s="5">
        <f t="shared" si="251"/>
        <v>0.55999999999999961</v>
      </c>
      <c r="U544" s="5">
        <v>80</v>
      </c>
      <c r="V544" s="5">
        <f t="shared" si="252"/>
        <v>2.2999999999999998</v>
      </c>
      <c r="W544" s="5">
        <f t="shared" si="241"/>
        <v>2.19</v>
      </c>
      <c r="X544" s="5">
        <f t="shared" si="242"/>
        <v>0.10999999999999988</v>
      </c>
      <c r="Y544" s="5">
        <v>95</v>
      </c>
      <c r="Z544" s="5">
        <f t="shared" si="243"/>
        <v>1.97</v>
      </c>
      <c r="AA544" s="5">
        <f t="shared" si="244"/>
        <v>1.87</v>
      </c>
      <c r="AB544" s="5">
        <f t="shared" si="245"/>
        <v>9.9999999999999867E-2</v>
      </c>
      <c r="AC544" s="5">
        <v>95</v>
      </c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</row>
    <row r="545" spans="1:65" x14ac:dyDescent="0.25">
      <c r="A545" s="1" t="str">
        <f>CONCATENATE(H545,E545)</f>
        <v>401040003</v>
      </c>
      <c r="B545" s="1" t="s">
        <v>69</v>
      </c>
      <c r="C545" s="2" t="s">
        <v>71</v>
      </c>
      <c r="D545" s="2" t="s">
        <v>72</v>
      </c>
      <c r="E545" s="2" t="s">
        <v>81</v>
      </c>
      <c r="F545" s="2" t="s">
        <v>82</v>
      </c>
      <c r="G545" s="3" t="s">
        <v>398</v>
      </c>
      <c r="H545" s="4" t="s">
        <v>399</v>
      </c>
      <c r="I545" s="2" t="s">
        <v>400</v>
      </c>
      <c r="J545" s="4" t="s">
        <v>77</v>
      </c>
      <c r="K545" s="1" t="s">
        <v>78</v>
      </c>
      <c r="L545" s="6" t="s">
        <v>79</v>
      </c>
      <c r="M545" s="7">
        <v>3.42</v>
      </c>
      <c r="N545" s="5">
        <f t="shared" si="246"/>
        <v>3.42</v>
      </c>
      <c r="O545" s="5">
        <f t="shared" si="247"/>
        <v>2.2200000000000002</v>
      </c>
      <c r="P545" s="5">
        <f t="shared" si="248"/>
        <v>1.1999999999999997</v>
      </c>
      <c r="Q545" s="5">
        <v>65</v>
      </c>
      <c r="R545" s="5">
        <f t="shared" si="249"/>
        <v>2.91</v>
      </c>
      <c r="S545" s="5">
        <f t="shared" si="250"/>
        <v>2.33</v>
      </c>
      <c r="T545" s="5">
        <f t="shared" si="251"/>
        <v>0.58000000000000007</v>
      </c>
      <c r="U545" s="5">
        <v>80</v>
      </c>
      <c r="V545" s="5">
        <f t="shared" si="252"/>
        <v>2.39</v>
      </c>
      <c r="W545" s="5">
        <f t="shared" si="241"/>
        <v>2.27</v>
      </c>
      <c r="X545" s="5">
        <f t="shared" si="242"/>
        <v>0.12000000000000011</v>
      </c>
      <c r="Y545" s="5">
        <v>95</v>
      </c>
      <c r="Z545" s="5">
        <f t="shared" si="243"/>
        <v>2.0499999999999998</v>
      </c>
      <c r="AA545" s="5">
        <f t="shared" si="244"/>
        <v>1.95</v>
      </c>
      <c r="AB545" s="5">
        <f t="shared" si="245"/>
        <v>9.9999999999999867E-2</v>
      </c>
      <c r="AC545" s="5">
        <v>95</v>
      </c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</row>
    <row r="546" spans="1:65" x14ac:dyDescent="0.25">
      <c r="A546" s="1" t="str">
        <f>CONCATENATE(H546,E546)</f>
        <v>401040004</v>
      </c>
      <c r="B546" s="1" t="s">
        <v>69</v>
      </c>
      <c r="C546" s="2" t="s">
        <v>71</v>
      </c>
      <c r="D546" s="2" t="s">
        <v>72</v>
      </c>
      <c r="E546" s="2" t="s">
        <v>83</v>
      </c>
      <c r="F546" s="2" t="s">
        <v>84</v>
      </c>
      <c r="G546" s="3" t="s">
        <v>398</v>
      </c>
      <c r="H546" s="4" t="s">
        <v>399</v>
      </c>
      <c r="I546" s="2" t="s">
        <v>400</v>
      </c>
      <c r="J546" s="4" t="s">
        <v>77</v>
      </c>
      <c r="K546" s="1" t="s">
        <v>78</v>
      </c>
      <c r="L546" s="6" t="s">
        <v>79</v>
      </c>
      <c r="M546" s="7">
        <v>1.98</v>
      </c>
      <c r="N546" s="5">
        <f t="shared" si="246"/>
        <v>1.98</v>
      </c>
      <c r="O546" s="5">
        <f t="shared" si="247"/>
        <v>1.29</v>
      </c>
      <c r="P546" s="5">
        <f t="shared" si="248"/>
        <v>0.69</v>
      </c>
      <c r="Q546" s="5">
        <v>65</v>
      </c>
      <c r="R546" s="5">
        <f t="shared" si="249"/>
        <v>1.68</v>
      </c>
      <c r="S546" s="5">
        <f t="shared" si="250"/>
        <v>1.34</v>
      </c>
      <c r="T546" s="5">
        <f t="shared" si="251"/>
        <v>0.33999999999999986</v>
      </c>
      <c r="U546" s="5">
        <v>80</v>
      </c>
      <c r="V546" s="5">
        <f t="shared" si="252"/>
        <v>1.39</v>
      </c>
      <c r="W546" s="5">
        <f t="shared" si="241"/>
        <v>1.32</v>
      </c>
      <c r="X546" s="5">
        <f t="shared" si="242"/>
        <v>6.999999999999984E-2</v>
      </c>
      <c r="Y546" s="5">
        <v>95</v>
      </c>
      <c r="Z546" s="5">
        <f t="shared" si="243"/>
        <v>1.19</v>
      </c>
      <c r="AA546" s="5">
        <f t="shared" si="244"/>
        <v>1.1299999999999999</v>
      </c>
      <c r="AB546" s="5">
        <f t="shared" si="245"/>
        <v>6.0000000000000053E-2</v>
      </c>
      <c r="AC546" s="5">
        <v>95</v>
      </c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</row>
    <row r="547" spans="1:65" x14ac:dyDescent="0.25">
      <c r="A547" s="1" t="str">
        <f>CONCATENATE(H547,E547)</f>
        <v>401040005</v>
      </c>
      <c r="B547" s="1" t="s">
        <v>69</v>
      </c>
      <c r="C547" s="2" t="s">
        <v>71</v>
      </c>
      <c r="D547" s="2" t="s">
        <v>72</v>
      </c>
      <c r="E547" s="2" t="s">
        <v>85</v>
      </c>
      <c r="F547" s="2" t="s">
        <v>86</v>
      </c>
      <c r="G547" s="3" t="s">
        <v>398</v>
      </c>
      <c r="H547" s="4" t="s">
        <v>399</v>
      </c>
      <c r="I547" s="2" t="s">
        <v>400</v>
      </c>
      <c r="J547" s="4" t="s">
        <v>77</v>
      </c>
      <c r="K547" s="1" t="s">
        <v>78</v>
      </c>
      <c r="L547" s="6" t="s">
        <v>79</v>
      </c>
      <c r="M547" s="7">
        <v>3.69</v>
      </c>
      <c r="N547" s="5">
        <f t="shared" si="246"/>
        <v>3.69</v>
      </c>
      <c r="O547" s="5">
        <f t="shared" si="247"/>
        <v>2.4</v>
      </c>
      <c r="P547" s="5">
        <f t="shared" si="248"/>
        <v>1.29</v>
      </c>
      <c r="Q547" s="5">
        <v>65</v>
      </c>
      <c r="R547" s="5">
        <f t="shared" si="249"/>
        <v>3.14</v>
      </c>
      <c r="S547" s="5">
        <f t="shared" si="250"/>
        <v>2.5099999999999998</v>
      </c>
      <c r="T547" s="5">
        <f t="shared" si="251"/>
        <v>0.63000000000000034</v>
      </c>
      <c r="U547" s="5">
        <v>80</v>
      </c>
      <c r="V547" s="5">
        <f t="shared" si="252"/>
        <v>2.58</v>
      </c>
      <c r="W547" s="5">
        <f t="shared" si="241"/>
        <v>2.4500000000000002</v>
      </c>
      <c r="X547" s="5">
        <f t="shared" si="242"/>
        <v>0.12999999999999989</v>
      </c>
      <c r="Y547" s="5">
        <v>95</v>
      </c>
      <c r="Z547" s="5">
        <f t="shared" si="243"/>
        <v>2.21</v>
      </c>
      <c r="AA547" s="5">
        <f t="shared" si="244"/>
        <v>2.1</v>
      </c>
      <c r="AB547" s="5">
        <f t="shared" si="245"/>
        <v>0.10999999999999988</v>
      </c>
      <c r="AC547" s="5">
        <v>95</v>
      </c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</row>
    <row r="548" spans="1:65" x14ac:dyDescent="0.25">
      <c r="A548" s="1" t="str">
        <f>CONCATENATE(H548,E548)</f>
        <v>401040007</v>
      </c>
      <c r="B548" s="1" t="s">
        <v>69</v>
      </c>
      <c r="C548" s="2" t="s">
        <v>71</v>
      </c>
      <c r="D548" s="2" t="s">
        <v>72</v>
      </c>
      <c r="E548" s="2" t="s">
        <v>87</v>
      </c>
      <c r="F548" s="2" t="s">
        <v>88</v>
      </c>
      <c r="G548" s="3" t="s">
        <v>398</v>
      </c>
      <c r="H548" s="4" t="s">
        <v>399</v>
      </c>
      <c r="I548" s="2" t="s">
        <v>400</v>
      </c>
      <c r="J548" s="4" t="s">
        <v>77</v>
      </c>
      <c r="K548" s="1" t="s">
        <v>78</v>
      </c>
      <c r="L548" s="6" t="s">
        <v>79</v>
      </c>
      <c r="M548" s="7">
        <v>3.02</v>
      </c>
      <c r="N548" s="5">
        <f t="shared" si="246"/>
        <v>3.02</v>
      </c>
      <c r="O548" s="5">
        <f t="shared" si="247"/>
        <v>1.96</v>
      </c>
      <c r="P548" s="5">
        <f t="shared" si="248"/>
        <v>1.06</v>
      </c>
      <c r="Q548" s="5">
        <v>65</v>
      </c>
      <c r="R548" s="5">
        <f t="shared" si="249"/>
        <v>2.57</v>
      </c>
      <c r="S548" s="5">
        <f t="shared" si="250"/>
        <v>2.06</v>
      </c>
      <c r="T548" s="5">
        <f t="shared" si="251"/>
        <v>0.50999999999999979</v>
      </c>
      <c r="U548" s="5">
        <v>80</v>
      </c>
      <c r="V548" s="5">
        <f t="shared" si="252"/>
        <v>2.11</v>
      </c>
      <c r="W548" s="5">
        <f t="shared" si="241"/>
        <v>2</v>
      </c>
      <c r="X548" s="5">
        <f t="shared" si="242"/>
        <v>0.10999999999999988</v>
      </c>
      <c r="Y548" s="5">
        <v>95</v>
      </c>
      <c r="Z548" s="5">
        <f t="shared" si="243"/>
        <v>1.81</v>
      </c>
      <c r="AA548" s="5">
        <f t="shared" si="244"/>
        <v>1.72</v>
      </c>
      <c r="AB548" s="5">
        <f t="shared" si="245"/>
        <v>9.000000000000008E-2</v>
      </c>
      <c r="AC548" s="5">
        <v>95</v>
      </c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</row>
    <row r="549" spans="1:65" x14ac:dyDescent="0.25">
      <c r="A549" s="1" t="str">
        <f>CONCATENATE(H549,E549)</f>
        <v>401040008</v>
      </c>
      <c r="B549" s="1" t="s">
        <v>69</v>
      </c>
      <c r="C549" s="2" t="s">
        <v>71</v>
      </c>
      <c r="D549" s="2" t="s">
        <v>72</v>
      </c>
      <c r="E549" s="2" t="s">
        <v>89</v>
      </c>
      <c r="F549" s="2" t="s">
        <v>90</v>
      </c>
      <c r="G549" s="3" t="s">
        <v>398</v>
      </c>
      <c r="H549" s="4" t="s">
        <v>399</v>
      </c>
      <c r="I549" s="2" t="s">
        <v>400</v>
      </c>
      <c r="J549" s="4" t="s">
        <v>77</v>
      </c>
      <c r="K549" s="1" t="s">
        <v>78</v>
      </c>
      <c r="L549" s="6" t="s">
        <v>79</v>
      </c>
      <c r="M549" s="7">
        <v>2.0699999999999998</v>
      </c>
      <c r="N549" s="5">
        <f t="shared" si="246"/>
        <v>2.0699999999999998</v>
      </c>
      <c r="O549" s="5">
        <f t="shared" si="247"/>
        <v>1.35</v>
      </c>
      <c r="P549" s="5">
        <f t="shared" si="248"/>
        <v>0.71999999999999975</v>
      </c>
      <c r="Q549" s="5">
        <v>65</v>
      </c>
      <c r="R549" s="5">
        <f t="shared" si="249"/>
        <v>1.76</v>
      </c>
      <c r="S549" s="5">
        <f t="shared" si="250"/>
        <v>1.41</v>
      </c>
      <c r="T549" s="5">
        <f t="shared" si="251"/>
        <v>0.35000000000000009</v>
      </c>
      <c r="U549" s="5">
        <v>80</v>
      </c>
      <c r="V549" s="5">
        <f t="shared" si="252"/>
        <v>1.45</v>
      </c>
      <c r="W549" s="5">
        <f t="shared" si="241"/>
        <v>1.38</v>
      </c>
      <c r="X549" s="5">
        <f t="shared" si="242"/>
        <v>7.0000000000000062E-2</v>
      </c>
      <c r="Y549" s="5">
        <v>95</v>
      </c>
      <c r="Z549" s="5">
        <f t="shared" si="243"/>
        <v>1.24</v>
      </c>
      <c r="AA549" s="5">
        <f t="shared" si="244"/>
        <v>1.18</v>
      </c>
      <c r="AB549" s="5">
        <f t="shared" si="245"/>
        <v>6.0000000000000053E-2</v>
      </c>
      <c r="AC549" s="5">
        <v>95</v>
      </c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</row>
    <row r="550" spans="1:65" x14ac:dyDescent="0.25">
      <c r="A550" s="1" t="str">
        <f>CONCATENATE(H550,E550)</f>
        <v>401040009</v>
      </c>
      <c r="B550" s="1" t="s">
        <v>69</v>
      </c>
      <c r="C550" s="2" t="s">
        <v>71</v>
      </c>
      <c r="D550" s="2" t="s">
        <v>72</v>
      </c>
      <c r="E550" s="2" t="s">
        <v>91</v>
      </c>
      <c r="F550" s="2" t="s">
        <v>92</v>
      </c>
      <c r="G550" s="3" t="s">
        <v>398</v>
      </c>
      <c r="H550" s="4" t="s">
        <v>399</v>
      </c>
      <c r="I550" s="2" t="s">
        <v>400</v>
      </c>
      <c r="J550" s="4" t="s">
        <v>77</v>
      </c>
      <c r="K550" s="1" t="s">
        <v>78</v>
      </c>
      <c r="L550" s="6" t="s">
        <v>79</v>
      </c>
      <c r="M550" s="7">
        <v>1.98</v>
      </c>
      <c r="N550" s="5">
        <f t="shared" si="246"/>
        <v>1.98</v>
      </c>
      <c r="O550" s="5">
        <f t="shared" si="247"/>
        <v>1.29</v>
      </c>
      <c r="P550" s="5">
        <f t="shared" si="248"/>
        <v>0.69</v>
      </c>
      <c r="Q550" s="5">
        <v>65</v>
      </c>
      <c r="R550" s="5">
        <f t="shared" si="249"/>
        <v>1.68</v>
      </c>
      <c r="S550" s="5">
        <f t="shared" si="250"/>
        <v>1.34</v>
      </c>
      <c r="T550" s="5">
        <f t="shared" si="251"/>
        <v>0.33999999999999986</v>
      </c>
      <c r="U550" s="5">
        <v>80</v>
      </c>
      <c r="V550" s="5">
        <f t="shared" si="252"/>
        <v>1.39</v>
      </c>
      <c r="W550" s="5">
        <f t="shared" si="241"/>
        <v>1.32</v>
      </c>
      <c r="X550" s="5">
        <f t="shared" si="242"/>
        <v>6.999999999999984E-2</v>
      </c>
      <c r="Y550" s="5">
        <v>95</v>
      </c>
      <c r="Z550" s="5">
        <f t="shared" si="243"/>
        <v>1.19</v>
      </c>
      <c r="AA550" s="5">
        <f t="shared" si="244"/>
        <v>1.1299999999999999</v>
      </c>
      <c r="AB550" s="5">
        <f t="shared" si="245"/>
        <v>6.0000000000000053E-2</v>
      </c>
      <c r="AC550" s="5">
        <v>95</v>
      </c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</row>
    <row r="551" spans="1:65" x14ac:dyDescent="0.25">
      <c r="A551" s="1" t="str">
        <f>CONCATENATE(H551,E551)</f>
        <v>401040012</v>
      </c>
      <c r="B551" s="1" t="s">
        <v>69</v>
      </c>
      <c r="C551" s="2" t="s">
        <v>71</v>
      </c>
      <c r="D551" s="2" t="s">
        <v>72</v>
      </c>
      <c r="E551" s="2" t="s">
        <v>93</v>
      </c>
      <c r="F551" s="2" t="s">
        <v>94</v>
      </c>
      <c r="G551" s="3" t="s">
        <v>398</v>
      </c>
      <c r="H551" s="4" t="s">
        <v>399</v>
      </c>
      <c r="I551" s="2" t="s">
        <v>400</v>
      </c>
      <c r="J551" s="4" t="s">
        <v>77</v>
      </c>
      <c r="K551" s="1" t="s">
        <v>78</v>
      </c>
      <c r="L551" s="6" t="s">
        <v>79</v>
      </c>
      <c r="M551" s="7">
        <v>2.54</v>
      </c>
      <c r="N551" s="5">
        <f t="shared" si="246"/>
        <v>2.54</v>
      </c>
      <c r="O551" s="5">
        <f t="shared" si="247"/>
        <v>1.65</v>
      </c>
      <c r="P551" s="5">
        <f t="shared" si="248"/>
        <v>0.89000000000000012</v>
      </c>
      <c r="Q551" s="5">
        <v>65</v>
      </c>
      <c r="R551" s="5">
        <f t="shared" si="249"/>
        <v>2.16</v>
      </c>
      <c r="S551" s="5">
        <f t="shared" si="250"/>
        <v>1.73</v>
      </c>
      <c r="T551" s="5">
        <f t="shared" si="251"/>
        <v>0.43000000000000016</v>
      </c>
      <c r="U551" s="5">
        <v>80</v>
      </c>
      <c r="V551" s="5">
        <f t="shared" si="252"/>
        <v>1.78</v>
      </c>
      <c r="W551" s="5">
        <f t="shared" si="241"/>
        <v>1.69</v>
      </c>
      <c r="X551" s="5">
        <f t="shared" si="242"/>
        <v>9.000000000000008E-2</v>
      </c>
      <c r="Y551" s="5">
        <v>95</v>
      </c>
      <c r="Z551" s="5">
        <f t="shared" si="243"/>
        <v>1.52</v>
      </c>
      <c r="AA551" s="5">
        <f t="shared" si="244"/>
        <v>1.44</v>
      </c>
      <c r="AB551" s="5">
        <f t="shared" si="245"/>
        <v>8.0000000000000071E-2</v>
      </c>
      <c r="AC551" s="5">
        <v>95</v>
      </c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</row>
    <row r="552" spans="1:65" x14ac:dyDescent="0.25">
      <c r="A552" s="1" t="str">
        <f>CONCATENATE(H552,E552)</f>
        <v>401040013</v>
      </c>
      <c r="B552" s="1" t="s">
        <v>69</v>
      </c>
      <c r="C552" s="2" t="s">
        <v>71</v>
      </c>
      <c r="D552" s="2" t="s">
        <v>72</v>
      </c>
      <c r="E552" s="2" t="s">
        <v>95</v>
      </c>
      <c r="F552" s="2" t="s">
        <v>96</v>
      </c>
      <c r="G552" s="3" t="s">
        <v>398</v>
      </c>
      <c r="H552" s="4" t="s">
        <v>399</v>
      </c>
      <c r="I552" s="2" t="s">
        <v>400</v>
      </c>
      <c r="J552" s="4" t="s">
        <v>77</v>
      </c>
      <c r="K552" s="1" t="s">
        <v>78</v>
      </c>
      <c r="L552" s="6" t="s">
        <v>79</v>
      </c>
      <c r="M552" s="7">
        <v>2.0699999999999998</v>
      </c>
      <c r="N552" s="5">
        <f t="shared" si="246"/>
        <v>2.0699999999999998</v>
      </c>
      <c r="O552" s="5">
        <f t="shared" si="247"/>
        <v>1.35</v>
      </c>
      <c r="P552" s="5">
        <f t="shared" si="248"/>
        <v>0.71999999999999975</v>
      </c>
      <c r="Q552" s="5">
        <v>65</v>
      </c>
      <c r="R552" s="5">
        <f t="shared" si="249"/>
        <v>1.76</v>
      </c>
      <c r="S552" s="5">
        <f t="shared" si="250"/>
        <v>1.41</v>
      </c>
      <c r="T552" s="5">
        <f t="shared" si="251"/>
        <v>0.35000000000000009</v>
      </c>
      <c r="U552" s="5">
        <v>80</v>
      </c>
      <c r="V552" s="5">
        <f t="shared" si="252"/>
        <v>1.45</v>
      </c>
      <c r="W552" s="5">
        <f t="shared" si="241"/>
        <v>1.38</v>
      </c>
      <c r="X552" s="5">
        <f t="shared" si="242"/>
        <v>7.0000000000000062E-2</v>
      </c>
      <c r="Y552" s="5">
        <v>95</v>
      </c>
      <c r="Z552" s="5">
        <f t="shared" si="243"/>
        <v>1.24</v>
      </c>
      <c r="AA552" s="5">
        <f t="shared" si="244"/>
        <v>1.18</v>
      </c>
      <c r="AB552" s="5">
        <f t="shared" si="245"/>
        <v>6.0000000000000053E-2</v>
      </c>
      <c r="AC552" s="5">
        <v>95</v>
      </c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</row>
    <row r="553" spans="1:65" x14ac:dyDescent="0.25">
      <c r="A553" s="1" t="str">
        <f>CONCATENATE(H553,E553)</f>
        <v>401040014</v>
      </c>
      <c r="B553" s="1" t="s">
        <v>69</v>
      </c>
      <c r="C553" s="2" t="s">
        <v>71</v>
      </c>
      <c r="D553" s="2" t="s">
        <v>72</v>
      </c>
      <c r="E553" s="2" t="s">
        <v>97</v>
      </c>
      <c r="F553" s="2" t="s">
        <v>98</v>
      </c>
      <c r="G553" s="3" t="s">
        <v>398</v>
      </c>
      <c r="H553" s="4" t="s">
        <v>399</v>
      </c>
      <c r="I553" s="2" t="s">
        <v>400</v>
      </c>
      <c r="J553" s="4" t="s">
        <v>77</v>
      </c>
      <c r="K553" s="1" t="s">
        <v>78</v>
      </c>
      <c r="L553" s="6" t="s">
        <v>79</v>
      </c>
      <c r="M553" s="7">
        <v>1.98</v>
      </c>
      <c r="N553" s="5">
        <f t="shared" si="246"/>
        <v>1.98</v>
      </c>
      <c r="O553" s="5">
        <f t="shared" si="247"/>
        <v>1.29</v>
      </c>
      <c r="P553" s="5">
        <f t="shared" si="248"/>
        <v>0.69</v>
      </c>
      <c r="Q553" s="5">
        <v>65</v>
      </c>
      <c r="R553" s="5">
        <f t="shared" si="249"/>
        <v>1.68</v>
      </c>
      <c r="S553" s="5">
        <f t="shared" si="250"/>
        <v>1.34</v>
      </c>
      <c r="T553" s="5">
        <f t="shared" si="251"/>
        <v>0.33999999999999986</v>
      </c>
      <c r="U553" s="5">
        <v>80</v>
      </c>
      <c r="V553" s="5">
        <f t="shared" si="252"/>
        <v>1.39</v>
      </c>
      <c r="W553" s="5">
        <f t="shared" si="241"/>
        <v>1.32</v>
      </c>
      <c r="X553" s="5">
        <f t="shared" si="242"/>
        <v>6.999999999999984E-2</v>
      </c>
      <c r="Y553" s="5">
        <v>95</v>
      </c>
      <c r="Z553" s="5">
        <f t="shared" si="243"/>
        <v>1.19</v>
      </c>
      <c r="AA553" s="5">
        <f t="shared" si="244"/>
        <v>1.1299999999999999</v>
      </c>
      <c r="AB553" s="5">
        <f t="shared" si="245"/>
        <v>6.0000000000000053E-2</v>
      </c>
      <c r="AC553" s="5">
        <v>95</v>
      </c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</row>
    <row r="554" spans="1:65" x14ac:dyDescent="0.25">
      <c r="A554" s="1" t="str">
        <f>CONCATENATE(H554,E554)</f>
        <v>401040015</v>
      </c>
      <c r="B554" s="1" t="s">
        <v>69</v>
      </c>
      <c r="C554" s="2" t="s">
        <v>71</v>
      </c>
      <c r="D554" s="2" t="s">
        <v>72</v>
      </c>
      <c r="E554" s="2" t="s">
        <v>99</v>
      </c>
      <c r="F554" s="2" t="s">
        <v>100</v>
      </c>
      <c r="G554" s="3" t="s">
        <v>398</v>
      </c>
      <c r="H554" s="4" t="s">
        <v>399</v>
      </c>
      <c r="I554" s="2" t="s">
        <v>400</v>
      </c>
      <c r="J554" s="4" t="s">
        <v>77</v>
      </c>
      <c r="K554" s="1" t="s">
        <v>78</v>
      </c>
      <c r="L554" s="6" t="s">
        <v>79</v>
      </c>
      <c r="M554" s="7">
        <v>1.98</v>
      </c>
      <c r="N554" s="5">
        <f t="shared" si="246"/>
        <v>1.98</v>
      </c>
      <c r="O554" s="5">
        <f t="shared" si="247"/>
        <v>1.29</v>
      </c>
      <c r="P554" s="5">
        <f t="shared" si="248"/>
        <v>0.69</v>
      </c>
      <c r="Q554" s="5">
        <v>65</v>
      </c>
      <c r="R554" s="5">
        <f t="shared" si="249"/>
        <v>1.68</v>
      </c>
      <c r="S554" s="5">
        <f t="shared" si="250"/>
        <v>1.34</v>
      </c>
      <c r="T554" s="5">
        <f t="shared" si="251"/>
        <v>0.33999999999999986</v>
      </c>
      <c r="U554" s="5">
        <v>80</v>
      </c>
      <c r="V554" s="5">
        <f t="shared" si="252"/>
        <v>1.39</v>
      </c>
      <c r="W554" s="5">
        <f t="shared" si="241"/>
        <v>1.32</v>
      </c>
      <c r="X554" s="5">
        <f t="shared" si="242"/>
        <v>6.999999999999984E-2</v>
      </c>
      <c r="Y554" s="5">
        <v>95</v>
      </c>
      <c r="Z554" s="5">
        <f t="shared" si="243"/>
        <v>1.19</v>
      </c>
      <c r="AA554" s="5">
        <f t="shared" si="244"/>
        <v>1.1299999999999999</v>
      </c>
      <c r="AB554" s="5">
        <f t="shared" si="245"/>
        <v>6.0000000000000053E-2</v>
      </c>
      <c r="AC554" s="5">
        <v>95</v>
      </c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</row>
    <row r="555" spans="1:65" x14ac:dyDescent="0.25">
      <c r="A555" s="1" t="str">
        <f>CONCATENATE(H555,E555)</f>
        <v>401040018</v>
      </c>
      <c r="B555" s="1" t="s">
        <v>69</v>
      </c>
      <c r="C555" s="2" t="s">
        <v>71</v>
      </c>
      <c r="D555" s="2" t="s">
        <v>72</v>
      </c>
      <c r="E555" s="2" t="s">
        <v>101</v>
      </c>
      <c r="F555" s="2" t="s">
        <v>102</v>
      </c>
      <c r="G555" s="3" t="s">
        <v>398</v>
      </c>
      <c r="H555" s="4" t="s">
        <v>399</v>
      </c>
      <c r="I555" s="2" t="s">
        <v>400</v>
      </c>
      <c r="J555" s="4" t="s">
        <v>77</v>
      </c>
      <c r="K555" s="1" t="s">
        <v>78</v>
      </c>
      <c r="L555" s="6" t="s">
        <v>79</v>
      </c>
      <c r="M555" s="7">
        <v>2.77</v>
      </c>
      <c r="N555" s="5">
        <f t="shared" si="246"/>
        <v>2.77</v>
      </c>
      <c r="O555" s="5">
        <f t="shared" si="247"/>
        <v>1.8</v>
      </c>
      <c r="P555" s="5">
        <f t="shared" si="248"/>
        <v>0.97</v>
      </c>
      <c r="Q555" s="5">
        <v>65</v>
      </c>
      <c r="R555" s="5">
        <f t="shared" si="249"/>
        <v>2.35</v>
      </c>
      <c r="S555" s="5">
        <f t="shared" si="250"/>
        <v>1.88</v>
      </c>
      <c r="T555" s="5">
        <f t="shared" si="251"/>
        <v>0.4700000000000002</v>
      </c>
      <c r="U555" s="5">
        <v>80</v>
      </c>
      <c r="V555" s="5">
        <f t="shared" si="252"/>
        <v>1.94</v>
      </c>
      <c r="W555" s="5">
        <f t="shared" si="241"/>
        <v>1.84</v>
      </c>
      <c r="X555" s="5">
        <f t="shared" si="242"/>
        <v>9.9999999999999867E-2</v>
      </c>
      <c r="Y555" s="5">
        <v>95</v>
      </c>
      <c r="Z555" s="5">
        <f t="shared" si="243"/>
        <v>1.66</v>
      </c>
      <c r="AA555" s="5">
        <f t="shared" si="244"/>
        <v>1.58</v>
      </c>
      <c r="AB555" s="5">
        <f t="shared" si="245"/>
        <v>7.9999999999999849E-2</v>
      </c>
      <c r="AC555" s="5">
        <v>95</v>
      </c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</row>
    <row r="556" spans="1:65" x14ac:dyDescent="0.25">
      <c r="A556" s="1" t="str">
        <f>CONCATENATE(H556,E556)</f>
        <v>401040019</v>
      </c>
      <c r="B556" s="1" t="s">
        <v>69</v>
      </c>
      <c r="C556" s="2" t="s">
        <v>71</v>
      </c>
      <c r="D556" s="2" t="s">
        <v>72</v>
      </c>
      <c r="E556" s="2" t="s">
        <v>103</v>
      </c>
      <c r="F556" s="2" t="s">
        <v>104</v>
      </c>
      <c r="G556" s="3" t="s">
        <v>398</v>
      </c>
      <c r="H556" s="4" t="s">
        <v>399</v>
      </c>
      <c r="I556" s="2" t="s">
        <v>400</v>
      </c>
      <c r="J556" s="4" t="s">
        <v>77</v>
      </c>
      <c r="K556" s="1" t="s">
        <v>78</v>
      </c>
      <c r="L556" s="6" t="s">
        <v>79</v>
      </c>
      <c r="M556" s="7">
        <v>2.89</v>
      </c>
      <c r="N556" s="5">
        <f t="shared" si="246"/>
        <v>2.89</v>
      </c>
      <c r="O556" s="5">
        <f t="shared" si="247"/>
        <v>1.88</v>
      </c>
      <c r="P556" s="5">
        <f t="shared" si="248"/>
        <v>1.0100000000000002</v>
      </c>
      <c r="Q556" s="5">
        <v>65</v>
      </c>
      <c r="R556" s="5">
        <f t="shared" si="249"/>
        <v>2.46</v>
      </c>
      <c r="S556" s="5">
        <f t="shared" si="250"/>
        <v>1.97</v>
      </c>
      <c r="T556" s="5">
        <f t="shared" si="251"/>
        <v>0.49</v>
      </c>
      <c r="U556" s="5">
        <v>80</v>
      </c>
      <c r="V556" s="5">
        <f t="shared" si="252"/>
        <v>2.02</v>
      </c>
      <c r="W556" s="5">
        <f t="shared" si="241"/>
        <v>1.92</v>
      </c>
      <c r="X556" s="5">
        <f t="shared" si="242"/>
        <v>0.10000000000000009</v>
      </c>
      <c r="Y556" s="5">
        <v>95</v>
      </c>
      <c r="Z556" s="5">
        <f t="shared" si="243"/>
        <v>1.73</v>
      </c>
      <c r="AA556" s="5">
        <f t="shared" si="244"/>
        <v>1.64</v>
      </c>
      <c r="AB556" s="5">
        <f t="shared" si="245"/>
        <v>9.000000000000008E-2</v>
      </c>
      <c r="AC556" s="5">
        <v>95</v>
      </c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</row>
    <row r="557" spans="1:65" x14ac:dyDescent="0.25">
      <c r="A557" s="1" t="str">
        <f>CONCATENATE(H557,E557)</f>
        <v>401040020</v>
      </c>
      <c r="B557" s="1" t="s">
        <v>69</v>
      </c>
      <c r="C557" s="2" t="s">
        <v>71</v>
      </c>
      <c r="D557" s="2" t="s">
        <v>72</v>
      </c>
      <c r="E557" s="2" t="s">
        <v>105</v>
      </c>
      <c r="F557" s="2" t="s">
        <v>106</v>
      </c>
      <c r="G557" s="3" t="s">
        <v>398</v>
      </c>
      <c r="H557" s="4" t="s">
        <v>399</v>
      </c>
      <c r="I557" s="2" t="s">
        <v>400</v>
      </c>
      <c r="J557" s="4" t="s">
        <v>77</v>
      </c>
      <c r="K557" s="1" t="s">
        <v>78</v>
      </c>
      <c r="L557" s="6" t="s">
        <v>79</v>
      </c>
      <c r="M557" s="7">
        <v>2.63</v>
      </c>
      <c r="N557" s="5">
        <f t="shared" si="246"/>
        <v>2.63</v>
      </c>
      <c r="O557" s="5">
        <f t="shared" si="247"/>
        <v>1.71</v>
      </c>
      <c r="P557" s="5">
        <f t="shared" si="248"/>
        <v>0.91999999999999993</v>
      </c>
      <c r="Q557" s="5">
        <v>65</v>
      </c>
      <c r="R557" s="5">
        <f t="shared" si="249"/>
        <v>2.2400000000000002</v>
      </c>
      <c r="S557" s="5">
        <f t="shared" si="250"/>
        <v>1.79</v>
      </c>
      <c r="T557" s="5">
        <f t="shared" si="251"/>
        <v>0.45000000000000018</v>
      </c>
      <c r="U557" s="5">
        <v>80</v>
      </c>
      <c r="V557" s="5">
        <f t="shared" si="252"/>
        <v>1.84</v>
      </c>
      <c r="W557" s="5">
        <f t="shared" si="241"/>
        <v>1.75</v>
      </c>
      <c r="X557" s="5">
        <f t="shared" si="242"/>
        <v>9.000000000000008E-2</v>
      </c>
      <c r="Y557" s="5">
        <v>95</v>
      </c>
      <c r="Z557" s="5">
        <f t="shared" si="243"/>
        <v>1.58</v>
      </c>
      <c r="AA557" s="5">
        <f t="shared" si="244"/>
        <v>1.5</v>
      </c>
      <c r="AB557" s="5">
        <f t="shared" si="245"/>
        <v>8.0000000000000071E-2</v>
      </c>
      <c r="AC557" s="5">
        <v>95</v>
      </c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</row>
    <row r="558" spans="1:65" x14ac:dyDescent="0.25">
      <c r="A558" s="1" t="str">
        <f>CONCATENATE(H558,E558)</f>
        <v>401040022</v>
      </c>
      <c r="B558" s="1" t="s">
        <v>69</v>
      </c>
      <c r="C558" s="2" t="s">
        <v>71</v>
      </c>
      <c r="D558" s="2" t="s">
        <v>72</v>
      </c>
      <c r="E558" s="2" t="s">
        <v>107</v>
      </c>
      <c r="F558" s="2" t="s">
        <v>108</v>
      </c>
      <c r="G558" s="3" t="s">
        <v>398</v>
      </c>
      <c r="H558" s="4" t="s">
        <v>399</v>
      </c>
      <c r="I558" s="2" t="s">
        <v>400</v>
      </c>
      <c r="J558" s="4" t="s">
        <v>77</v>
      </c>
      <c r="K558" s="1" t="s">
        <v>78</v>
      </c>
      <c r="L558" s="6" t="s">
        <v>79</v>
      </c>
      <c r="M558" s="7">
        <v>3.56</v>
      </c>
      <c r="N558" s="5">
        <f t="shared" si="246"/>
        <v>3.56</v>
      </c>
      <c r="O558" s="5">
        <f t="shared" si="247"/>
        <v>2.31</v>
      </c>
      <c r="P558" s="5">
        <f t="shared" si="248"/>
        <v>1.25</v>
      </c>
      <c r="Q558" s="5">
        <v>65</v>
      </c>
      <c r="R558" s="5">
        <f t="shared" si="249"/>
        <v>3.03</v>
      </c>
      <c r="S558" s="5">
        <f t="shared" si="250"/>
        <v>2.42</v>
      </c>
      <c r="T558" s="5">
        <f t="shared" si="251"/>
        <v>0.60999999999999988</v>
      </c>
      <c r="U558" s="5">
        <v>80</v>
      </c>
      <c r="V558" s="5">
        <f t="shared" si="252"/>
        <v>2.4900000000000002</v>
      </c>
      <c r="W558" s="5">
        <f t="shared" si="241"/>
        <v>2.37</v>
      </c>
      <c r="X558" s="5">
        <f t="shared" si="242"/>
        <v>0.12000000000000011</v>
      </c>
      <c r="Y558" s="5">
        <v>95</v>
      </c>
      <c r="Z558" s="5">
        <f t="shared" si="243"/>
        <v>2.14</v>
      </c>
      <c r="AA558" s="5">
        <f t="shared" si="244"/>
        <v>2.0299999999999998</v>
      </c>
      <c r="AB558" s="5">
        <f t="shared" si="245"/>
        <v>0.11000000000000032</v>
      </c>
      <c r="AC558" s="5">
        <v>95</v>
      </c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</row>
    <row r="559" spans="1:65" x14ac:dyDescent="0.25">
      <c r="A559" s="1" t="str">
        <f>CONCATENATE(H559,E559)</f>
        <v>401040028</v>
      </c>
      <c r="B559" s="1" t="s">
        <v>69</v>
      </c>
      <c r="C559" s="2" t="s">
        <v>71</v>
      </c>
      <c r="D559" s="2" t="s">
        <v>72</v>
      </c>
      <c r="E559" s="2" t="s">
        <v>109</v>
      </c>
      <c r="F559" s="2" t="s">
        <v>110</v>
      </c>
      <c r="G559" s="3" t="s">
        <v>398</v>
      </c>
      <c r="H559" s="4" t="s">
        <v>399</v>
      </c>
      <c r="I559" s="2" t="s">
        <v>400</v>
      </c>
      <c r="J559" s="4" t="s">
        <v>77</v>
      </c>
      <c r="K559" s="1" t="s">
        <v>78</v>
      </c>
      <c r="L559" s="6" t="s">
        <v>79</v>
      </c>
      <c r="M559" s="7">
        <v>1.98</v>
      </c>
      <c r="N559" s="5">
        <f t="shared" si="246"/>
        <v>1.98</v>
      </c>
      <c r="O559" s="5">
        <f t="shared" si="247"/>
        <v>1.29</v>
      </c>
      <c r="P559" s="5">
        <f t="shared" si="248"/>
        <v>0.69</v>
      </c>
      <c r="Q559" s="5">
        <v>65</v>
      </c>
      <c r="R559" s="5">
        <f t="shared" si="249"/>
        <v>1.68</v>
      </c>
      <c r="S559" s="5">
        <f t="shared" si="250"/>
        <v>1.34</v>
      </c>
      <c r="T559" s="5">
        <f t="shared" si="251"/>
        <v>0.33999999999999986</v>
      </c>
      <c r="U559" s="5">
        <v>80</v>
      </c>
      <c r="V559" s="5">
        <f t="shared" si="252"/>
        <v>1.39</v>
      </c>
      <c r="W559" s="5">
        <f t="shared" si="241"/>
        <v>1.32</v>
      </c>
      <c r="X559" s="5">
        <f t="shared" si="242"/>
        <v>6.999999999999984E-2</v>
      </c>
      <c r="Y559" s="5">
        <v>95</v>
      </c>
      <c r="Z559" s="5">
        <f t="shared" si="243"/>
        <v>1.19</v>
      </c>
      <c r="AA559" s="5">
        <f t="shared" si="244"/>
        <v>1.1299999999999999</v>
      </c>
      <c r="AB559" s="5">
        <f t="shared" si="245"/>
        <v>6.0000000000000053E-2</v>
      </c>
      <c r="AC559" s="5">
        <v>95</v>
      </c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</row>
    <row r="560" spans="1:65" x14ac:dyDescent="0.25">
      <c r="A560" s="1" t="str">
        <f>CONCATENATE(H560,E560)</f>
        <v>401040032</v>
      </c>
      <c r="B560" s="1" t="s">
        <v>69</v>
      </c>
      <c r="C560" s="2" t="s">
        <v>71</v>
      </c>
      <c r="D560" s="2" t="s">
        <v>72</v>
      </c>
      <c r="E560" s="2" t="s">
        <v>111</v>
      </c>
      <c r="F560" s="2" t="s">
        <v>112</v>
      </c>
      <c r="G560" s="3" t="s">
        <v>398</v>
      </c>
      <c r="H560" s="4" t="s">
        <v>399</v>
      </c>
      <c r="I560" s="2" t="s">
        <v>400</v>
      </c>
      <c r="J560" s="4" t="s">
        <v>77</v>
      </c>
      <c r="K560" s="1" t="s">
        <v>78</v>
      </c>
      <c r="L560" s="6" t="s">
        <v>79</v>
      </c>
      <c r="M560" s="7">
        <v>4.1100000000000003</v>
      </c>
      <c r="N560" s="5">
        <f t="shared" si="246"/>
        <v>4.1100000000000003</v>
      </c>
      <c r="O560" s="5">
        <f t="shared" si="247"/>
        <v>2.67</v>
      </c>
      <c r="P560" s="5">
        <f t="shared" si="248"/>
        <v>1.4400000000000004</v>
      </c>
      <c r="Q560" s="5">
        <v>65</v>
      </c>
      <c r="R560" s="5">
        <f t="shared" si="249"/>
        <v>3.49</v>
      </c>
      <c r="S560" s="5">
        <f t="shared" si="250"/>
        <v>2.79</v>
      </c>
      <c r="T560" s="5">
        <f t="shared" si="251"/>
        <v>0.70000000000000018</v>
      </c>
      <c r="U560" s="5">
        <v>80</v>
      </c>
      <c r="V560" s="5">
        <f t="shared" si="252"/>
        <v>2.88</v>
      </c>
      <c r="W560" s="5">
        <f t="shared" si="241"/>
        <v>2.74</v>
      </c>
      <c r="X560" s="5">
        <f t="shared" si="242"/>
        <v>0.13999999999999968</v>
      </c>
      <c r="Y560" s="5">
        <v>95</v>
      </c>
      <c r="Z560" s="5">
        <f t="shared" si="243"/>
        <v>2.4700000000000002</v>
      </c>
      <c r="AA560" s="5">
        <f t="shared" si="244"/>
        <v>2.35</v>
      </c>
      <c r="AB560" s="5">
        <f t="shared" si="245"/>
        <v>0.12000000000000011</v>
      </c>
      <c r="AC560" s="5">
        <v>95</v>
      </c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</row>
    <row r="561" spans="1:65" x14ac:dyDescent="0.25">
      <c r="A561" s="1" t="str">
        <f>CONCATENATE(H561,E561)</f>
        <v>401040037</v>
      </c>
      <c r="B561" s="1" t="s">
        <v>69</v>
      </c>
      <c r="C561" s="2" t="s">
        <v>71</v>
      </c>
      <c r="D561" s="2" t="s">
        <v>72</v>
      </c>
      <c r="E561" s="2" t="s">
        <v>113</v>
      </c>
      <c r="F561" s="2" t="s">
        <v>114</v>
      </c>
      <c r="G561" s="3" t="s">
        <v>398</v>
      </c>
      <c r="H561" s="4" t="s">
        <v>399</v>
      </c>
      <c r="I561" s="2" t="s">
        <v>400</v>
      </c>
      <c r="J561" s="4" t="s">
        <v>77</v>
      </c>
      <c r="K561" s="1" t="s">
        <v>78</v>
      </c>
      <c r="L561" s="6" t="s">
        <v>79</v>
      </c>
      <c r="M561" s="7">
        <v>2.0699999999999998</v>
      </c>
      <c r="N561" s="5">
        <f t="shared" si="246"/>
        <v>2.0699999999999998</v>
      </c>
      <c r="O561" s="5">
        <f t="shared" si="247"/>
        <v>1.35</v>
      </c>
      <c r="P561" s="5">
        <f t="shared" si="248"/>
        <v>0.71999999999999975</v>
      </c>
      <c r="Q561" s="5">
        <v>65</v>
      </c>
      <c r="R561" s="5">
        <f t="shared" si="249"/>
        <v>1.76</v>
      </c>
      <c r="S561" s="5">
        <f t="shared" si="250"/>
        <v>1.41</v>
      </c>
      <c r="T561" s="5">
        <f t="shared" si="251"/>
        <v>0.35000000000000009</v>
      </c>
      <c r="U561" s="5">
        <v>80</v>
      </c>
      <c r="V561" s="5">
        <f t="shared" si="252"/>
        <v>1.45</v>
      </c>
      <c r="W561" s="5">
        <f t="shared" si="241"/>
        <v>1.38</v>
      </c>
      <c r="X561" s="5">
        <f t="shared" si="242"/>
        <v>7.0000000000000062E-2</v>
      </c>
      <c r="Y561" s="5">
        <v>95</v>
      </c>
      <c r="Z561" s="5">
        <f t="shared" si="243"/>
        <v>1.24</v>
      </c>
      <c r="AA561" s="5">
        <f t="shared" si="244"/>
        <v>1.18</v>
      </c>
      <c r="AB561" s="5">
        <f t="shared" si="245"/>
        <v>6.0000000000000053E-2</v>
      </c>
      <c r="AC561" s="5">
        <v>95</v>
      </c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</row>
    <row r="562" spans="1:65" x14ac:dyDescent="0.25">
      <c r="A562" s="1" t="str">
        <f>CONCATENATE(H562,E562)</f>
        <v>401040043</v>
      </c>
      <c r="B562" s="1" t="s">
        <v>69</v>
      </c>
      <c r="C562" s="2" t="s">
        <v>71</v>
      </c>
      <c r="D562" s="2" t="s">
        <v>72</v>
      </c>
      <c r="E562" s="2" t="s">
        <v>115</v>
      </c>
      <c r="F562" s="2" t="s">
        <v>116</v>
      </c>
      <c r="G562" s="3" t="s">
        <v>398</v>
      </c>
      <c r="H562" s="4" t="s">
        <v>399</v>
      </c>
      <c r="I562" s="2" t="s">
        <v>400</v>
      </c>
      <c r="J562" s="4" t="s">
        <v>77</v>
      </c>
      <c r="K562" s="1" t="s">
        <v>78</v>
      </c>
      <c r="L562" s="6" t="s">
        <v>79</v>
      </c>
      <c r="M562" s="7">
        <v>3.09</v>
      </c>
      <c r="N562" s="5">
        <f t="shared" si="246"/>
        <v>3.09</v>
      </c>
      <c r="O562" s="5">
        <f t="shared" si="247"/>
        <v>2.0099999999999998</v>
      </c>
      <c r="P562" s="5">
        <f t="shared" si="248"/>
        <v>1.08</v>
      </c>
      <c r="Q562" s="5">
        <v>65</v>
      </c>
      <c r="R562" s="5">
        <f t="shared" si="249"/>
        <v>2.63</v>
      </c>
      <c r="S562" s="5">
        <f t="shared" si="250"/>
        <v>2.1</v>
      </c>
      <c r="T562" s="5">
        <f t="shared" si="251"/>
        <v>0.5299999999999998</v>
      </c>
      <c r="U562" s="5">
        <v>80</v>
      </c>
      <c r="V562" s="5">
        <f t="shared" si="252"/>
        <v>2.16</v>
      </c>
      <c r="W562" s="5">
        <f t="shared" si="241"/>
        <v>2.0499999999999998</v>
      </c>
      <c r="X562" s="5">
        <f t="shared" si="242"/>
        <v>0.11000000000000032</v>
      </c>
      <c r="Y562" s="5">
        <v>95</v>
      </c>
      <c r="Z562" s="5">
        <f t="shared" si="243"/>
        <v>1.85</v>
      </c>
      <c r="AA562" s="5">
        <f t="shared" si="244"/>
        <v>1.76</v>
      </c>
      <c r="AB562" s="5">
        <f t="shared" si="245"/>
        <v>9.000000000000008E-2</v>
      </c>
      <c r="AC562" s="5">
        <v>95</v>
      </c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</row>
    <row r="563" spans="1:65" x14ac:dyDescent="0.25">
      <c r="A563" s="1" t="str">
        <f>CONCATENATE(H563,E563)</f>
        <v>401040044</v>
      </c>
      <c r="B563" s="1" t="s">
        <v>69</v>
      </c>
      <c r="C563" s="2" t="s">
        <v>71</v>
      </c>
      <c r="D563" s="2" t="s">
        <v>72</v>
      </c>
      <c r="E563" s="2" t="s">
        <v>117</v>
      </c>
      <c r="F563" s="2" t="s">
        <v>118</v>
      </c>
      <c r="G563" s="3" t="s">
        <v>398</v>
      </c>
      <c r="H563" s="4" t="s">
        <v>399</v>
      </c>
      <c r="I563" s="2" t="s">
        <v>400</v>
      </c>
      <c r="J563" s="4" t="s">
        <v>77</v>
      </c>
      <c r="K563" s="1" t="s">
        <v>78</v>
      </c>
      <c r="L563" s="6" t="s">
        <v>79</v>
      </c>
      <c r="M563" s="7">
        <v>1.98</v>
      </c>
      <c r="N563" s="5">
        <f t="shared" si="246"/>
        <v>1.98</v>
      </c>
      <c r="O563" s="5">
        <f t="shared" si="247"/>
        <v>1.29</v>
      </c>
      <c r="P563" s="5">
        <f t="shared" si="248"/>
        <v>0.69</v>
      </c>
      <c r="Q563" s="5">
        <v>65</v>
      </c>
      <c r="R563" s="5">
        <f t="shared" si="249"/>
        <v>1.68</v>
      </c>
      <c r="S563" s="5">
        <f t="shared" si="250"/>
        <v>1.34</v>
      </c>
      <c r="T563" s="5">
        <f t="shared" si="251"/>
        <v>0.33999999999999986</v>
      </c>
      <c r="U563" s="5">
        <v>80</v>
      </c>
      <c r="V563" s="5">
        <f t="shared" si="252"/>
        <v>1.39</v>
      </c>
      <c r="W563" s="5">
        <f t="shared" si="241"/>
        <v>1.32</v>
      </c>
      <c r="X563" s="5">
        <f t="shared" si="242"/>
        <v>6.999999999999984E-2</v>
      </c>
      <c r="Y563" s="5">
        <v>95</v>
      </c>
      <c r="Z563" s="5">
        <f t="shared" si="243"/>
        <v>1.19</v>
      </c>
      <c r="AA563" s="5">
        <f t="shared" si="244"/>
        <v>1.1299999999999999</v>
      </c>
      <c r="AB563" s="5">
        <f t="shared" si="245"/>
        <v>6.0000000000000053E-2</v>
      </c>
      <c r="AC563" s="5">
        <v>95</v>
      </c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</row>
    <row r="564" spans="1:65" x14ac:dyDescent="0.25">
      <c r="A564" s="1" t="str">
        <f>CONCATENATE(H564,E564)</f>
        <v>401040046</v>
      </c>
      <c r="B564" s="1" t="s">
        <v>69</v>
      </c>
      <c r="C564" s="2" t="s">
        <v>71</v>
      </c>
      <c r="D564" s="2" t="s">
        <v>72</v>
      </c>
      <c r="E564" s="2" t="s">
        <v>119</v>
      </c>
      <c r="F564" s="2" t="s">
        <v>120</v>
      </c>
      <c r="G564" s="3" t="s">
        <v>398</v>
      </c>
      <c r="H564" s="4" t="s">
        <v>399</v>
      </c>
      <c r="I564" s="2" t="s">
        <v>400</v>
      </c>
      <c r="J564" s="4" t="s">
        <v>77</v>
      </c>
      <c r="K564" s="1" t="s">
        <v>78</v>
      </c>
      <c r="L564" s="6" t="s">
        <v>79</v>
      </c>
      <c r="M564" s="7">
        <v>1.98</v>
      </c>
      <c r="N564" s="5">
        <f t="shared" si="246"/>
        <v>1.98</v>
      </c>
      <c r="O564" s="5">
        <f t="shared" si="247"/>
        <v>1.29</v>
      </c>
      <c r="P564" s="5">
        <f t="shared" si="248"/>
        <v>0.69</v>
      </c>
      <c r="Q564" s="5">
        <v>65</v>
      </c>
      <c r="R564" s="5">
        <f t="shared" si="249"/>
        <v>1.68</v>
      </c>
      <c r="S564" s="5">
        <f t="shared" si="250"/>
        <v>1.34</v>
      </c>
      <c r="T564" s="5">
        <f t="shared" si="251"/>
        <v>0.33999999999999986</v>
      </c>
      <c r="U564" s="5">
        <v>80</v>
      </c>
      <c r="V564" s="5">
        <f t="shared" si="252"/>
        <v>1.39</v>
      </c>
      <c r="W564" s="5">
        <f t="shared" si="241"/>
        <v>1.32</v>
      </c>
      <c r="X564" s="5">
        <f t="shared" si="242"/>
        <v>6.999999999999984E-2</v>
      </c>
      <c r="Y564" s="5">
        <v>95</v>
      </c>
      <c r="Z564" s="5">
        <f t="shared" si="243"/>
        <v>1.19</v>
      </c>
      <c r="AA564" s="5">
        <f t="shared" si="244"/>
        <v>1.1299999999999999</v>
      </c>
      <c r="AB564" s="5">
        <f t="shared" si="245"/>
        <v>6.0000000000000053E-2</v>
      </c>
      <c r="AC564" s="5">
        <v>95</v>
      </c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</row>
    <row r="565" spans="1:65" x14ac:dyDescent="0.25">
      <c r="A565" s="1" t="str">
        <f>CONCATENATE(H565,E565)</f>
        <v>401040049</v>
      </c>
      <c r="B565" s="1" t="s">
        <v>69</v>
      </c>
      <c r="C565" s="2" t="s">
        <v>71</v>
      </c>
      <c r="D565" s="2" t="s">
        <v>72</v>
      </c>
      <c r="E565" s="2" t="s">
        <v>121</v>
      </c>
      <c r="F565" s="2" t="s">
        <v>122</v>
      </c>
      <c r="G565" s="3" t="s">
        <v>398</v>
      </c>
      <c r="H565" s="4" t="s">
        <v>399</v>
      </c>
      <c r="I565" s="2" t="s">
        <v>400</v>
      </c>
      <c r="J565" s="4" t="s">
        <v>77</v>
      </c>
      <c r="K565" s="1" t="s">
        <v>78</v>
      </c>
      <c r="L565" s="6" t="s">
        <v>79</v>
      </c>
      <c r="M565" s="7">
        <v>3.56</v>
      </c>
      <c r="N565" s="5">
        <f t="shared" si="246"/>
        <v>3.56</v>
      </c>
      <c r="O565" s="5">
        <f t="shared" si="247"/>
        <v>2.31</v>
      </c>
      <c r="P565" s="5">
        <f t="shared" si="248"/>
        <v>1.25</v>
      </c>
      <c r="Q565" s="5">
        <v>65</v>
      </c>
      <c r="R565" s="5">
        <f t="shared" si="249"/>
        <v>3.03</v>
      </c>
      <c r="S565" s="5">
        <f t="shared" si="250"/>
        <v>2.42</v>
      </c>
      <c r="T565" s="5">
        <f t="shared" si="251"/>
        <v>0.60999999999999988</v>
      </c>
      <c r="U565" s="5">
        <v>80</v>
      </c>
      <c r="V565" s="5">
        <f t="shared" si="252"/>
        <v>2.4900000000000002</v>
      </c>
      <c r="W565" s="5">
        <f t="shared" si="241"/>
        <v>2.37</v>
      </c>
      <c r="X565" s="5">
        <f t="shared" si="242"/>
        <v>0.12000000000000011</v>
      </c>
      <c r="Y565" s="5">
        <v>95</v>
      </c>
      <c r="Z565" s="5">
        <f t="shared" si="243"/>
        <v>2.14</v>
      </c>
      <c r="AA565" s="5">
        <f t="shared" si="244"/>
        <v>2.0299999999999998</v>
      </c>
      <c r="AB565" s="5">
        <f t="shared" si="245"/>
        <v>0.11000000000000032</v>
      </c>
      <c r="AC565" s="5">
        <v>95</v>
      </c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</row>
    <row r="566" spans="1:65" x14ac:dyDescent="0.25">
      <c r="A566" s="1" t="str">
        <f>CONCATENATE(H566,E566)</f>
        <v>401040050</v>
      </c>
      <c r="B566" s="1" t="s">
        <v>69</v>
      </c>
      <c r="C566" s="2" t="s">
        <v>71</v>
      </c>
      <c r="D566" s="2" t="s">
        <v>72</v>
      </c>
      <c r="E566" s="2" t="s">
        <v>123</v>
      </c>
      <c r="F566" s="2" t="s">
        <v>124</v>
      </c>
      <c r="G566" s="3" t="s">
        <v>398</v>
      </c>
      <c r="H566" s="4" t="s">
        <v>399</v>
      </c>
      <c r="I566" s="2" t="s">
        <v>400</v>
      </c>
      <c r="J566" s="4" t="s">
        <v>77</v>
      </c>
      <c r="K566" s="1" t="s">
        <v>78</v>
      </c>
      <c r="L566" s="6" t="s">
        <v>79</v>
      </c>
      <c r="M566" s="7">
        <v>1.98</v>
      </c>
      <c r="N566" s="5">
        <f t="shared" si="246"/>
        <v>1.98</v>
      </c>
      <c r="O566" s="5">
        <f t="shared" si="247"/>
        <v>1.29</v>
      </c>
      <c r="P566" s="5">
        <f t="shared" si="248"/>
        <v>0.69</v>
      </c>
      <c r="Q566" s="5">
        <v>65</v>
      </c>
      <c r="R566" s="5">
        <f t="shared" si="249"/>
        <v>1.68</v>
      </c>
      <c r="S566" s="5">
        <f t="shared" si="250"/>
        <v>1.34</v>
      </c>
      <c r="T566" s="5">
        <f t="shared" si="251"/>
        <v>0.33999999999999986</v>
      </c>
      <c r="U566" s="5">
        <v>80</v>
      </c>
      <c r="V566" s="5">
        <f t="shared" si="252"/>
        <v>1.39</v>
      </c>
      <c r="W566" s="5">
        <f t="shared" si="241"/>
        <v>1.32</v>
      </c>
      <c r="X566" s="5">
        <f t="shared" si="242"/>
        <v>6.999999999999984E-2</v>
      </c>
      <c r="Y566" s="5">
        <v>95</v>
      </c>
      <c r="Z566" s="5">
        <f t="shared" si="243"/>
        <v>1.19</v>
      </c>
      <c r="AA566" s="5">
        <f t="shared" si="244"/>
        <v>1.1299999999999999</v>
      </c>
      <c r="AB566" s="5">
        <f t="shared" si="245"/>
        <v>6.0000000000000053E-2</v>
      </c>
      <c r="AC566" s="5">
        <v>95</v>
      </c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</row>
    <row r="567" spans="1:65" x14ac:dyDescent="0.25">
      <c r="A567" s="1" t="str">
        <f>CONCATENATE(H567,E567)</f>
        <v>421040012</v>
      </c>
      <c r="B567" s="1" t="s">
        <v>69</v>
      </c>
      <c r="C567" s="2" t="s">
        <v>71</v>
      </c>
      <c r="D567" s="2" t="s">
        <v>72</v>
      </c>
      <c r="E567" s="2" t="s">
        <v>93</v>
      </c>
      <c r="F567" s="2" t="s">
        <v>94</v>
      </c>
      <c r="G567" s="3" t="s">
        <v>401</v>
      </c>
      <c r="H567" s="4" t="s">
        <v>402</v>
      </c>
      <c r="I567" s="2" t="s">
        <v>403</v>
      </c>
      <c r="J567" s="4" t="s">
        <v>77</v>
      </c>
      <c r="K567" s="1" t="s">
        <v>141</v>
      </c>
      <c r="L567" s="6" t="s">
        <v>80</v>
      </c>
      <c r="M567" s="7">
        <v>7.51</v>
      </c>
      <c r="N567" s="12">
        <f>ROUND(V567*0.7,2)</f>
        <v>5.26</v>
      </c>
      <c r="O567" s="12"/>
      <c r="P567" s="12"/>
      <c r="Q567" s="12"/>
      <c r="R567" s="13"/>
      <c r="S567" s="13"/>
      <c r="T567" s="13"/>
      <c r="U567" s="13"/>
      <c r="V567" s="5">
        <f>M567</f>
        <v>7.51</v>
      </c>
      <c r="W567" s="5">
        <f t="shared" si="241"/>
        <v>7.13</v>
      </c>
      <c r="X567" s="5">
        <f t="shared" si="242"/>
        <v>0.37999999999999989</v>
      </c>
      <c r="Y567" s="5">
        <v>95</v>
      </c>
      <c r="Z567" s="5">
        <f t="shared" si="243"/>
        <v>3.16</v>
      </c>
      <c r="AA567" s="5">
        <f t="shared" si="244"/>
        <v>3</v>
      </c>
      <c r="AB567" s="5">
        <f t="shared" si="245"/>
        <v>0.16000000000000014</v>
      </c>
      <c r="AC567" s="5">
        <v>95</v>
      </c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</row>
    <row r="568" spans="1:65" x14ac:dyDescent="0.25">
      <c r="A568" s="1" t="str">
        <f>CONCATENATE(H568,E568)</f>
        <v>501040001</v>
      </c>
      <c r="B568" s="1" t="s">
        <v>69</v>
      </c>
      <c r="C568" s="2" t="s">
        <v>71</v>
      </c>
      <c r="D568" s="2" t="s">
        <v>72</v>
      </c>
      <c r="E568" s="2" t="s">
        <v>73</v>
      </c>
      <c r="F568" s="2" t="s">
        <v>74</v>
      </c>
      <c r="G568" s="3" t="s">
        <v>404</v>
      </c>
      <c r="H568" s="4" t="s">
        <v>405</v>
      </c>
      <c r="I568" s="2" t="s">
        <v>406</v>
      </c>
      <c r="J568" s="4" t="s">
        <v>77</v>
      </c>
      <c r="K568" s="1" t="s">
        <v>78</v>
      </c>
      <c r="L568" s="6" t="s">
        <v>79</v>
      </c>
      <c r="M568" s="7">
        <v>3.29</v>
      </c>
      <c r="N568" s="5">
        <f t="shared" ref="N568:N590" si="253">M568</f>
        <v>3.29</v>
      </c>
      <c r="O568" s="5">
        <f t="shared" ref="O568:O590" si="254">ROUND(N568*Q568/100,2)</f>
        <v>2.14</v>
      </c>
      <c r="P568" s="5">
        <f t="shared" ref="P568:P590" si="255">N568-O568</f>
        <v>1.1499999999999999</v>
      </c>
      <c r="Q568" s="5">
        <v>65</v>
      </c>
      <c r="R568" s="5">
        <f t="shared" ref="R568:R590" si="256">ROUND(N568*0.85,2)</f>
        <v>2.8</v>
      </c>
      <c r="S568" s="5">
        <f t="shared" ref="S568:S590" si="257">ROUND(R568*U568/100,2)</f>
        <v>2.2400000000000002</v>
      </c>
      <c r="T568" s="5">
        <f t="shared" ref="T568:T590" si="258">R568-S568</f>
        <v>0.55999999999999961</v>
      </c>
      <c r="U568" s="5">
        <v>80</v>
      </c>
      <c r="V568" s="5">
        <f t="shared" ref="V568:V590" si="259">ROUND(N568*0.7,2)</f>
        <v>2.2999999999999998</v>
      </c>
      <c r="W568" s="5">
        <f t="shared" si="241"/>
        <v>2.19</v>
      </c>
      <c r="X568" s="5">
        <f t="shared" si="242"/>
        <v>0.10999999999999988</v>
      </c>
      <c r="Y568" s="5">
        <v>95</v>
      </c>
      <c r="Z568" s="5">
        <f t="shared" si="243"/>
        <v>1.97</v>
      </c>
      <c r="AA568" s="5">
        <f t="shared" si="244"/>
        <v>1.87</v>
      </c>
      <c r="AB568" s="5">
        <f t="shared" si="245"/>
        <v>9.9999999999999867E-2</v>
      </c>
      <c r="AC568" s="5">
        <v>95</v>
      </c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</row>
    <row r="569" spans="1:65" x14ac:dyDescent="0.25">
      <c r="A569" s="1" t="str">
        <f>CONCATENATE(H569,E569)</f>
        <v>501040003</v>
      </c>
      <c r="B569" s="1" t="s">
        <v>69</v>
      </c>
      <c r="C569" s="2" t="s">
        <v>71</v>
      </c>
      <c r="D569" s="2" t="s">
        <v>72</v>
      </c>
      <c r="E569" s="2" t="s">
        <v>81</v>
      </c>
      <c r="F569" s="2" t="s">
        <v>82</v>
      </c>
      <c r="G569" s="3" t="s">
        <v>404</v>
      </c>
      <c r="H569" s="4" t="s">
        <v>405</v>
      </c>
      <c r="I569" s="2" t="s">
        <v>406</v>
      </c>
      <c r="J569" s="4" t="s">
        <v>77</v>
      </c>
      <c r="K569" s="1" t="s">
        <v>78</v>
      </c>
      <c r="L569" s="6" t="s">
        <v>79</v>
      </c>
      <c r="M569" s="7">
        <v>3.42</v>
      </c>
      <c r="N569" s="5">
        <f t="shared" si="253"/>
        <v>3.42</v>
      </c>
      <c r="O569" s="5">
        <f t="shared" si="254"/>
        <v>2.2200000000000002</v>
      </c>
      <c r="P569" s="5">
        <f t="shared" si="255"/>
        <v>1.1999999999999997</v>
      </c>
      <c r="Q569" s="5">
        <v>65</v>
      </c>
      <c r="R569" s="5">
        <f t="shared" si="256"/>
        <v>2.91</v>
      </c>
      <c r="S569" s="5">
        <f t="shared" si="257"/>
        <v>2.33</v>
      </c>
      <c r="T569" s="5">
        <f t="shared" si="258"/>
        <v>0.58000000000000007</v>
      </c>
      <c r="U569" s="5">
        <v>80</v>
      </c>
      <c r="V569" s="5">
        <f t="shared" si="259"/>
        <v>2.39</v>
      </c>
      <c r="W569" s="5">
        <f t="shared" si="241"/>
        <v>2.27</v>
      </c>
      <c r="X569" s="5">
        <f t="shared" si="242"/>
        <v>0.12000000000000011</v>
      </c>
      <c r="Y569" s="5">
        <v>95</v>
      </c>
      <c r="Z569" s="5">
        <f t="shared" si="243"/>
        <v>2.0499999999999998</v>
      </c>
      <c r="AA569" s="5">
        <f t="shared" si="244"/>
        <v>1.95</v>
      </c>
      <c r="AB569" s="5">
        <f t="shared" si="245"/>
        <v>9.9999999999999867E-2</v>
      </c>
      <c r="AC569" s="5">
        <v>95</v>
      </c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</row>
    <row r="570" spans="1:65" x14ac:dyDescent="0.25">
      <c r="A570" s="1" t="str">
        <f>CONCATENATE(H570,E570)</f>
        <v>501040004</v>
      </c>
      <c r="B570" s="1" t="s">
        <v>69</v>
      </c>
      <c r="C570" s="2" t="s">
        <v>71</v>
      </c>
      <c r="D570" s="2" t="s">
        <v>72</v>
      </c>
      <c r="E570" s="2" t="s">
        <v>83</v>
      </c>
      <c r="F570" s="2" t="s">
        <v>84</v>
      </c>
      <c r="G570" s="3" t="s">
        <v>404</v>
      </c>
      <c r="H570" s="4" t="s">
        <v>405</v>
      </c>
      <c r="I570" s="2" t="s">
        <v>406</v>
      </c>
      <c r="J570" s="4" t="s">
        <v>77</v>
      </c>
      <c r="K570" s="1" t="s">
        <v>78</v>
      </c>
      <c r="L570" s="6" t="s">
        <v>79</v>
      </c>
      <c r="M570" s="7">
        <v>1.98</v>
      </c>
      <c r="N570" s="5">
        <f t="shared" si="253"/>
        <v>1.98</v>
      </c>
      <c r="O570" s="5">
        <f t="shared" si="254"/>
        <v>1.29</v>
      </c>
      <c r="P570" s="5">
        <f t="shared" si="255"/>
        <v>0.69</v>
      </c>
      <c r="Q570" s="5">
        <v>65</v>
      </c>
      <c r="R570" s="5">
        <f t="shared" si="256"/>
        <v>1.68</v>
      </c>
      <c r="S570" s="5">
        <f t="shared" si="257"/>
        <v>1.34</v>
      </c>
      <c r="T570" s="5">
        <f t="shared" si="258"/>
        <v>0.33999999999999986</v>
      </c>
      <c r="U570" s="5">
        <v>80</v>
      </c>
      <c r="V570" s="5">
        <f t="shared" si="259"/>
        <v>1.39</v>
      </c>
      <c r="W570" s="5">
        <f t="shared" si="241"/>
        <v>1.32</v>
      </c>
      <c r="X570" s="5">
        <f t="shared" si="242"/>
        <v>6.999999999999984E-2</v>
      </c>
      <c r="Y570" s="5">
        <v>95</v>
      </c>
      <c r="Z570" s="5">
        <f t="shared" si="243"/>
        <v>1.19</v>
      </c>
      <c r="AA570" s="5">
        <f t="shared" si="244"/>
        <v>1.1299999999999999</v>
      </c>
      <c r="AB570" s="5">
        <f t="shared" si="245"/>
        <v>6.0000000000000053E-2</v>
      </c>
      <c r="AC570" s="5">
        <v>95</v>
      </c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</row>
    <row r="571" spans="1:65" x14ac:dyDescent="0.25">
      <c r="A571" s="1" t="str">
        <f>CONCATENATE(H571,E571)</f>
        <v>501040005</v>
      </c>
      <c r="B571" s="1" t="s">
        <v>69</v>
      </c>
      <c r="C571" s="2" t="s">
        <v>71</v>
      </c>
      <c r="D571" s="2" t="s">
        <v>72</v>
      </c>
      <c r="E571" s="2" t="s">
        <v>85</v>
      </c>
      <c r="F571" s="2" t="s">
        <v>86</v>
      </c>
      <c r="G571" s="3" t="s">
        <v>404</v>
      </c>
      <c r="H571" s="4" t="s">
        <v>405</v>
      </c>
      <c r="I571" s="2" t="s">
        <v>406</v>
      </c>
      <c r="J571" s="4" t="s">
        <v>77</v>
      </c>
      <c r="K571" s="1" t="s">
        <v>78</v>
      </c>
      <c r="L571" s="6" t="s">
        <v>79</v>
      </c>
      <c r="M571" s="7">
        <v>3.69</v>
      </c>
      <c r="N571" s="5">
        <f t="shared" si="253"/>
        <v>3.69</v>
      </c>
      <c r="O571" s="5">
        <f t="shared" si="254"/>
        <v>2.4</v>
      </c>
      <c r="P571" s="5">
        <f t="shared" si="255"/>
        <v>1.29</v>
      </c>
      <c r="Q571" s="5">
        <v>65</v>
      </c>
      <c r="R571" s="5">
        <f t="shared" si="256"/>
        <v>3.14</v>
      </c>
      <c r="S571" s="5">
        <f t="shared" si="257"/>
        <v>2.5099999999999998</v>
      </c>
      <c r="T571" s="5">
        <f t="shared" si="258"/>
        <v>0.63000000000000034</v>
      </c>
      <c r="U571" s="5">
        <v>80</v>
      </c>
      <c r="V571" s="5">
        <f t="shared" si="259"/>
        <v>2.58</v>
      </c>
      <c r="W571" s="5">
        <f t="shared" si="241"/>
        <v>2.4500000000000002</v>
      </c>
      <c r="X571" s="5">
        <f t="shared" si="242"/>
        <v>0.12999999999999989</v>
      </c>
      <c r="Y571" s="5">
        <v>95</v>
      </c>
      <c r="Z571" s="5">
        <f t="shared" si="243"/>
        <v>2.21</v>
      </c>
      <c r="AA571" s="5">
        <f t="shared" si="244"/>
        <v>2.1</v>
      </c>
      <c r="AB571" s="5">
        <f t="shared" si="245"/>
        <v>0.10999999999999988</v>
      </c>
      <c r="AC571" s="5">
        <v>95</v>
      </c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</row>
    <row r="572" spans="1:65" x14ac:dyDescent="0.25">
      <c r="A572" s="1" t="str">
        <f>CONCATENATE(H572,E572)</f>
        <v>501040007</v>
      </c>
      <c r="B572" s="1" t="s">
        <v>69</v>
      </c>
      <c r="C572" s="2" t="s">
        <v>71</v>
      </c>
      <c r="D572" s="2" t="s">
        <v>72</v>
      </c>
      <c r="E572" s="2" t="s">
        <v>87</v>
      </c>
      <c r="F572" s="2" t="s">
        <v>88</v>
      </c>
      <c r="G572" s="3" t="s">
        <v>404</v>
      </c>
      <c r="H572" s="4" t="s">
        <v>405</v>
      </c>
      <c r="I572" s="2" t="s">
        <v>406</v>
      </c>
      <c r="J572" s="4" t="s">
        <v>77</v>
      </c>
      <c r="K572" s="1" t="s">
        <v>78</v>
      </c>
      <c r="L572" s="6" t="s">
        <v>79</v>
      </c>
      <c r="M572" s="7">
        <v>3.02</v>
      </c>
      <c r="N572" s="5">
        <f t="shared" si="253"/>
        <v>3.02</v>
      </c>
      <c r="O572" s="5">
        <f t="shared" si="254"/>
        <v>1.96</v>
      </c>
      <c r="P572" s="5">
        <f t="shared" si="255"/>
        <v>1.06</v>
      </c>
      <c r="Q572" s="5">
        <v>65</v>
      </c>
      <c r="R572" s="5">
        <f t="shared" si="256"/>
        <v>2.57</v>
      </c>
      <c r="S572" s="5">
        <f t="shared" si="257"/>
        <v>2.06</v>
      </c>
      <c r="T572" s="5">
        <f t="shared" si="258"/>
        <v>0.50999999999999979</v>
      </c>
      <c r="U572" s="5">
        <v>80</v>
      </c>
      <c r="V572" s="5">
        <f t="shared" si="259"/>
        <v>2.11</v>
      </c>
      <c r="W572" s="5">
        <f t="shared" si="241"/>
        <v>2</v>
      </c>
      <c r="X572" s="5">
        <f t="shared" si="242"/>
        <v>0.10999999999999988</v>
      </c>
      <c r="Y572" s="5">
        <v>95</v>
      </c>
      <c r="Z572" s="5">
        <f t="shared" si="243"/>
        <v>1.81</v>
      </c>
      <c r="AA572" s="5">
        <f t="shared" si="244"/>
        <v>1.72</v>
      </c>
      <c r="AB572" s="5">
        <f t="shared" si="245"/>
        <v>9.000000000000008E-2</v>
      </c>
      <c r="AC572" s="5">
        <v>95</v>
      </c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</row>
    <row r="573" spans="1:65" x14ac:dyDescent="0.25">
      <c r="A573" s="1" t="str">
        <f>CONCATENATE(H573,E573)</f>
        <v>501040008</v>
      </c>
      <c r="B573" s="1" t="s">
        <v>69</v>
      </c>
      <c r="C573" s="2" t="s">
        <v>71</v>
      </c>
      <c r="D573" s="2" t="s">
        <v>72</v>
      </c>
      <c r="E573" s="2" t="s">
        <v>89</v>
      </c>
      <c r="F573" s="2" t="s">
        <v>90</v>
      </c>
      <c r="G573" s="3" t="s">
        <v>404</v>
      </c>
      <c r="H573" s="4" t="s">
        <v>405</v>
      </c>
      <c r="I573" s="2" t="s">
        <v>406</v>
      </c>
      <c r="J573" s="4" t="s">
        <v>77</v>
      </c>
      <c r="K573" s="1" t="s">
        <v>78</v>
      </c>
      <c r="L573" s="6" t="s">
        <v>79</v>
      </c>
      <c r="M573" s="7">
        <v>2.0699999999999998</v>
      </c>
      <c r="N573" s="5">
        <f t="shared" si="253"/>
        <v>2.0699999999999998</v>
      </c>
      <c r="O573" s="5">
        <f t="shared" si="254"/>
        <v>1.35</v>
      </c>
      <c r="P573" s="5">
        <f t="shared" si="255"/>
        <v>0.71999999999999975</v>
      </c>
      <c r="Q573" s="5">
        <v>65</v>
      </c>
      <c r="R573" s="5">
        <f t="shared" si="256"/>
        <v>1.76</v>
      </c>
      <c r="S573" s="5">
        <f t="shared" si="257"/>
        <v>1.41</v>
      </c>
      <c r="T573" s="5">
        <f t="shared" si="258"/>
        <v>0.35000000000000009</v>
      </c>
      <c r="U573" s="5">
        <v>80</v>
      </c>
      <c r="V573" s="5">
        <f t="shared" si="259"/>
        <v>1.45</v>
      </c>
      <c r="W573" s="5">
        <f t="shared" si="241"/>
        <v>1.38</v>
      </c>
      <c r="X573" s="5">
        <f t="shared" si="242"/>
        <v>7.0000000000000062E-2</v>
      </c>
      <c r="Y573" s="5">
        <v>95</v>
      </c>
      <c r="Z573" s="5">
        <f t="shared" si="243"/>
        <v>1.24</v>
      </c>
      <c r="AA573" s="5">
        <f t="shared" si="244"/>
        <v>1.18</v>
      </c>
      <c r="AB573" s="5">
        <f t="shared" si="245"/>
        <v>6.0000000000000053E-2</v>
      </c>
      <c r="AC573" s="5">
        <v>95</v>
      </c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</row>
    <row r="574" spans="1:65" x14ac:dyDescent="0.25">
      <c r="A574" s="1" t="str">
        <f>CONCATENATE(H574,E574)</f>
        <v>501040009</v>
      </c>
      <c r="B574" s="1" t="s">
        <v>69</v>
      </c>
      <c r="C574" s="2" t="s">
        <v>71</v>
      </c>
      <c r="D574" s="2" t="s">
        <v>72</v>
      </c>
      <c r="E574" s="2" t="s">
        <v>91</v>
      </c>
      <c r="F574" s="2" t="s">
        <v>92</v>
      </c>
      <c r="G574" s="3" t="s">
        <v>404</v>
      </c>
      <c r="H574" s="4" t="s">
        <v>405</v>
      </c>
      <c r="I574" s="2" t="s">
        <v>406</v>
      </c>
      <c r="J574" s="4" t="s">
        <v>77</v>
      </c>
      <c r="K574" s="1" t="s">
        <v>78</v>
      </c>
      <c r="L574" s="6" t="s">
        <v>79</v>
      </c>
      <c r="M574" s="7">
        <v>1.98</v>
      </c>
      <c r="N574" s="5">
        <f t="shared" si="253"/>
        <v>1.98</v>
      </c>
      <c r="O574" s="5">
        <f t="shared" si="254"/>
        <v>1.29</v>
      </c>
      <c r="P574" s="5">
        <f t="shared" si="255"/>
        <v>0.69</v>
      </c>
      <c r="Q574" s="5">
        <v>65</v>
      </c>
      <c r="R574" s="5">
        <f t="shared" si="256"/>
        <v>1.68</v>
      </c>
      <c r="S574" s="5">
        <f t="shared" si="257"/>
        <v>1.34</v>
      </c>
      <c r="T574" s="5">
        <f t="shared" si="258"/>
        <v>0.33999999999999986</v>
      </c>
      <c r="U574" s="5">
        <v>80</v>
      </c>
      <c r="V574" s="5">
        <f t="shared" si="259"/>
        <v>1.39</v>
      </c>
      <c r="W574" s="5">
        <f t="shared" si="241"/>
        <v>1.32</v>
      </c>
      <c r="X574" s="5">
        <f t="shared" si="242"/>
        <v>6.999999999999984E-2</v>
      </c>
      <c r="Y574" s="5">
        <v>95</v>
      </c>
      <c r="Z574" s="5">
        <f t="shared" si="243"/>
        <v>1.19</v>
      </c>
      <c r="AA574" s="5">
        <f t="shared" si="244"/>
        <v>1.1299999999999999</v>
      </c>
      <c r="AB574" s="5">
        <f t="shared" si="245"/>
        <v>6.0000000000000053E-2</v>
      </c>
      <c r="AC574" s="5">
        <v>95</v>
      </c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</row>
    <row r="575" spans="1:65" x14ac:dyDescent="0.25">
      <c r="A575" s="1" t="str">
        <f>CONCATENATE(H575,E575)</f>
        <v>501040012</v>
      </c>
      <c r="B575" s="1" t="s">
        <v>69</v>
      </c>
      <c r="C575" s="2" t="s">
        <v>71</v>
      </c>
      <c r="D575" s="2" t="s">
        <v>72</v>
      </c>
      <c r="E575" s="2" t="s">
        <v>93</v>
      </c>
      <c r="F575" s="2" t="s">
        <v>94</v>
      </c>
      <c r="G575" s="3" t="s">
        <v>404</v>
      </c>
      <c r="H575" s="4" t="s">
        <v>405</v>
      </c>
      <c r="I575" s="2" t="s">
        <v>406</v>
      </c>
      <c r="J575" s="4" t="s">
        <v>77</v>
      </c>
      <c r="K575" s="1" t="s">
        <v>78</v>
      </c>
      <c r="L575" s="6" t="s">
        <v>79</v>
      </c>
      <c r="M575" s="7">
        <v>2.54</v>
      </c>
      <c r="N575" s="5">
        <f t="shared" si="253"/>
        <v>2.54</v>
      </c>
      <c r="O575" s="5">
        <f t="shared" si="254"/>
        <v>1.65</v>
      </c>
      <c r="P575" s="5">
        <f t="shared" si="255"/>
        <v>0.89000000000000012</v>
      </c>
      <c r="Q575" s="5">
        <v>65</v>
      </c>
      <c r="R575" s="5">
        <f t="shared" si="256"/>
        <v>2.16</v>
      </c>
      <c r="S575" s="5">
        <f t="shared" si="257"/>
        <v>1.73</v>
      </c>
      <c r="T575" s="5">
        <f t="shared" si="258"/>
        <v>0.43000000000000016</v>
      </c>
      <c r="U575" s="5">
        <v>80</v>
      </c>
      <c r="V575" s="5">
        <f t="shared" si="259"/>
        <v>1.78</v>
      </c>
      <c r="W575" s="5">
        <f t="shared" si="241"/>
        <v>1.69</v>
      </c>
      <c r="X575" s="5">
        <f t="shared" si="242"/>
        <v>9.000000000000008E-2</v>
      </c>
      <c r="Y575" s="5">
        <v>95</v>
      </c>
      <c r="Z575" s="5">
        <f t="shared" si="243"/>
        <v>1.52</v>
      </c>
      <c r="AA575" s="5">
        <f t="shared" si="244"/>
        <v>1.44</v>
      </c>
      <c r="AB575" s="5">
        <f t="shared" si="245"/>
        <v>8.0000000000000071E-2</v>
      </c>
      <c r="AC575" s="5">
        <v>95</v>
      </c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</row>
    <row r="576" spans="1:65" x14ac:dyDescent="0.25">
      <c r="A576" s="1" t="str">
        <f>CONCATENATE(H576,E576)</f>
        <v>501040013</v>
      </c>
      <c r="B576" s="1" t="s">
        <v>69</v>
      </c>
      <c r="C576" s="2" t="s">
        <v>71</v>
      </c>
      <c r="D576" s="2" t="s">
        <v>72</v>
      </c>
      <c r="E576" s="2" t="s">
        <v>95</v>
      </c>
      <c r="F576" s="2" t="s">
        <v>96</v>
      </c>
      <c r="G576" s="3" t="s">
        <v>404</v>
      </c>
      <c r="H576" s="4" t="s">
        <v>405</v>
      </c>
      <c r="I576" s="2" t="s">
        <v>406</v>
      </c>
      <c r="J576" s="4" t="s">
        <v>77</v>
      </c>
      <c r="K576" s="1" t="s">
        <v>78</v>
      </c>
      <c r="L576" s="6" t="s">
        <v>79</v>
      </c>
      <c r="M576" s="7">
        <v>2.0699999999999998</v>
      </c>
      <c r="N576" s="5">
        <f t="shared" si="253"/>
        <v>2.0699999999999998</v>
      </c>
      <c r="O576" s="5">
        <f t="shared" si="254"/>
        <v>1.35</v>
      </c>
      <c r="P576" s="5">
        <f t="shared" si="255"/>
        <v>0.71999999999999975</v>
      </c>
      <c r="Q576" s="5">
        <v>65</v>
      </c>
      <c r="R576" s="5">
        <f t="shared" si="256"/>
        <v>1.76</v>
      </c>
      <c r="S576" s="5">
        <f t="shared" si="257"/>
        <v>1.41</v>
      </c>
      <c r="T576" s="5">
        <f t="shared" si="258"/>
        <v>0.35000000000000009</v>
      </c>
      <c r="U576" s="5">
        <v>80</v>
      </c>
      <c r="V576" s="5">
        <f t="shared" si="259"/>
        <v>1.45</v>
      </c>
      <c r="W576" s="5">
        <f t="shared" si="241"/>
        <v>1.38</v>
      </c>
      <c r="X576" s="5">
        <f t="shared" si="242"/>
        <v>7.0000000000000062E-2</v>
      </c>
      <c r="Y576" s="5">
        <v>95</v>
      </c>
      <c r="Z576" s="5">
        <f t="shared" si="243"/>
        <v>1.24</v>
      </c>
      <c r="AA576" s="5">
        <f t="shared" si="244"/>
        <v>1.18</v>
      </c>
      <c r="AB576" s="5">
        <f t="shared" si="245"/>
        <v>6.0000000000000053E-2</v>
      </c>
      <c r="AC576" s="5">
        <v>95</v>
      </c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</row>
    <row r="577" spans="1:65" x14ac:dyDescent="0.25">
      <c r="A577" s="1" t="str">
        <f>CONCATENATE(H577,E577)</f>
        <v>501040014</v>
      </c>
      <c r="B577" s="1" t="s">
        <v>69</v>
      </c>
      <c r="C577" s="2" t="s">
        <v>71</v>
      </c>
      <c r="D577" s="2" t="s">
        <v>72</v>
      </c>
      <c r="E577" s="2" t="s">
        <v>97</v>
      </c>
      <c r="F577" s="2" t="s">
        <v>98</v>
      </c>
      <c r="G577" s="3" t="s">
        <v>404</v>
      </c>
      <c r="H577" s="4" t="s">
        <v>405</v>
      </c>
      <c r="I577" s="2" t="s">
        <v>406</v>
      </c>
      <c r="J577" s="4" t="s">
        <v>77</v>
      </c>
      <c r="K577" s="1" t="s">
        <v>78</v>
      </c>
      <c r="L577" s="6" t="s">
        <v>79</v>
      </c>
      <c r="M577" s="7">
        <v>1.98</v>
      </c>
      <c r="N577" s="5">
        <f t="shared" si="253"/>
        <v>1.98</v>
      </c>
      <c r="O577" s="5">
        <f t="shared" si="254"/>
        <v>1.29</v>
      </c>
      <c r="P577" s="5">
        <f t="shared" si="255"/>
        <v>0.69</v>
      </c>
      <c r="Q577" s="5">
        <v>65</v>
      </c>
      <c r="R577" s="5">
        <f t="shared" si="256"/>
        <v>1.68</v>
      </c>
      <c r="S577" s="5">
        <f t="shared" si="257"/>
        <v>1.34</v>
      </c>
      <c r="T577" s="5">
        <f t="shared" si="258"/>
        <v>0.33999999999999986</v>
      </c>
      <c r="U577" s="5">
        <v>80</v>
      </c>
      <c r="V577" s="5">
        <f t="shared" si="259"/>
        <v>1.39</v>
      </c>
      <c r="W577" s="5">
        <f t="shared" si="241"/>
        <v>1.32</v>
      </c>
      <c r="X577" s="5">
        <f t="shared" si="242"/>
        <v>6.999999999999984E-2</v>
      </c>
      <c r="Y577" s="5">
        <v>95</v>
      </c>
      <c r="Z577" s="5">
        <f t="shared" si="243"/>
        <v>1.19</v>
      </c>
      <c r="AA577" s="5">
        <f t="shared" si="244"/>
        <v>1.1299999999999999</v>
      </c>
      <c r="AB577" s="5">
        <f t="shared" si="245"/>
        <v>6.0000000000000053E-2</v>
      </c>
      <c r="AC577" s="5">
        <v>95</v>
      </c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</row>
    <row r="578" spans="1:65" x14ac:dyDescent="0.25">
      <c r="A578" s="1" t="str">
        <f>CONCATENATE(H578,E578)</f>
        <v>501040015</v>
      </c>
      <c r="B578" s="1" t="s">
        <v>69</v>
      </c>
      <c r="C578" s="2" t="s">
        <v>71</v>
      </c>
      <c r="D578" s="2" t="s">
        <v>72</v>
      </c>
      <c r="E578" s="2" t="s">
        <v>99</v>
      </c>
      <c r="F578" s="2" t="s">
        <v>100</v>
      </c>
      <c r="G578" s="3" t="s">
        <v>404</v>
      </c>
      <c r="H578" s="4" t="s">
        <v>405</v>
      </c>
      <c r="I578" s="2" t="s">
        <v>406</v>
      </c>
      <c r="J578" s="4" t="s">
        <v>77</v>
      </c>
      <c r="K578" s="1" t="s">
        <v>78</v>
      </c>
      <c r="L578" s="6" t="s">
        <v>79</v>
      </c>
      <c r="M578" s="7">
        <v>1.98</v>
      </c>
      <c r="N578" s="5">
        <f t="shared" si="253"/>
        <v>1.98</v>
      </c>
      <c r="O578" s="5">
        <f t="shared" si="254"/>
        <v>1.29</v>
      </c>
      <c r="P578" s="5">
        <f t="shared" si="255"/>
        <v>0.69</v>
      </c>
      <c r="Q578" s="5">
        <v>65</v>
      </c>
      <c r="R578" s="5">
        <f t="shared" si="256"/>
        <v>1.68</v>
      </c>
      <c r="S578" s="5">
        <f t="shared" si="257"/>
        <v>1.34</v>
      </c>
      <c r="T578" s="5">
        <f t="shared" si="258"/>
        <v>0.33999999999999986</v>
      </c>
      <c r="U578" s="5">
        <v>80</v>
      </c>
      <c r="V578" s="5">
        <f t="shared" si="259"/>
        <v>1.39</v>
      </c>
      <c r="W578" s="5">
        <f t="shared" si="241"/>
        <v>1.32</v>
      </c>
      <c r="X578" s="5">
        <f t="shared" si="242"/>
        <v>6.999999999999984E-2</v>
      </c>
      <c r="Y578" s="5">
        <v>95</v>
      </c>
      <c r="Z578" s="5">
        <f t="shared" si="243"/>
        <v>1.19</v>
      </c>
      <c r="AA578" s="5">
        <f t="shared" si="244"/>
        <v>1.1299999999999999</v>
      </c>
      <c r="AB578" s="5">
        <f t="shared" si="245"/>
        <v>6.0000000000000053E-2</v>
      </c>
      <c r="AC578" s="5">
        <v>95</v>
      </c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</row>
    <row r="579" spans="1:65" x14ac:dyDescent="0.25">
      <c r="A579" s="1" t="str">
        <f>CONCATENATE(H579,E579)</f>
        <v>501040018</v>
      </c>
      <c r="B579" s="1" t="s">
        <v>69</v>
      </c>
      <c r="C579" s="2" t="s">
        <v>71</v>
      </c>
      <c r="D579" s="2" t="s">
        <v>72</v>
      </c>
      <c r="E579" s="2" t="s">
        <v>101</v>
      </c>
      <c r="F579" s="2" t="s">
        <v>102</v>
      </c>
      <c r="G579" s="3" t="s">
        <v>404</v>
      </c>
      <c r="H579" s="4" t="s">
        <v>405</v>
      </c>
      <c r="I579" s="2" t="s">
        <v>406</v>
      </c>
      <c r="J579" s="4" t="s">
        <v>77</v>
      </c>
      <c r="K579" s="1" t="s">
        <v>78</v>
      </c>
      <c r="L579" s="6" t="s">
        <v>79</v>
      </c>
      <c r="M579" s="7">
        <v>2.77</v>
      </c>
      <c r="N579" s="5">
        <f t="shared" si="253"/>
        <v>2.77</v>
      </c>
      <c r="O579" s="5">
        <f t="shared" si="254"/>
        <v>1.8</v>
      </c>
      <c r="P579" s="5">
        <f t="shared" si="255"/>
        <v>0.97</v>
      </c>
      <c r="Q579" s="5">
        <v>65</v>
      </c>
      <c r="R579" s="5">
        <f t="shared" si="256"/>
        <v>2.35</v>
      </c>
      <c r="S579" s="5">
        <f t="shared" si="257"/>
        <v>1.88</v>
      </c>
      <c r="T579" s="5">
        <f t="shared" si="258"/>
        <v>0.4700000000000002</v>
      </c>
      <c r="U579" s="5">
        <v>80</v>
      </c>
      <c r="V579" s="5">
        <f t="shared" si="259"/>
        <v>1.94</v>
      </c>
      <c r="W579" s="5">
        <f t="shared" si="241"/>
        <v>1.84</v>
      </c>
      <c r="X579" s="5">
        <f t="shared" si="242"/>
        <v>9.9999999999999867E-2</v>
      </c>
      <c r="Y579" s="5">
        <v>95</v>
      </c>
      <c r="Z579" s="5">
        <f t="shared" si="243"/>
        <v>1.66</v>
      </c>
      <c r="AA579" s="5">
        <f t="shared" si="244"/>
        <v>1.58</v>
      </c>
      <c r="AB579" s="5">
        <f t="shared" si="245"/>
        <v>7.9999999999999849E-2</v>
      </c>
      <c r="AC579" s="5">
        <v>95</v>
      </c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</row>
    <row r="580" spans="1:65" x14ac:dyDescent="0.25">
      <c r="A580" s="1" t="str">
        <f>CONCATENATE(H580,E580)</f>
        <v>501040019</v>
      </c>
      <c r="B580" s="1" t="s">
        <v>69</v>
      </c>
      <c r="C580" s="2" t="s">
        <v>71</v>
      </c>
      <c r="D580" s="2" t="s">
        <v>72</v>
      </c>
      <c r="E580" s="2" t="s">
        <v>103</v>
      </c>
      <c r="F580" s="2" t="s">
        <v>104</v>
      </c>
      <c r="G580" s="3" t="s">
        <v>404</v>
      </c>
      <c r="H580" s="4" t="s">
        <v>405</v>
      </c>
      <c r="I580" s="2" t="s">
        <v>406</v>
      </c>
      <c r="J580" s="4" t="s">
        <v>77</v>
      </c>
      <c r="K580" s="1" t="s">
        <v>78</v>
      </c>
      <c r="L580" s="6" t="s">
        <v>79</v>
      </c>
      <c r="M580" s="7">
        <v>2.89</v>
      </c>
      <c r="N580" s="5">
        <f t="shared" si="253"/>
        <v>2.89</v>
      </c>
      <c r="O580" s="5">
        <f t="shared" si="254"/>
        <v>1.88</v>
      </c>
      <c r="P580" s="5">
        <f t="shared" si="255"/>
        <v>1.0100000000000002</v>
      </c>
      <c r="Q580" s="5">
        <v>65</v>
      </c>
      <c r="R580" s="5">
        <f t="shared" si="256"/>
        <v>2.46</v>
      </c>
      <c r="S580" s="5">
        <f t="shared" si="257"/>
        <v>1.97</v>
      </c>
      <c r="T580" s="5">
        <f t="shared" si="258"/>
        <v>0.49</v>
      </c>
      <c r="U580" s="5">
        <v>80</v>
      </c>
      <c r="V580" s="5">
        <f t="shared" si="259"/>
        <v>2.02</v>
      </c>
      <c r="W580" s="5">
        <f t="shared" si="241"/>
        <v>1.92</v>
      </c>
      <c r="X580" s="5">
        <f t="shared" si="242"/>
        <v>0.10000000000000009</v>
      </c>
      <c r="Y580" s="5">
        <v>95</v>
      </c>
      <c r="Z580" s="5">
        <f t="shared" si="243"/>
        <v>1.73</v>
      </c>
      <c r="AA580" s="5">
        <f t="shared" si="244"/>
        <v>1.64</v>
      </c>
      <c r="AB580" s="5">
        <f t="shared" si="245"/>
        <v>9.000000000000008E-2</v>
      </c>
      <c r="AC580" s="5">
        <v>95</v>
      </c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</row>
    <row r="581" spans="1:65" x14ac:dyDescent="0.25">
      <c r="A581" s="1" t="str">
        <f>CONCATENATE(H581,E581)</f>
        <v>501040020</v>
      </c>
      <c r="B581" s="1" t="s">
        <v>69</v>
      </c>
      <c r="C581" s="2" t="s">
        <v>71</v>
      </c>
      <c r="D581" s="2" t="s">
        <v>72</v>
      </c>
      <c r="E581" s="2" t="s">
        <v>105</v>
      </c>
      <c r="F581" s="2" t="s">
        <v>106</v>
      </c>
      <c r="G581" s="3" t="s">
        <v>404</v>
      </c>
      <c r="H581" s="4" t="s">
        <v>405</v>
      </c>
      <c r="I581" s="2" t="s">
        <v>406</v>
      </c>
      <c r="J581" s="4" t="s">
        <v>77</v>
      </c>
      <c r="K581" s="1" t="s">
        <v>78</v>
      </c>
      <c r="L581" s="6" t="s">
        <v>79</v>
      </c>
      <c r="M581" s="7">
        <v>2.63</v>
      </c>
      <c r="N581" s="5">
        <f t="shared" si="253"/>
        <v>2.63</v>
      </c>
      <c r="O581" s="5">
        <f t="shared" si="254"/>
        <v>1.71</v>
      </c>
      <c r="P581" s="5">
        <f t="shared" si="255"/>
        <v>0.91999999999999993</v>
      </c>
      <c r="Q581" s="5">
        <v>65</v>
      </c>
      <c r="R581" s="5">
        <f t="shared" si="256"/>
        <v>2.2400000000000002</v>
      </c>
      <c r="S581" s="5">
        <f t="shared" si="257"/>
        <v>1.79</v>
      </c>
      <c r="T581" s="5">
        <f t="shared" si="258"/>
        <v>0.45000000000000018</v>
      </c>
      <c r="U581" s="5">
        <v>80</v>
      </c>
      <c r="V581" s="5">
        <f t="shared" si="259"/>
        <v>1.84</v>
      </c>
      <c r="W581" s="5">
        <f t="shared" si="241"/>
        <v>1.75</v>
      </c>
      <c r="X581" s="5">
        <f t="shared" si="242"/>
        <v>9.000000000000008E-2</v>
      </c>
      <c r="Y581" s="5">
        <v>95</v>
      </c>
      <c r="Z581" s="5">
        <f t="shared" si="243"/>
        <v>1.58</v>
      </c>
      <c r="AA581" s="5">
        <f t="shared" si="244"/>
        <v>1.5</v>
      </c>
      <c r="AB581" s="5">
        <f t="shared" si="245"/>
        <v>8.0000000000000071E-2</v>
      </c>
      <c r="AC581" s="5">
        <v>95</v>
      </c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</row>
    <row r="582" spans="1:65" x14ac:dyDescent="0.25">
      <c r="A582" s="1" t="str">
        <f>CONCATENATE(H582,E582)</f>
        <v>501040022</v>
      </c>
      <c r="B582" s="1" t="s">
        <v>69</v>
      </c>
      <c r="C582" s="2" t="s">
        <v>71</v>
      </c>
      <c r="D582" s="2" t="s">
        <v>72</v>
      </c>
      <c r="E582" s="2" t="s">
        <v>107</v>
      </c>
      <c r="F582" s="2" t="s">
        <v>108</v>
      </c>
      <c r="G582" s="3" t="s">
        <v>404</v>
      </c>
      <c r="H582" s="4" t="s">
        <v>405</v>
      </c>
      <c r="I582" s="2" t="s">
        <v>406</v>
      </c>
      <c r="J582" s="4" t="s">
        <v>77</v>
      </c>
      <c r="K582" s="1" t="s">
        <v>78</v>
      </c>
      <c r="L582" s="6" t="s">
        <v>79</v>
      </c>
      <c r="M582" s="7">
        <v>3.56</v>
      </c>
      <c r="N582" s="5">
        <f t="shared" si="253"/>
        <v>3.56</v>
      </c>
      <c r="O582" s="5">
        <f t="shared" si="254"/>
        <v>2.31</v>
      </c>
      <c r="P582" s="5">
        <f t="shared" si="255"/>
        <v>1.25</v>
      </c>
      <c r="Q582" s="5">
        <v>65</v>
      </c>
      <c r="R582" s="5">
        <f t="shared" si="256"/>
        <v>3.03</v>
      </c>
      <c r="S582" s="5">
        <f t="shared" si="257"/>
        <v>2.42</v>
      </c>
      <c r="T582" s="5">
        <f t="shared" si="258"/>
        <v>0.60999999999999988</v>
      </c>
      <c r="U582" s="5">
        <v>80</v>
      </c>
      <c r="V582" s="5">
        <f t="shared" si="259"/>
        <v>2.4900000000000002</v>
      </c>
      <c r="W582" s="5">
        <f t="shared" si="241"/>
        <v>2.37</v>
      </c>
      <c r="X582" s="5">
        <f t="shared" si="242"/>
        <v>0.12000000000000011</v>
      </c>
      <c r="Y582" s="5">
        <v>95</v>
      </c>
      <c r="Z582" s="5">
        <f t="shared" si="243"/>
        <v>2.14</v>
      </c>
      <c r="AA582" s="5">
        <f t="shared" si="244"/>
        <v>2.0299999999999998</v>
      </c>
      <c r="AB582" s="5">
        <f t="shared" si="245"/>
        <v>0.11000000000000032</v>
      </c>
      <c r="AC582" s="5">
        <v>95</v>
      </c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</row>
    <row r="583" spans="1:65" x14ac:dyDescent="0.25">
      <c r="A583" s="1" t="str">
        <f>CONCATENATE(H583,E583)</f>
        <v>501040028</v>
      </c>
      <c r="B583" s="1" t="s">
        <v>69</v>
      </c>
      <c r="C583" s="2" t="s">
        <v>71</v>
      </c>
      <c r="D583" s="2" t="s">
        <v>72</v>
      </c>
      <c r="E583" s="2" t="s">
        <v>109</v>
      </c>
      <c r="F583" s="2" t="s">
        <v>110</v>
      </c>
      <c r="G583" s="3" t="s">
        <v>404</v>
      </c>
      <c r="H583" s="4" t="s">
        <v>405</v>
      </c>
      <c r="I583" s="2" t="s">
        <v>406</v>
      </c>
      <c r="J583" s="4" t="s">
        <v>77</v>
      </c>
      <c r="K583" s="1" t="s">
        <v>78</v>
      </c>
      <c r="L583" s="6" t="s">
        <v>79</v>
      </c>
      <c r="M583" s="7">
        <v>1.98</v>
      </c>
      <c r="N583" s="5">
        <f t="shared" si="253"/>
        <v>1.98</v>
      </c>
      <c r="O583" s="5">
        <f t="shared" si="254"/>
        <v>1.29</v>
      </c>
      <c r="P583" s="5">
        <f t="shared" si="255"/>
        <v>0.69</v>
      </c>
      <c r="Q583" s="5">
        <v>65</v>
      </c>
      <c r="R583" s="5">
        <f t="shared" si="256"/>
        <v>1.68</v>
      </c>
      <c r="S583" s="5">
        <f t="shared" si="257"/>
        <v>1.34</v>
      </c>
      <c r="T583" s="5">
        <f t="shared" si="258"/>
        <v>0.33999999999999986</v>
      </c>
      <c r="U583" s="5">
        <v>80</v>
      </c>
      <c r="V583" s="5">
        <f t="shared" si="259"/>
        <v>1.39</v>
      </c>
      <c r="W583" s="5">
        <f t="shared" si="241"/>
        <v>1.32</v>
      </c>
      <c r="X583" s="5">
        <f t="shared" si="242"/>
        <v>6.999999999999984E-2</v>
      </c>
      <c r="Y583" s="5">
        <v>95</v>
      </c>
      <c r="Z583" s="5">
        <f t="shared" si="243"/>
        <v>1.19</v>
      </c>
      <c r="AA583" s="5">
        <f t="shared" si="244"/>
        <v>1.1299999999999999</v>
      </c>
      <c r="AB583" s="5">
        <f t="shared" si="245"/>
        <v>6.0000000000000053E-2</v>
      </c>
      <c r="AC583" s="5">
        <v>95</v>
      </c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</row>
    <row r="584" spans="1:65" x14ac:dyDescent="0.25">
      <c r="A584" s="1" t="str">
        <f>CONCATENATE(H584,E584)</f>
        <v>501040032</v>
      </c>
      <c r="B584" s="1" t="s">
        <v>69</v>
      </c>
      <c r="C584" s="2" t="s">
        <v>71</v>
      </c>
      <c r="D584" s="2" t="s">
        <v>72</v>
      </c>
      <c r="E584" s="2" t="s">
        <v>111</v>
      </c>
      <c r="F584" s="2" t="s">
        <v>112</v>
      </c>
      <c r="G584" s="3" t="s">
        <v>404</v>
      </c>
      <c r="H584" s="4" t="s">
        <v>405</v>
      </c>
      <c r="I584" s="2" t="s">
        <v>406</v>
      </c>
      <c r="J584" s="4" t="s">
        <v>77</v>
      </c>
      <c r="K584" s="1" t="s">
        <v>78</v>
      </c>
      <c r="L584" s="6" t="s">
        <v>79</v>
      </c>
      <c r="M584" s="7">
        <v>4.1100000000000003</v>
      </c>
      <c r="N584" s="5">
        <f t="shared" si="253"/>
        <v>4.1100000000000003</v>
      </c>
      <c r="O584" s="5">
        <f t="shared" si="254"/>
        <v>2.67</v>
      </c>
      <c r="P584" s="5">
        <f t="shared" si="255"/>
        <v>1.4400000000000004</v>
      </c>
      <c r="Q584" s="5">
        <v>65</v>
      </c>
      <c r="R584" s="5">
        <f t="shared" si="256"/>
        <v>3.49</v>
      </c>
      <c r="S584" s="5">
        <f t="shared" si="257"/>
        <v>2.79</v>
      </c>
      <c r="T584" s="5">
        <f t="shared" si="258"/>
        <v>0.70000000000000018</v>
      </c>
      <c r="U584" s="5">
        <v>80</v>
      </c>
      <c r="V584" s="5">
        <f t="shared" si="259"/>
        <v>2.88</v>
      </c>
      <c r="W584" s="5">
        <f t="shared" si="241"/>
        <v>2.74</v>
      </c>
      <c r="X584" s="5">
        <f t="shared" si="242"/>
        <v>0.13999999999999968</v>
      </c>
      <c r="Y584" s="5">
        <v>95</v>
      </c>
      <c r="Z584" s="5">
        <f t="shared" si="243"/>
        <v>2.4700000000000002</v>
      </c>
      <c r="AA584" s="5">
        <f t="shared" si="244"/>
        <v>2.35</v>
      </c>
      <c r="AB584" s="5">
        <f t="shared" si="245"/>
        <v>0.12000000000000011</v>
      </c>
      <c r="AC584" s="5">
        <v>95</v>
      </c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</row>
    <row r="585" spans="1:65" x14ac:dyDescent="0.25">
      <c r="A585" s="1" t="str">
        <f>CONCATENATE(H585,E585)</f>
        <v>501040037</v>
      </c>
      <c r="B585" s="1" t="s">
        <v>69</v>
      </c>
      <c r="C585" s="2" t="s">
        <v>71</v>
      </c>
      <c r="D585" s="2" t="s">
        <v>72</v>
      </c>
      <c r="E585" s="2" t="s">
        <v>113</v>
      </c>
      <c r="F585" s="2" t="s">
        <v>114</v>
      </c>
      <c r="G585" s="3" t="s">
        <v>404</v>
      </c>
      <c r="H585" s="4" t="s">
        <v>405</v>
      </c>
      <c r="I585" s="2" t="s">
        <v>406</v>
      </c>
      <c r="J585" s="4" t="s">
        <v>77</v>
      </c>
      <c r="K585" s="1" t="s">
        <v>78</v>
      </c>
      <c r="L585" s="6" t="s">
        <v>79</v>
      </c>
      <c r="M585" s="7">
        <v>2.0699999999999998</v>
      </c>
      <c r="N585" s="5">
        <f t="shared" si="253"/>
        <v>2.0699999999999998</v>
      </c>
      <c r="O585" s="5">
        <f t="shared" si="254"/>
        <v>1.35</v>
      </c>
      <c r="P585" s="5">
        <f t="shared" si="255"/>
        <v>0.71999999999999975</v>
      </c>
      <c r="Q585" s="5">
        <v>65</v>
      </c>
      <c r="R585" s="5">
        <f t="shared" si="256"/>
        <v>1.76</v>
      </c>
      <c r="S585" s="5">
        <f t="shared" si="257"/>
        <v>1.41</v>
      </c>
      <c r="T585" s="5">
        <f t="shared" si="258"/>
        <v>0.35000000000000009</v>
      </c>
      <c r="U585" s="5">
        <v>80</v>
      </c>
      <c r="V585" s="5">
        <f t="shared" si="259"/>
        <v>1.45</v>
      </c>
      <c r="W585" s="5">
        <f t="shared" si="241"/>
        <v>1.38</v>
      </c>
      <c r="X585" s="5">
        <f t="shared" si="242"/>
        <v>7.0000000000000062E-2</v>
      </c>
      <c r="Y585" s="5">
        <v>95</v>
      </c>
      <c r="Z585" s="5">
        <f t="shared" si="243"/>
        <v>1.24</v>
      </c>
      <c r="AA585" s="5">
        <f t="shared" si="244"/>
        <v>1.18</v>
      </c>
      <c r="AB585" s="5">
        <f t="shared" si="245"/>
        <v>6.0000000000000053E-2</v>
      </c>
      <c r="AC585" s="5">
        <v>95</v>
      </c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</row>
    <row r="586" spans="1:65" x14ac:dyDescent="0.25">
      <c r="A586" s="1" t="str">
        <f>CONCATENATE(H586,E586)</f>
        <v>501040043</v>
      </c>
      <c r="B586" s="1" t="s">
        <v>69</v>
      </c>
      <c r="C586" s="2" t="s">
        <v>71</v>
      </c>
      <c r="D586" s="2" t="s">
        <v>72</v>
      </c>
      <c r="E586" s="2" t="s">
        <v>115</v>
      </c>
      <c r="F586" s="2" t="s">
        <v>116</v>
      </c>
      <c r="G586" s="3" t="s">
        <v>404</v>
      </c>
      <c r="H586" s="4" t="s">
        <v>405</v>
      </c>
      <c r="I586" s="2" t="s">
        <v>406</v>
      </c>
      <c r="J586" s="4" t="s">
        <v>77</v>
      </c>
      <c r="K586" s="1" t="s">
        <v>78</v>
      </c>
      <c r="L586" s="6" t="s">
        <v>79</v>
      </c>
      <c r="M586" s="7">
        <v>3.09</v>
      </c>
      <c r="N586" s="5">
        <f t="shared" si="253"/>
        <v>3.09</v>
      </c>
      <c r="O586" s="5">
        <f t="shared" si="254"/>
        <v>2.0099999999999998</v>
      </c>
      <c r="P586" s="5">
        <f t="shared" si="255"/>
        <v>1.08</v>
      </c>
      <c r="Q586" s="5">
        <v>65</v>
      </c>
      <c r="R586" s="5">
        <f t="shared" si="256"/>
        <v>2.63</v>
      </c>
      <c r="S586" s="5">
        <f t="shared" si="257"/>
        <v>2.1</v>
      </c>
      <c r="T586" s="5">
        <f t="shared" si="258"/>
        <v>0.5299999999999998</v>
      </c>
      <c r="U586" s="5">
        <v>80</v>
      </c>
      <c r="V586" s="5">
        <f t="shared" si="259"/>
        <v>2.16</v>
      </c>
      <c r="W586" s="5">
        <f t="shared" si="241"/>
        <v>2.0499999999999998</v>
      </c>
      <c r="X586" s="5">
        <f t="shared" si="242"/>
        <v>0.11000000000000032</v>
      </c>
      <c r="Y586" s="5">
        <v>95</v>
      </c>
      <c r="Z586" s="5">
        <f t="shared" si="243"/>
        <v>1.85</v>
      </c>
      <c r="AA586" s="5">
        <f t="shared" si="244"/>
        <v>1.76</v>
      </c>
      <c r="AB586" s="5">
        <f t="shared" si="245"/>
        <v>9.000000000000008E-2</v>
      </c>
      <c r="AC586" s="5">
        <v>95</v>
      </c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</row>
    <row r="587" spans="1:65" x14ac:dyDescent="0.25">
      <c r="A587" s="1" t="str">
        <f>CONCATENATE(H587,E587)</f>
        <v>501040044</v>
      </c>
      <c r="B587" s="1" t="s">
        <v>69</v>
      </c>
      <c r="C587" s="2" t="s">
        <v>71</v>
      </c>
      <c r="D587" s="2" t="s">
        <v>72</v>
      </c>
      <c r="E587" s="2" t="s">
        <v>117</v>
      </c>
      <c r="F587" s="2" t="s">
        <v>118</v>
      </c>
      <c r="G587" s="3" t="s">
        <v>404</v>
      </c>
      <c r="H587" s="4" t="s">
        <v>405</v>
      </c>
      <c r="I587" s="2" t="s">
        <v>406</v>
      </c>
      <c r="J587" s="4" t="s">
        <v>77</v>
      </c>
      <c r="K587" s="1" t="s">
        <v>78</v>
      </c>
      <c r="L587" s="6" t="s">
        <v>79</v>
      </c>
      <c r="M587" s="7">
        <v>1.98</v>
      </c>
      <c r="N587" s="5">
        <f t="shared" si="253"/>
        <v>1.98</v>
      </c>
      <c r="O587" s="5">
        <f t="shared" si="254"/>
        <v>1.29</v>
      </c>
      <c r="P587" s="5">
        <f t="shared" si="255"/>
        <v>0.69</v>
      </c>
      <c r="Q587" s="5">
        <v>65</v>
      </c>
      <c r="R587" s="5">
        <f t="shared" si="256"/>
        <v>1.68</v>
      </c>
      <c r="S587" s="5">
        <f t="shared" si="257"/>
        <v>1.34</v>
      </c>
      <c r="T587" s="5">
        <f t="shared" si="258"/>
        <v>0.33999999999999986</v>
      </c>
      <c r="U587" s="5">
        <v>80</v>
      </c>
      <c r="V587" s="5">
        <f t="shared" si="259"/>
        <v>1.39</v>
      </c>
      <c r="W587" s="5">
        <f t="shared" si="241"/>
        <v>1.32</v>
      </c>
      <c r="X587" s="5">
        <f t="shared" si="242"/>
        <v>6.999999999999984E-2</v>
      </c>
      <c r="Y587" s="5">
        <v>95</v>
      </c>
      <c r="Z587" s="5">
        <f t="shared" si="243"/>
        <v>1.19</v>
      </c>
      <c r="AA587" s="5">
        <f t="shared" si="244"/>
        <v>1.1299999999999999</v>
      </c>
      <c r="AB587" s="5">
        <f t="shared" si="245"/>
        <v>6.0000000000000053E-2</v>
      </c>
      <c r="AC587" s="5">
        <v>95</v>
      </c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</row>
    <row r="588" spans="1:65" x14ac:dyDescent="0.25">
      <c r="A588" s="1" t="str">
        <f>CONCATENATE(H588,E588)</f>
        <v>501040046</v>
      </c>
      <c r="B588" s="1" t="s">
        <v>69</v>
      </c>
      <c r="C588" s="2" t="s">
        <v>71</v>
      </c>
      <c r="D588" s="2" t="s">
        <v>72</v>
      </c>
      <c r="E588" s="2" t="s">
        <v>119</v>
      </c>
      <c r="F588" s="2" t="s">
        <v>120</v>
      </c>
      <c r="G588" s="3" t="s">
        <v>404</v>
      </c>
      <c r="H588" s="4" t="s">
        <v>405</v>
      </c>
      <c r="I588" s="2" t="s">
        <v>406</v>
      </c>
      <c r="J588" s="4" t="s">
        <v>77</v>
      </c>
      <c r="K588" s="1" t="s">
        <v>78</v>
      </c>
      <c r="L588" s="6" t="s">
        <v>79</v>
      </c>
      <c r="M588" s="7">
        <v>1.98</v>
      </c>
      <c r="N588" s="5">
        <f t="shared" si="253"/>
        <v>1.98</v>
      </c>
      <c r="O588" s="5">
        <f t="shared" si="254"/>
        <v>1.29</v>
      </c>
      <c r="P588" s="5">
        <f t="shared" si="255"/>
        <v>0.69</v>
      </c>
      <c r="Q588" s="5">
        <v>65</v>
      </c>
      <c r="R588" s="5">
        <f t="shared" si="256"/>
        <v>1.68</v>
      </c>
      <c r="S588" s="5">
        <f t="shared" si="257"/>
        <v>1.34</v>
      </c>
      <c r="T588" s="5">
        <f t="shared" si="258"/>
        <v>0.33999999999999986</v>
      </c>
      <c r="U588" s="5">
        <v>80</v>
      </c>
      <c r="V588" s="5">
        <f t="shared" si="259"/>
        <v>1.39</v>
      </c>
      <c r="W588" s="5">
        <f t="shared" si="241"/>
        <v>1.32</v>
      </c>
      <c r="X588" s="5">
        <f t="shared" si="242"/>
        <v>6.999999999999984E-2</v>
      </c>
      <c r="Y588" s="5">
        <v>95</v>
      </c>
      <c r="Z588" s="5">
        <f t="shared" si="243"/>
        <v>1.19</v>
      </c>
      <c r="AA588" s="5">
        <f t="shared" si="244"/>
        <v>1.1299999999999999</v>
      </c>
      <c r="AB588" s="5">
        <f t="shared" si="245"/>
        <v>6.0000000000000053E-2</v>
      </c>
      <c r="AC588" s="5">
        <v>95</v>
      </c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</row>
    <row r="589" spans="1:65" x14ac:dyDescent="0.25">
      <c r="A589" s="1" t="str">
        <f>CONCATENATE(H589,E589)</f>
        <v>501040049</v>
      </c>
      <c r="B589" s="1" t="s">
        <v>69</v>
      </c>
      <c r="C589" s="2" t="s">
        <v>71</v>
      </c>
      <c r="D589" s="2" t="s">
        <v>72</v>
      </c>
      <c r="E589" s="2" t="s">
        <v>121</v>
      </c>
      <c r="F589" s="2" t="s">
        <v>122</v>
      </c>
      <c r="G589" s="3" t="s">
        <v>404</v>
      </c>
      <c r="H589" s="4" t="s">
        <v>405</v>
      </c>
      <c r="I589" s="2" t="s">
        <v>406</v>
      </c>
      <c r="J589" s="4" t="s">
        <v>77</v>
      </c>
      <c r="K589" s="1" t="s">
        <v>78</v>
      </c>
      <c r="L589" s="6" t="s">
        <v>79</v>
      </c>
      <c r="M589" s="7">
        <v>3.56</v>
      </c>
      <c r="N589" s="5">
        <f t="shared" si="253"/>
        <v>3.56</v>
      </c>
      <c r="O589" s="5">
        <f t="shared" si="254"/>
        <v>2.31</v>
      </c>
      <c r="P589" s="5">
        <f t="shared" si="255"/>
        <v>1.25</v>
      </c>
      <c r="Q589" s="5">
        <v>65</v>
      </c>
      <c r="R589" s="5">
        <f t="shared" si="256"/>
        <v>3.03</v>
      </c>
      <c r="S589" s="5">
        <f t="shared" si="257"/>
        <v>2.42</v>
      </c>
      <c r="T589" s="5">
        <f t="shared" si="258"/>
        <v>0.60999999999999988</v>
      </c>
      <c r="U589" s="5">
        <v>80</v>
      </c>
      <c r="V589" s="5">
        <f t="shared" si="259"/>
        <v>2.4900000000000002</v>
      </c>
      <c r="W589" s="5">
        <f t="shared" si="241"/>
        <v>2.37</v>
      </c>
      <c r="X589" s="5">
        <f t="shared" si="242"/>
        <v>0.12000000000000011</v>
      </c>
      <c r="Y589" s="5">
        <v>95</v>
      </c>
      <c r="Z589" s="5">
        <f t="shared" si="243"/>
        <v>2.14</v>
      </c>
      <c r="AA589" s="5">
        <f t="shared" si="244"/>
        <v>2.0299999999999998</v>
      </c>
      <c r="AB589" s="5">
        <f t="shared" si="245"/>
        <v>0.11000000000000032</v>
      </c>
      <c r="AC589" s="5">
        <v>95</v>
      </c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</row>
    <row r="590" spans="1:65" x14ac:dyDescent="0.25">
      <c r="A590" s="1" t="str">
        <f>CONCATENATE(H590,E590)</f>
        <v>501040050</v>
      </c>
      <c r="B590" s="1" t="s">
        <v>69</v>
      </c>
      <c r="C590" s="2" t="s">
        <v>71</v>
      </c>
      <c r="D590" s="2" t="s">
        <v>72</v>
      </c>
      <c r="E590" s="2" t="s">
        <v>123</v>
      </c>
      <c r="F590" s="2" t="s">
        <v>124</v>
      </c>
      <c r="G590" s="3" t="s">
        <v>404</v>
      </c>
      <c r="H590" s="4" t="s">
        <v>405</v>
      </c>
      <c r="I590" s="2" t="s">
        <v>406</v>
      </c>
      <c r="J590" s="4" t="s">
        <v>77</v>
      </c>
      <c r="K590" s="1" t="s">
        <v>78</v>
      </c>
      <c r="L590" s="6" t="s">
        <v>79</v>
      </c>
      <c r="M590" s="7">
        <v>1.98</v>
      </c>
      <c r="N590" s="5">
        <f t="shared" si="253"/>
        <v>1.98</v>
      </c>
      <c r="O590" s="5">
        <f t="shared" si="254"/>
        <v>1.29</v>
      </c>
      <c r="P590" s="5">
        <f t="shared" si="255"/>
        <v>0.69</v>
      </c>
      <c r="Q590" s="5">
        <v>65</v>
      </c>
      <c r="R590" s="5">
        <f t="shared" si="256"/>
        <v>1.68</v>
      </c>
      <c r="S590" s="5">
        <f t="shared" si="257"/>
        <v>1.34</v>
      </c>
      <c r="T590" s="5">
        <f t="shared" si="258"/>
        <v>0.33999999999999986</v>
      </c>
      <c r="U590" s="5">
        <v>80</v>
      </c>
      <c r="V590" s="5">
        <f t="shared" si="259"/>
        <v>1.39</v>
      </c>
      <c r="W590" s="5">
        <f t="shared" si="241"/>
        <v>1.32</v>
      </c>
      <c r="X590" s="5">
        <f t="shared" si="242"/>
        <v>6.999999999999984E-2</v>
      </c>
      <c r="Y590" s="5">
        <v>95</v>
      </c>
      <c r="Z590" s="5">
        <f t="shared" si="243"/>
        <v>1.19</v>
      </c>
      <c r="AA590" s="5">
        <f t="shared" si="244"/>
        <v>1.1299999999999999</v>
      </c>
      <c r="AB590" s="5">
        <f t="shared" si="245"/>
        <v>6.0000000000000053E-2</v>
      </c>
      <c r="AC590" s="5">
        <v>95</v>
      </c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</row>
    <row r="591" spans="1:65" x14ac:dyDescent="0.25">
      <c r="A591" s="1" t="str">
        <f>CONCATENATE(H591,E591)</f>
        <v>520040013</v>
      </c>
      <c r="B591" s="1" t="s">
        <v>69</v>
      </c>
      <c r="C591" s="2" t="s">
        <v>71</v>
      </c>
      <c r="D591" s="2" t="s">
        <v>72</v>
      </c>
      <c r="E591" s="2" t="s">
        <v>95</v>
      </c>
      <c r="F591" s="2" t="s">
        <v>96</v>
      </c>
      <c r="G591" s="3" t="s">
        <v>407</v>
      </c>
      <c r="H591" s="4" t="s">
        <v>408</v>
      </c>
      <c r="I591" s="2" t="s">
        <v>409</v>
      </c>
      <c r="J591" s="4" t="s">
        <v>77</v>
      </c>
      <c r="K591" s="1" t="s">
        <v>141</v>
      </c>
      <c r="L591" s="6" t="s">
        <v>80</v>
      </c>
      <c r="M591" s="7">
        <v>5.74</v>
      </c>
      <c r="N591" s="12">
        <f t="shared" ref="N591:N598" si="260">ROUND(V591*0.7,2)</f>
        <v>4.0199999999999996</v>
      </c>
      <c r="O591" s="12"/>
      <c r="P591" s="12"/>
      <c r="Q591" s="12"/>
      <c r="R591" s="13"/>
      <c r="S591" s="13"/>
      <c r="T591" s="13"/>
      <c r="U591" s="13"/>
      <c r="V591" s="5">
        <f t="shared" ref="V591:V598" si="261">M591</f>
        <v>5.74</v>
      </c>
      <c r="W591" s="5">
        <f t="shared" si="241"/>
        <v>5.45</v>
      </c>
      <c r="X591" s="5">
        <f t="shared" si="242"/>
        <v>0.29000000000000004</v>
      </c>
      <c r="Y591" s="5">
        <v>95</v>
      </c>
      <c r="Z591" s="5">
        <f t="shared" si="243"/>
        <v>2.41</v>
      </c>
      <c r="AA591" s="5">
        <f t="shared" si="244"/>
        <v>2.29</v>
      </c>
      <c r="AB591" s="5">
        <f t="shared" si="245"/>
        <v>0.12000000000000011</v>
      </c>
      <c r="AC591" s="5">
        <v>95</v>
      </c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</row>
    <row r="592" spans="1:65" x14ac:dyDescent="0.25">
      <c r="A592" s="1" t="str">
        <f>CONCATENATE(H592,E592)</f>
        <v>521040007</v>
      </c>
      <c r="B592" s="1" t="s">
        <v>69</v>
      </c>
      <c r="C592" s="2" t="s">
        <v>71</v>
      </c>
      <c r="D592" s="2" t="s">
        <v>72</v>
      </c>
      <c r="E592" s="2" t="s">
        <v>87</v>
      </c>
      <c r="F592" s="2" t="s">
        <v>88</v>
      </c>
      <c r="G592" s="3" t="s">
        <v>410</v>
      </c>
      <c r="H592" s="4" t="s">
        <v>411</v>
      </c>
      <c r="I592" s="2" t="s">
        <v>412</v>
      </c>
      <c r="J592" s="4" t="s">
        <v>77</v>
      </c>
      <c r="K592" s="1" t="s">
        <v>141</v>
      </c>
      <c r="L592" s="6" t="s">
        <v>80</v>
      </c>
      <c r="M592" s="7">
        <v>6.2</v>
      </c>
      <c r="N592" s="12">
        <f t="shared" si="260"/>
        <v>4.34</v>
      </c>
      <c r="O592" s="12"/>
      <c r="P592" s="12"/>
      <c r="Q592" s="12"/>
      <c r="R592" s="13"/>
      <c r="S592" s="13"/>
      <c r="T592" s="13"/>
      <c r="U592" s="13"/>
      <c r="V592" s="5">
        <f t="shared" si="261"/>
        <v>6.2</v>
      </c>
      <c r="W592" s="5">
        <f t="shared" si="241"/>
        <v>5.89</v>
      </c>
      <c r="X592" s="5">
        <f t="shared" si="242"/>
        <v>0.3100000000000005</v>
      </c>
      <c r="Y592" s="5">
        <v>95</v>
      </c>
      <c r="Z592" s="5">
        <f t="shared" si="243"/>
        <v>2.6</v>
      </c>
      <c r="AA592" s="5">
        <f t="shared" si="244"/>
        <v>2.4700000000000002</v>
      </c>
      <c r="AB592" s="5">
        <f t="shared" si="245"/>
        <v>0.12999999999999989</v>
      </c>
      <c r="AC592" s="5">
        <v>95</v>
      </c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</row>
    <row r="593" spans="1:65" x14ac:dyDescent="0.25">
      <c r="A593" s="1" t="str">
        <f>CONCATENATE(H593,E593)</f>
        <v>521040013</v>
      </c>
      <c r="B593" s="1" t="s">
        <v>69</v>
      </c>
      <c r="C593" s="2" t="s">
        <v>71</v>
      </c>
      <c r="D593" s="2" t="s">
        <v>72</v>
      </c>
      <c r="E593" s="2" t="s">
        <v>95</v>
      </c>
      <c r="F593" s="2" t="s">
        <v>96</v>
      </c>
      <c r="G593" s="3" t="s">
        <v>410</v>
      </c>
      <c r="H593" s="4" t="s">
        <v>411</v>
      </c>
      <c r="I593" s="2" t="s">
        <v>412</v>
      </c>
      <c r="J593" s="4" t="s">
        <v>77</v>
      </c>
      <c r="K593" s="1" t="s">
        <v>141</v>
      </c>
      <c r="L593" s="6" t="s">
        <v>80</v>
      </c>
      <c r="M593" s="7">
        <v>6.2</v>
      </c>
      <c r="N593" s="12">
        <f t="shared" si="260"/>
        <v>4.34</v>
      </c>
      <c r="O593" s="12"/>
      <c r="P593" s="12"/>
      <c r="Q593" s="12"/>
      <c r="R593" s="13"/>
      <c r="S593" s="13"/>
      <c r="T593" s="13"/>
      <c r="U593" s="13"/>
      <c r="V593" s="5">
        <f t="shared" si="261"/>
        <v>6.2</v>
      </c>
      <c r="W593" s="5">
        <f t="shared" si="241"/>
        <v>5.89</v>
      </c>
      <c r="X593" s="5">
        <f t="shared" si="242"/>
        <v>0.3100000000000005</v>
      </c>
      <c r="Y593" s="5">
        <v>95</v>
      </c>
      <c r="Z593" s="5">
        <f t="shared" si="243"/>
        <v>2.6</v>
      </c>
      <c r="AA593" s="5">
        <f t="shared" si="244"/>
        <v>2.4700000000000002</v>
      </c>
      <c r="AB593" s="5">
        <f t="shared" si="245"/>
        <v>0.12999999999999989</v>
      </c>
      <c r="AC593" s="5">
        <v>95</v>
      </c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</row>
    <row r="594" spans="1:65" x14ac:dyDescent="0.25">
      <c r="A594" s="1" t="str">
        <f>CONCATENATE(H594,E594)</f>
        <v>521040016</v>
      </c>
      <c r="B594" s="1" t="s">
        <v>69</v>
      </c>
      <c r="C594" s="2" t="s">
        <v>71</v>
      </c>
      <c r="D594" s="2" t="s">
        <v>72</v>
      </c>
      <c r="E594" s="2" t="s">
        <v>143</v>
      </c>
      <c r="F594" s="2" t="s">
        <v>144</v>
      </c>
      <c r="G594" s="3" t="s">
        <v>410</v>
      </c>
      <c r="H594" s="4" t="s">
        <v>411</v>
      </c>
      <c r="I594" s="2" t="s">
        <v>412</v>
      </c>
      <c r="J594" s="4" t="s">
        <v>77</v>
      </c>
      <c r="K594" s="1" t="s">
        <v>141</v>
      </c>
      <c r="L594" s="6" t="s">
        <v>80</v>
      </c>
      <c r="M594" s="7">
        <v>7.12</v>
      </c>
      <c r="N594" s="12">
        <f t="shared" si="260"/>
        <v>4.9800000000000004</v>
      </c>
      <c r="O594" s="12"/>
      <c r="P594" s="12"/>
      <c r="Q594" s="12"/>
      <c r="R594" s="13"/>
      <c r="S594" s="13"/>
      <c r="T594" s="13"/>
      <c r="U594" s="13"/>
      <c r="V594" s="5">
        <f t="shared" si="261"/>
        <v>7.12</v>
      </c>
      <c r="W594" s="5">
        <f t="shared" si="241"/>
        <v>6.76</v>
      </c>
      <c r="X594" s="5">
        <f t="shared" si="242"/>
        <v>0.36000000000000032</v>
      </c>
      <c r="Y594" s="5">
        <v>95</v>
      </c>
      <c r="Z594" s="5">
        <f t="shared" si="243"/>
        <v>2.99</v>
      </c>
      <c r="AA594" s="5">
        <f t="shared" si="244"/>
        <v>2.84</v>
      </c>
      <c r="AB594" s="5">
        <f t="shared" si="245"/>
        <v>0.15000000000000036</v>
      </c>
      <c r="AC594" s="5">
        <v>95</v>
      </c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</row>
    <row r="595" spans="1:65" x14ac:dyDescent="0.25">
      <c r="A595" s="1" t="str">
        <f>CONCATENATE(H595,E595)</f>
        <v>522040007</v>
      </c>
      <c r="B595" s="1" t="s">
        <v>69</v>
      </c>
      <c r="C595" s="2" t="s">
        <v>71</v>
      </c>
      <c r="D595" s="2" t="s">
        <v>72</v>
      </c>
      <c r="E595" s="2" t="s">
        <v>87</v>
      </c>
      <c r="F595" s="2" t="s">
        <v>88</v>
      </c>
      <c r="G595" s="3" t="s">
        <v>407</v>
      </c>
      <c r="H595" s="4" t="s">
        <v>413</v>
      </c>
      <c r="I595" s="2" t="s">
        <v>414</v>
      </c>
      <c r="J595" s="4" t="s">
        <v>77</v>
      </c>
      <c r="K595" s="1" t="s">
        <v>141</v>
      </c>
      <c r="L595" s="6" t="s">
        <v>80</v>
      </c>
      <c r="M595" s="7">
        <v>5.7</v>
      </c>
      <c r="N595" s="12">
        <f t="shared" si="260"/>
        <v>3.99</v>
      </c>
      <c r="O595" s="12"/>
      <c r="P595" s="12"/>
      <c r="Q595" s="12"/>
      <c r="R595" s="13"/>
      <c r="S595" s="13"/>
      <c r="T595" s="13"/>
      <c r="U595" s="13"/>
      <c r="V595" s="5">
        <f t="shared" si="261"/>
        <v>5.7</v>
      </c>
      <c r="W595" s="5">
        <f t="shared" si="241"/>
        <v>5.42</v>
      </c>
      <c r="X595" s="5">
        <f t="shared" si="242"/>
        <v>0.28000000000000025</v>
      </c>
      <c r="Y595" s="5">
        <v>95</v>
      </c>
      <c r="Z595" s="5">
        <f t="shared" si="243"/>
        <v>2.39</v>
      </c>
      <c r="AA595" s="5">
        <f t="shared" si="244"/>
        <v>2.27</v>
      </c>
      <c r="AB595" s="5">
        <f t="shared" si="245"/>
        <v>0.12000000000000011</v>
      </c>
      <c r="AC595" s="5">
        <v>95</v>
      </c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</row>
    <row r="596" spans="1:65" x14ac:dyDescent="0.25">
      <c r="A596" s="1" t="str">
        <f>CONCATENATE(H596,E596)</f>
        <v>522040012</v>
      </c>
      <c r="B596" s="1" t="s">
        <v>69</v>
      </c>
      <c r="C596" s="2" t="s">
        <v>71</v>
      </c>
      <c r="D596" s="2" t="s">
        <v>72</v>
      </c>
      <c r="E596" s="2" t="s">
        <v>93</v>
      </c>
      <c r="F596" s="2" t="s">
        <v>94</v>
      </c>
      <c r="G596" s="3" t="s">
        <v>407</v>
      </c>
      <c r="H596" s="4" t="s">
        <v>413</v>
      </c>
      <c r="I596" s="2" t="s">
        <v>414</v>
      </c>
      <c r="J596" s="4" t="s">
        <v>77</v>
      </c>
      <c r="K596" s="1" t="s">
        <v>141</v>
      </c>
      <c r="L596" s="6" t="s">
        <v>80</v>
      </c>
      <c r="M596" s="7">
        <v>5.7</v>
      </c>
      <c r="N596" s="12">
        <f t="shared" si="260"/>
        <v>3.99</v>
      </c>
      <c r="O596" s="12"/>
      <c r="P596" s="12"/>
      <c r="Q596" s="12"/>
      <c r="R596" s="13"/>
      <c r="S596" s="13"/>
      <c r="T596" s="13"/>
      <c r="U596" s="13"/>
      <c r="V596" s="5">
        <f t="shared" si="261"/>
        <v>5.7</v>
      </c>
      <c r="W596" s="5">
        <f t="shared" si="241"/>
        <v>5.42</v>
      </c>
      <c r="X596" s="5">
        <f t="shared" si="242"/>
        <v>0.28000000000000025</v>
      </c>
      <c r="Y596" s="5">
        <v>95</v>
      </c>
      <c r="Z596" s="5">
        <f t="shared" si="243"/>
        <v>2.39</v>
      </c>
      <c r="AA596" s="5">
        <f t="shared" si="244"/>
        <v>2.27</v>
      </c>
      <c r="AB596" s="5">
        <f t="shared" si="245"/>
        <v>0.12000000000000011</v>
      </c>
      <c r="AC596" s="5">
        <v>95</v>
      </c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</row>
    <row r="597" spans="1:65" x14ac:dyDescent="0.25">
      <c r="A597" s="1" t="str">
        <f>CONCATENATE(H597,E597)</f>
        <v>522040013</v>
      </c>
      <c r="B597" s="1" t="s">
        <v>69</v>
      </c>
      <c r="C597" s="2" t="s">
        <v>71</v>
      </c>
      <c r="D597" s="2" t="s">
        <v>72</v>
      </c>
      <c r="E597" s="2" t="s">
        <v>95</v>
      </c>
      <c r="F597" s="2" t="s">
        <v>96</v>
      </c>
      <c r="G597" s="3" t="s">
        <v>407</v>
      </c>
      <c r="H597" s="4" t="s">
        <v>413</v>
      </c>
      <c r="I597" s="2" t="s">
        <v>414</v>
      </c>
      <c r="J597" s="4" t="s">
        <v>77</v>
      </c>
      <c r="K597" s="1" t="s">
        <v>141</v>
      </c>
      <c r="L597" s="6" t="s">
        <v>80</v>
      </c>
      <c r="M597" s="7">
        <v>5.7</v>
      </c>
      <c r="N597" s="12">
        <f t="shared" si="260"/>
        <v>3.99</v>
      </c>
      <c r="O597" s="12"/>
      <c r="P597" s="12"/>
      <c r="Q597" s="12"/>
      <c r="R597" s="13"/>
      <c r="S597" s="13"/>
      <c r="T597" s="13"/>
      <c r="U597" s="13"/>
      <c r="V597" s="5">
        <f t="shared" si="261"/>
        <v>5.7</v>
      </c>
      <c r="W597" s="5">
        <f t="shared" si="241"/>
        <v>5.42</v>
      </c>
      <c r="X597" s="5">
        <f t="shared" si="242"/>
        <v>0.28000000000000025</v>
      </c>
      <c r="Y597" s="5">
        <v>95</v>
      </c>
      <c r="Z597" s="5">
        <f t="shared" si="243"/>
        <v>2.39</v>
      </c>
      <c r="AA597" s="5">
        <f t="shared" si="244"/>
        <v>2.27</v>
      </c>
      <c r="AB597" s="5">
        <f t="shared" si="245"/>
        <v>0.12000000000000011</v>
      </c>
      <c r="AC597" s="5">
        <v>95</v>
      </c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</row>
    <row r="598" spans="1:65" x14ac:dyDescent="0.25">
      <c r="A598" s="1" t="str">
        <f>CONCATENATE(H598,E598)</f>
        <v>550040012</v>
      </c>
      <c r="B598" s="1" t="s">
        <v>69</v>
      </c>
      <c r="C598" s="2" t="s">
        <v>71</v>
      </c>
      <c r="D598" s="2" t="s">
        <v>72</v>
      </c>
      <c r="E598" s="2" t="s">
        <v>93</v>
      </c>
      <c r="F598" s="2" t="s">
        <v>94</v>
      </c>
      <c r="G598" s="3" t="s">
        <v>415</v>
      </c>
      <c r="H598" s="4" t="s">
        <v>416</v>
      </c>
      <c r="I598" s="2" t="s">
        <v>417</v>
      </c>
      <c r="J598" s="4" t="s">
        <v>139</v>
      </c>
      <c r="K598" s="1" t="s">
        <v>141</v>
      </c>
      <c r="L598" s="6" t="s">
        <v>80</v>
      </c>
      <c r="M598" s="7">
        <v>6.68</v>
      </c>
      <c r="N598" s="12">
        <f t="shared" si="260"/>
        <v>4.68</v>
      </c>
      <c r="O598" s="12"/>
      <c r="P598" s="12"/>
      <c r="Q598" s="12"/>
      <c r="R598" s="13"/>
      <c r="S598" s="13"/>
      <c r="T598" s="13"/>
      <c r="U598" s="13"/>
      <c r="V598" s="5">
        <f t="shared" si="261"/>
        <v>6.68</v>
      </c>
      <c r="W598" s="5">
        <f t="shared" si="241"/>
        <v>6.35</v>
      </c>
      <c r="X598" s="5">
        <f t="shared" si="242"/>
        <v>0.33000000000000007</v>
      </c>
      <c r="Y598" s="5">
        <v>95</v>
      </c>
      <c r="Z598" s="5">
        <f t="shared" si="243"/>
        <v>2.81</v>
      </c>
      <c r="AA598" s="5">
        <f t="shared" si="244"/>
        <v>2.67</v>
      </c>
      <c r="AB598" s="5">
        <f t="shared" si="245"/>
        <v>0.14000000000000012</v>
      </c>
      <c r="AC598" s="5">
        <v>95</v>
      </c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</row>
    <row r="599" spans="1:65" x14ac:dyDescent="0.25">
      <c r="A599" s="1" t="str">
        <f>CONCATENATE(H599,E599)</f>
        <v>601040001</v>
      </c>
      <c r="B599" s="1" t="s">
        <v>69</v>
      </c>
      <c r="C599" s="2" t="s">
        <v>71</v>
      </c>
      <c r="D599" s="2" t="s">
        <v>72</v>
      </c>
      <c r="E599" s="2" t="s">
        <v>73</v>
      </c>
      <c r="F599" s="2" t="s">
        <v>74</v>
      </c>
      <c r="G599" s="3" t="s">
        <v>418</v>
      </c>
      <c r="H599" s="4" t="s">
        <v>419</v>
      </c>
      <c r="I599" s="2" t="s">
        <v>420</v>
      </c>
      <c r="J599" s="4" t="s">
        <v>77</v>
      </c>
      <c r="K599" s="1" t="s">
        <v>78</v>
      </c>
      <c r="L599" s="6" t="s">
        <v>79</v>
      </c>
      <c r="M599" s="7">
        <v>3.29</v>
      </c>
      <c r="N599" s="5">
        <f t="shared" ref="N599:N644" si="262">M599</f>
        <v>3.29</v>
      </c>
      <c r="O599" s="5">
        <f t="shared" ref="O599:O644" si="263">ROUND(N599*Q599/100,2)</f>
        <v>2.14</v>
      </c>
      <c r="P599" s="5">
        <f t="shared" ref="P599:P644" si="264">N599-O599</f>
        <v>1.1499999999999999</v>
      </c>
      <c r="Q599" s="5">
        <v>65</v>
      </c>
      <c r="R599" s="5">
        <f t="shared" ref="R599:R644" si="265">ROUND(N599*0.85,2)</f>
        <v>2.8</v>
      </c>
      <c r="S599" s="5">
        <f t="shared" ref="S599:S644" si="266">ROUND(R599*U599/100,2)</f>
        <v>2.2400000000000002</v>
      </c>
      <c r="T599" s="5">
        <f t="shared" ref="T599:T644" si="267">R599-S599</f>
        <v>0.55999999999999961</v>
      </c>
      <c r="U599" s="5">
        <v>80</v>
      </c>
      <c r="V599" s="5">
        <f t="shared" ref="V599:V644" si="268">ROUND(N599*0.7,2)</f>
        <v>2.2999999999999998</v>
      </c>
      <c r="W599" s="5">
        <f t="shared" si="241"/>
        <v>2.19</v>
      </c>
      <c r="X599" s="5">
        <f t="shared" si="242"/>
        <v>0.10999999999999988</v>
      </c>
      <c r="Y599" s="5">
        <v>95</v>
      </c>
      <c r="Z599" s="5">
        <f t="shared" si="243"/>
        <v>1.97</v>
      </c>
      <c r="AA599" s="5">
        <f t="shared" si="244"/>
        <v>1.87</v>
      </c>
      <c r="AB599" s="5">
        <f t="shared" si="245"/>
        <v>9.9999999999999867E-2</v>
      </c>
      <c r="AC599" s="5">
        <v>95</v>
      </c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</row>
    <row r="600" spans="1:65" x14ac:dyDescent="0.25">
      <c r="A600" s="1" t="str">
        <f>CONCATENATE(H600,E600)</f>
        <v>601040003</v>
      </c>
      <c r="B600" s="1" t="s">
        <v>69</v>
      </c>
      <c r="C600" s="2" t="s">
        <v>71</v>
      </c>
      <c r="D600" s="2" t="s">
        <v>72</v>
      </c>
      <c r="E600" s="2" t="s">
        <v>81</v>
      </c>
      <c r="F600" s="2" t="s">
        <v>82</v>
      </c>
      <c r="G600" s="3" t="s">
        <v>418</v>
      </c>
      <c r="H600" s="4" t="s">
        <v>419</v>
      </c>
      <c r="I600" s="2" t="s">
        <v>420</v>
      </c>
      <c r="J600" s="4" t="s">
        <v>77</v>
      </c>
      <c r="K600" s="1" t="s">
        <v>78</v>
      </c>
      <c r="L600" s="6" t="s">
        <v>79</v>
      </c>
      <c r="M600" s="7">
        <v>3.42</v>
      </c>
      <c r="N600" s="5">
        <f t="shared" si="262"/>
        <v>3.42</v>
      </c>
      <c r="O600" s="5">
        <f t="shared" si="263"/>
        <v>2.2200000000000002</v>
      </c>
      <c r="P600" s="5">
        <f t="shared" si="264"/>
        <v>1.1999999999999997</v>
      </c>
      <c r="Q600" s="5">
        <v>65</v>
      </c>
      <c r="R600" s="5">
        <f t="shared" si="265"/>
        <v>2.91</v>
      </c>
      <c r="S600" s="5">
        <f t="shared" si="266"/>
        <v>2.33</v>
      </c>
      <c r="T600" s="5">
        <f t="shared" si="267"/>
        <v>0.58000000000000007</v>
      </c>
      <c r="U600" s="5">
        <v>80</v>
      </c>
      <c r="V600" s="5">
        <f t="shared" si="268"/>
        <v>2.39</v>
      </c>
      <c r="W600" s="5">
        <f t="shared" si="241"/>
        <v>2.27</v>
      </c>
      <c r="X600" s="5">
        <f t="shared" si="242"/>
        <v>0.12000000000000011</v>
      </c>
      <c r="Y600" s="5">
        <v>95</v>
      </c>
      <c r="Z600" s="5">
        <f t="shared" si="243"/>
        <v>2.0499999999999998</v>
      </c>
      <c r="AA600" s="5">
        <f t="shared" si="244"/>
        <v>1.95</v>
      </c>
      <c r="AB600" s="5">
        <f t="shared" si="245"/>
        <v>9.9999999999999867E-2</v>
      </c>
      <c r="AC600" s="5">
        <v>95</v>
      </c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</row>
    <row r="601" spans="1:65" x14ac:dyDescent="0.25">
      <c r="A601" s="1" t="str">
        <f>CONCATENATE(H601,E601)</f>
        <v>601040004</v>
      </c>
      <c r="B601" s="1" t="s">
        <v>69</v>
      </c>
      <c r="C601" s="2" t="s">
        <v>71</v>
      </c>
      <c r="D601" s="2" t="s">
        <v>72</v>
      </c>
      <c r="E601" s="2" t="s">
        <v>83</v>
      </c>
      <c r="F601" s="2" t="s">
        <v>84</v>
      </c>
      <c r="G601" s="3" t="s">
        <v>418</v>
      </c>
      <c r="H601" s="4" t="s">
        <v>419</v>
      </c>
      <c r="I601" s="2" t="s">
        <v>420</v>
      </c>
      <c r="J601" s="4" t="s">
        <v>77</v>
      </c>
      <c r="K601" s="1" t="s">
        <v>78</v>
      </c>
      <c r="L601" s="6" t="s">
        <v>79</v>
      </c>
      <c r="M601" s="7">
        <v>1.98</v>
      </c>
      <c r="N601" s="5">
        <f t="shared" si="262"/>
        <v>1.98</v>
      </c>
      <c r="O601" s="5">
        <f t="shared" si="263"/>
        <v>1.29</v>
      </c>
      <c r="P601" s="5">
        <f t="shared" si="264"/>
        <v>0.69</v>
      </c>
      <c r="Q601" s="5">
        <v>65</v>
      </c>
      <c r="R601" s="5">
        <f t="shared" si="265"/>
        <v>1.68</v>
      </c>
      <c r="S601" s="5">
        <f t="shared" si="266"/>
        <v>1.34</v>
      </c>
      <c r="T601" s="5">
        <f t="shared" si="267"/>
        <v>0.33999999999999986</v>
      </c>
      <c r="U601" s="5">
        <v>80</v>
      </c>
      <c r="V601" s="5">
        <f t="shared" si="268"/>
        <v>1.39</v>
      </c>
      <c r="W601" s="5">
        <f t="shared" si="241"/>
        <v>1.32</v>
      </c>
      <c r="X601" s="5">
        <f t="shared" si="242"/>
        <v>6.999999999999984E-2</v>
      </c>
      <c r="Y601" s="5">
        <v>95</v>
      </c>
      <c r="Z601" s="5">
        <f t="shared" si="243"/>
        <v>1.19</v>
      </c>
      <c r="AA601" s="5">
        <f t="shared" si="244"/>
        <v>1.1299999999999999</v>
      </c>
      <c r="AB601" s="5">
        <f t="shared" si="245"/>
        <v>6.0000000000000053E-2</v>
      </c>
      <c r="AC601" s="5">
        <v>95</v>
      </c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</row>
    <row r="602" spans="1:65" x14ac:dyDescent="0.25">
      <c r="A602" s="1" t="str">
        <f>CONCATENATE(H602,E602)</f>
        <v>601040005</v>
      </c>
      <c r="B602" s="1" t="s">
        <v>69</v>
      </c>
      <c r="C602" s="2" t="s">
        <v>71</v>
      </c>
      <c r="D602" s="2" t="s">
        <v>72</v>
      </c>
      <c r="E602" s="2" t="s">
        <v>85</v>
      </c>
      <c r="F602" s="2" t="s">
        <v>86</v>
      </c>
      <c r="G602" s="3" t="s">
        <v>418</v>
      </c>
      <c r="H602" s="4" t="s">
        <v>419</v>
      </c>
      <c r="I602" s="2" t="s">
        <v>420</v>
      </c>
      <c r="J602" s="4" t="s">
        <v>77</v>
      </c>
      <c r="K602" s="1" t="s">
        <v>78</v>
      </c>
      <c r="L602" s="6" t="s">
        <v>79</v>
      </c>
      <c r="M602" s="7">
        <v>3.69</v>
      </c>
      <c r="N602" s="5">
        <f t="shared" si="262"/>
        <v>3.69</v>
      </c>
      <c r="O602" s="5">
        <f t="shared" si="263"/>
        <v>2.4</v>
      </c>
      <c r="P602" s="5">
        <f t="shared" si="264"/>
        <v>1.29</v>
      </c>
      <c r="Q602" s="5">
        <v>65</v>
      </c>
      <c r="R602" s="5">
        <f t="shared" si="265"/>
        <v>3.14</v>
      </c>
      <c r="S602" s="5">
        <f t="shared" si="266"/>
        <v>2.5099999999999998</v>
      </c>
      <c r="T602" s="5">
        <f t="shared" si="267"/>
        <v>0.63000000000000034</v>
      </c>
      <c r="U602" s="5">
        <v>80</v>
      </c>
      <c r="V602" s="5">
        <f t="shared" si="268"/>
        <v>2.58</v>
      </c>
      <c r="W602" s="5">
        <f t="shared" si="241"/>
        <v>2.4500000000000002</v>
      </c>
      <c r="X602" s="5">
        <f t="shared" si="242"/>
        <v>0.12999999999999989</v>
      </c>
      <c r="Y602" s="5">
        <v>95</v>
      </c>
      <c r="Z602" s="5">
        <f t="shared" si="243"/>
        <v>2.21</v>
      </c>
      <c r="AA602" s="5">
        <f t="shared" si="244"/>
        <v>2.1</v>
      </c>
      <c r="AB602" s="5">
        <f t="shared" si="245"/>
        <v>0.10999999999999988</v>
      </c>
      <c r="AC602" s="5">
        <v>95</v>
      </c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</row>
    <row r="603" spans="1:65" x14ac:dyDescent="0.25">
      <c r="A603" s="1" t="str">
        <f>CONCATENATE(H603,E603)</f>
        <v>601040007</v>
      </c>
      <c r="B603" s="1" t="s">
        <v>69</v>
      </c>
      <c r="C603" s="2" t="s">
        <v>71</v>
      </c>
      <c r="D603" s="2" t="s">
        <v>72</v>
      </c>
      <c r="E603" s="2" t="s">
        <v>87</v>
      </c>
      <c r="F603" s="2" t="s">
        <v>88</v>
      </c>
      <c r="G603" s="3" t="s">
        <v>418</v>
      </c>
      <c r="H603" s="4" t="s">
        <v>419</v>
      </c>
      <c r="I603" s="2" t="s">
        <v>420</v>
      </c>
      <c r="J603" s="4" t="s">
        <v>77</v>
      </c>
      <c r="K603" s="1" t="s">
        <v>78</v>
      </c>
      <c r="L603" s="6" t="s">
        <v>79</v>
      </c>
      <c r="M603" s="7">
        <v>3.02</v>
      </c>
      <c r="N603" s="5">
        <f t="shared" si="262"/>
        <v>3.02</v>
      </c>
      <c r="O603" s="5">
        <f t="shared" si="263"/>
        <v>1.96</v>
      </c>
      <c r="P603" s="5">
        <f t="shared" si="264"/>
        <v>1.06</v>
      </c>
      <c r="Q603" s="5">
        <v>65</v>
      </c>
      <c r="R603" s="5">
        <f t="shared" si="265"/>
        <v>2.57</v>
      </c>
      <c r="S603" s="5">
        <f t="shared" si="266"/>
        <v>2.06</v>
      </c>
      <c r="T603" s="5">
        <f t="shared" si="267"/>
        <v>0.50999999999999979</v>
      </c>
      <c r="U603" s="5">
        <v>80</v>
      </c>
      <c r="V603" s="5">
        <f t="shared" si="268"/>
        <v>2.11</v>
      </c>
      <c r="W603" s="5">
        <f t="shared" si="241"/>
        <v>2</v>
      </c>
      <c r="X603" s="5">
        <f t="shared" si="242"/>
        <v>0.10999999999999988</v>
      </c>
      <c r="Y603" s="5">
        <v>95</v>
      </c>
      <c r="Z603" s="5">
        <f t="shared" si="243"/>
        <v>1.81</v>
      </c>
      <c r="AA603" s="5">
        <f t="shared" si="244"/>
        <v>1.72</v>
      </c>
      <c r="AB603" s="5">
        <f t="shared" si="245"/>
        <v>9.000000000000008E-2</v>
      </c>
      <c r="AC603" s="5">
        <v>95</v>
      </c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</row>
    <row r="604" spans="1:65" x14ac:dyDescent="0.25">
      <c r="A604" s="1" t="str">
        <f>CONCATENATE(H604,E604)</f>
        <v>601040008</v>
      </c>
      <c r="B604" s="1" t="s">
        <v>69</v>
      </c>
      <c r="C604" s="2" t="s">
        <v>71</v>
      </c>
      <c r="D604" s="2" t="s">
        <v>72</v>
      </c>
      <c r="E604" s="2" t="s">
        <v>89</v>
      </c>
      <c r="F604" s="2" t="s">
        <v>90</v>
      </c>
      <c r="G604" s="3" t="s">
        <v>418</v>
      </c>
      <c r="H604" s="4" t="s">
        <v>419</v>
      </c>
      <c r="I604" s="2" t="s">
        <v>420</v>
      </c>
      <c r="J604" s="4" t="s">
        <v>77</v>
      </c>
      <c r="K604" s="1" t="s">
        <v>78</v>
      </c>
      <c r="L604" s="6" t="s">
        <v>79</v>
      </c>
      <c r="M604" s="7">
        <v>2.0699999999999998</v>
      </c>
      <c r="N604" s="5">
        <f t="shared" si="262"/>
        <v>2.0699999999999998</v>
      </c>
      <c r="O604" s="5">
        <f t="shared" si="263"/>
        <v>1.35</v>
      </c>
      <c r="P604" s="5">
        <f t="shared" si="264"/>
        <v>0.71999999999999975</v>
      </c>
      <c r="Q604" s="5">
        <v>65</v>
      </c>
      <c r="R604" s="5">
        <f t="shared" si="265"/>
        <v>1.76</v>
      </c>
      <c r="S604" s="5">
        <f t="shared" si="266"/>
        <v>1.41</v>
      </c>
      <c r="T604" s="5">
        <f t="shared" si="267"/>
        <v>0.35000000000000009</v>
      </c>
      <c r="U604" s="5">
        <v>80</v>
      </c>
      <c r="V604" s="5">
        <f t="shared" si="268"/>
        <v>1.45</v>
      </c>
      <c r="W604" s="5">
        <f t="shared" ref="W604:W667" si="269">ROUND(V604*Y604/100,2)</f>
        <v>1.38</v>
      </c>
      <c r="X604" s="5">
        <f t="shared" ref="X604:X667" si="270">V604-W604</f>
        <v>7.0000000000000062E-2</v>
      </c>
      <c r="Y604" s="5">
        <v>95</v>
      </c>
      <c r="Z604" s="5">
        <f t="shared" ref="Z604:Z667" si="271">ROUND(N604*0.6,2)</f>
        <v>1.24</v>
      </c>
      <c r="AA604" s="5">
        <f t="shared" ref="AA604:AA667" si="272">ROUND(Z604*AC604/100,2)</f>
        <v>1.18</v>
      </c>
      <c r="AB604" s="5">
        <f t="shared" ref="AB604:AB667" si="273">Z604-AA604</f>
        <v>6.0000000000000053E-2</v>
      </c>
      <c r="AC604" s="5">
        <v>95</v>
      </c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</row>
    <row r="605" spans="1:65" x14ac:dyDescent="0.25">
      <c r="A605" s="1" t="str">
        <f>CONCATENATE(H605,E605)</f>
        <v>601040009</v>
      </c>
      <c r="B605" s="1" t="s">
        <v>69</v>
      </c>
      <c r="C605" s="2" t="s">
        <v>71</v>
      </c>
      <c r="D605" s="2" t="s">
        <v>72</v>
      </c>
      <c r="E605" s="2" t="s">
        <v>91</v>
      </c>
      <c r="F605" s="2" t="s">
        <v>92</v>
      </c>
      <c r="G605" s="3" t="s">
        <v>418</v>
      </c>
      <c r="H605" s="4" t="s">
        <v>419</v>
      </c>
      <c r="I605" s="2" t="s">
        <v>420</v>
      </c>
      <c r="J605" s="4" t="s">
        <v>77</v>
      </c>
      <c r="K605" s="1" t="s">
        <v>78</v>
      </c>
      <c r="L605" s="6" t="s">
        <v>79</v>
      </c>
      <c r="M605" s="7">
        <v>1.98</v>
      </c>
      <c r="N605" s="5">
        <f t="shared" si="262"/>
        <v>1.98</v>
      </c>
      <c r="O605" s="5">
        <f t="shared" si="263"/>
        <v>1.29</v>
      </c>
      <c r="P605" s="5">
        <f t="shared" si="264"/>
        <v>0.69</v>
      </c>
      <c r="Q605" s="5">
        <v>65</v>
      </c>
      <c r="R605" s="5">
        <f t="shared" si="265"/>
        <v>1.68</v>
      </c>
      <c r="S605" s="5">
        <f t="shared" si="266"/>
        <v>1.34</v>
      </c>
      <c r="T605" s="5">
        <f t="shared" si="267"/>
        <v>0.33999999999999986</v>
      </c>
      <c r="U605" s="5">
        <v>80</v>
      </c>
      <c r="V605" s="5">
        <f t="shared" si="268"/>
        <v>1.39</v>
      </c>
      <c r="W605" s="5">
        <f t="shared" si="269"/>
        <v>1.32</v>
      </c>
      <c r="X605" s="5">
        <f t="shared" si="270"/>
        <v>6.999999999999984E-2</v>
      </c>
      <c r="Y605" s="5">
        <v>95</v>
      </c>
      <c r="Z605" s="5">
        <f t="shared" si="271"/>
        <v>1.19</v>
      </c>
      <c r="AA605" s="5">
        <f t="shared" si="272"/>
        <v>1.1299999999999999</v>
      </c>
      <c r="AB605" s="5">
        <f t="shared" si="273"/>
        <v>6.0000000000000053E-2</v>
      </c>
      <c r="AC605" s="5">
        <v>95</v>
      </c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</row>
    <row r="606" spans="1:65" x14ac:dyDescent="0.25">
      <c r="A606" s="1" t="str">
        <f>CONCATENATE(H606,E606)</f>
        <v>601040012</v>
      </c>
      <c r="B606" s="1" t="s">
        <v>69</v>
      </c>
      <c r="C606" s="2" t="s">
        <v>71</v>
      </c>
      <c r="D606" s="2" t="s">
        <v>72</v>
      </c>
      <c r="E606" s="2" t="s">
        <v>93</v>
      </c>
      <c r="F606" s="2" t="s">
        <v>94</v>
      </c>
      <c r="G606" s="3" t="s">
        <v>418</v>
      </c>
      <c r="H606" s="4" t="s">
        <v>419</v>
      </c>
      <c r="I606" s="2" t="s">
        <v>420</v>
      </c>
      <c r="J606" s="4" t="s">
        <v>77</v>
      </c>
      <c r="K606" s="1" t="s">
        <v>78</v>
      </c>
      <c r="L606" s="6" t="s">
        <v>79</v>
      </c>
      <c r="M606" s="7">
        <v>2.54</v>
      </c>
      <c r="N606" s="5">
        <f t="shared" si="262"/>
        <v>2.54</v>
      </c>
      <c r="O606" s="5">
        <f t="shared" si="263"/>
        <v>1.65</v>
      </c>
      <c r="P606" s="5">
        <f t="shared" si="264"/>
        <v>0.89000000000000012</v>
      </c>
      <c r="Q606" s="5">
        <v>65</v>
      </c>
      <c r="R606" s="5">
        <f t="shared" si="265"/>
        <v>2.16</v>
      </c>
      <c r="S606" s="5">
        <f t="shared" si="266"/>
        <v>1.73</v>
      </c>
      <c r="T606" s="5">
        <f t="shared" si="267"/>
        <v>0.43000000000000016</v>
      </c>
      <c r="U606" s="5">
        <v>80</v>
      </c>
      <c r="V606" s="5">
        <f t="shared" si="268"/>
        <v>1.78</v>
      </c>
      <c r="W606" s="5">
        <f t="shared" si="269"/>
        <v>1.69</v>
      </c>
      <c r="X606" s="5">
        <f t="shared" si="270"/>
        <v>9.000000000000008E-2</v>
      </c>
      <c r="Y606" s="5">
        <v>95</v>
      </c>
      <c r="Z606" s="5">
        <f t="shared" si="271"/>
        <v>1.52</v>
      </c>
      <c r="AA606" s="5">
        <f t="shared" si="272"/>
        <v>1.44</v>
      </c>
      <c r="AB606" s="5">
        <f t="shared" si="273"/>
        <v>8.0000000000000071E-2</v>
      </c>
      <c r="AC606" s="5">
        <v>95</v>
      </c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</row>
    <row r="607" spans="1:65" x14ac:dyDescent="0.25">
      <c r="A607" s="1" t="str">
        <f>CONCATENATE(H607,E607)</f>
        <v>601040013</v>
      </c>
      <c r="B607" s="1" t="s">
        <v>69</v>
      </c>
      <c r="C607" s="2" t="s">
        <v>71</v>
      </c>
      <c r="D607" s="2" t="s">
        <v>72</v>
      </c>
      <c r="E607" s="2" t="s">
        <v>95</v>
      </c>
      <c r="F607" s="2" t="s">
        <v>96</v>
      </c>
      <c r="G607" s="3" t="s">
        <v>418</v>
      </c>
      <c r="H607" s="4" t="s">
        <v>419</v>
      </c>
      <c r="I607" s="2" t="s">
        <v>420</v>
      </c>
      <c r="J607" s="4" t="s">
        <v>77</v>
      </c>
      <c r="K607" s="1" t="s">
        <v>78</v>
      </c>
      <c r="L607" s="6" t="s">
        <v>79</v>
      </c>
      <c r="M607" s="7">
        <v>2.0699999999999998</v>
      </c>
      <c r="N607" s="5">
        <f t="shared" si="262"/>
        <v>2.0699999999999998</v>
      </c>
      <c r="O607" s="5">
        <f t="shared" si="263"/>
        <v>1.35</v>
      </c>
      <c r="P607" s="5">
        <f t="shared" si="264"/>
        <v>0.71999999999999975</v>
      </c>
      <c r="Q607" s="5">
        <v>65</v>
      </c>
      <c r="R607" s="5">
        <f t="shared" si="265"/>
        <v>1.76</v>
      </c>
      <c r="S607" s="5">
        <f t="shared" si="266"/>
        <v>1.41</v>
      </c>
      <c r="T607" s="5">
        <f t="shared" si="267"/>
        <v>0.35000000000000009</v>
      </c>
      <c r="U607" s="5">
        <v>80</v>
      </c>
      <c r="V607" s="5">
        <f t="shared" si="268"/>
        <v>1.45</v>
      </c>
      <c r="W607" s="5">
        <f t="shared" si="269"/>
        <v>1.38</v>
      </c>
      <c r="X607" s="5">
        <f t="shared" si="270"/>
        <v>7.0000000000000062E-2</v>
      </c>
      <c r="Y607" s="5">
        <v>95</v>
      </c>
      <c r="Z607" s="5">
        <f t="shared" si="271"/>
        <v>1.24</v>
      </c>
      <c r="AA607" s="5">
        <f t="shared" si="272"/>
        <v>1.18</v>
      </c>
      <c r="AB607" s="5">
        <f t="shared" si="273"/>
        <v>6.0000000000000053E-2</v>
      </c>
      <c r="AC607" s="5">
        <v>95</v>
      </c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</row>
    <row r="608" spans="1:65" x14ac:dyDescent="0.25">
      <c r="A608" s="1" t="str">
        <f>CONCATENATE(H608,E608)</f>
        <v>601040014</v>
      </c>
      <c r="B608" s="1" t="s">
        <v>69</v>
      </c>
      <c r="C608" s="2" t="s">
        <v>71</v>
      </c>
      <c r="D608" s="2" t="s">
        <v>72</v>
      </c>
      <c r="E608" s="2" t="s">
        <v>97</v>
      </c>
      <c r="F608" s="2" t="s">
        <v>98</v>
      </c>
      <c r="G608" s="3" t="s">
        <v>418</v>
      </c>
      <c r="H608" s="4" t="s">
        <v>419</v>
      </c>
      <c r="I608" s="2" t="s">
        <v>420</v>
      </c>
      <c r="J608" s="4" t="s">
        <v>77</v>
      </c>
      <c r="K608" s="1" t="s">
        <v>78</v>
      </c>
      <c r="L608" s="6" t="s">
        <v>79</v>
      </c>
      <c r="M608" s="7">
        <v>1.98</v>
      </c>
      <c r="N608" s="5">
        <f t="shared" si="262"/>
        <v>1.98</v>
      </c>
      <c r="O608" s="5">
        <f t="shared" si="263"/>
        <v>1.29</v>
      </c>
      <c r="P608" s="5">
        <f t="shared" si="264"/>
        <v>0.69</v>
      </c>
      <c r="Q608" s="5">
        <v>65</v>
      </c>
      <c r="R608" s="5">
        <f t="shared" si="265"/>
        <v>1.68</v>
      </c>
      <c r="S608" s="5">
        <f t="shared" si="266"/>
        <v>1.34</v>
      </c>
      <c r="T608" s="5">
        <f t="shared" si="267"/>
        <v>0.33999999999999986</v>
      </c>
      <c r="U608" s="5">
        <v>80</v>
      </c>
      <c r="V608" s="5">
        <f t="shared" si="268"/>
        <v>1.39</v>
      </c>
      <c r="W608" s="5">
        <f t="shared" si="269"/>
        <v>1.32</v>
      </c>
      <c r="X608" s="5">
        <f t="shared" si="270"/>
        <v>6.999999999999984E-2</v>
      </c>
      <c r="Y608" s="5">
        <v>95</v>
      </c>
      <c r="Z608" s="5">
        <f t="shared" si="271"/>
        <v>1.19</v>
      </c>
      <c r="AA608" s="5">
        <f t="shared" si="272"/>
        <v>1.1299999999999999</v>
      </c>
      <c r="AB608" s="5">
        <f t="shared" si="273"/>
        <v>6.0000000000000053E-2</v>
      </c>
      <c r="AC608" s="5">
        <v>95</v>
      </c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</row>
    <row r="609" spans="1:65" x14ac:dyDescent="0.25">
      <c r="A609" s="1" t="str">
        <f>CONCATENATE(H609,E609)</f>
        <v>601040015</v>
      </c>
      <c r="B609" s="1" t="s">
        <v>69</v>
      </c>
      <c r="C609" s="2" t="s">
        <v>71</v>
      </c>
      <c r="D609" s="2" t="s">
        <v>72</v>
      </c>
      <c r="E609" s="2" t="s">
        <v>99</v>
      </c>
      <c r="F609" s="2" t="s">
        <v>100</v>
      </c>
      <c r="G609" s="3" t="s">
        <v>418</v>
      </c>
      <c r="H609" s="4" t="s">
        <v>419</v>
      </c>
      <c r="I609" s="2" t="s">
        <v>420</v>
      </c>
      <c r="J609" s="4" t="s">
        <v>77</v>
      </c>
      <c r="K609" s="1" t="s">
        <v>78</v>
      </c>
      <c r="L609" s="6" t="s">
        <v>79</v>
      </c>
      <c r="M609" s="7">
        <v>1.98</v>
      </c>
      <c r="N609" s="5">
        <f t="shared" si="262"/>
        <v>1.98</v>
      </c>
      <c r="O609" s="5">
        <f t="shared" si="263"/>
        <v>1.29</v>
      </c>
      <c r="P609" s="5">
        <f t="shared" si="264"/>
        <v>0.69</v>
      </c>
      <c r="Q609" s="5">
        <v>65</v>
      </c>
      <c r="R609" s="5">
        <f t="shared" si="265"/>
        <v>1.68</v>
      </c>
      <c r="S609" s="5">
        <f t="shared" si="266"/>
        <v>1.34</v>
      </c>
      <c r="T609" s="5">
        <f t="shared" si="267"/>
        <v>0.33999999999999986</v>
      </c>
      <c r="U609" s="5">
        <v>80</v>
      </c>
      <c r="V609" s="5">
        <f t="shared" si="268"/>
        <v>1.39</v>
      </c>
      <c r="W609" s="5">
        <f t="shared" si="269"/>
        <v>1.32</v>
      </c>
      <c r="X609" s="5">
        <f t="shared" si="270"/>
        <v>6.999999999999984E-2</v>
      </c>
      <c r="Y609" s="5">
        <v>95</v>
      </c>
      <c r="Z609" s="5">
        <f t="shared" si="271"/>
        <v>1.19</v>
      </c>
      <c r="AA609" s="5">
        <f t="shared" si="272"/>
        <v>1.1299999999999999</v>
      </c>
      <c r="AB609" s="5">
        <f t="shared" si="273"/>
        <v>6.0000000000000053E-2</v>
      </c>
      <c r="AC609" s="5">
        <v>95</v>
      </c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</row>
    <row r="610" spans="1:65" x14ac:dyDescent="0.25">
      <c r="A610" s="1" t="str">
        <f>CONCATENATE(H610,E610)</f>
        <v>601040018</v>
      </c>
      <c r="B610" s="1" t="s">
        <v>69</v>
      </c>
      <c r="C610" s="2" t="s">
        <v>71</v>
      </c>
      <c r="D610" s="2" t="s">
        <v>72</v>
      </c>
      <c r="E610" s="2" t="s">
        <v>101</v>
      </c>
      <c r="F610" s="2" t="s">
        <v>102</v>
      </c>
      <c r="G610" s="3" t="s">
        <v>418</v>
      </c>
      <c r="H610" s="4" t="s">
        <v>419</v>
      </c>
      <c r="I610" s="2" t="s">
        <v>420</v>
      </c>
      <c r="J610" s="4" t="s">
        <v>77</v>
      </c>
      <c r="K610" s="1" t="s">
        <v>78</v>
      </c>
      <c r="L610" s="6" t="s">
        <v>79</v>
      </c>
      <c r="M610" s="7">
        <v>2.77</v>
      </c>
      <c r="N610" s="5">
        <f t="shared" si="262"/>
        <v>2.77</v>
      </c>
      <c r="O610" s="5">
        <f t="shared" si="263"/>
        <v>1.8</v>
      </c>
      <c r="P610" s="5">
        <f t="shared" si="264"/>
        <v>0.97</v>
      </c>
      <c r="Q610" s="5">
        <v>65</v>
      </c>
      <c r="R610" s="5">
        <f t="shared" si="265"/>
        <v>2.35</v>
      </c>
      <c r="S610" s="5">
        <f t="shared" si="266"/>
        <v>1.88</v>
      </c>
      <c r="T610" s="5">
        <f t="shared" si="267"/>
        <v>0.4700000000000002</v>
      </c>
      <c r="U610" s="5">
        <v>80</v>
      </c>
      <c r="V610" s="5">
        <f t="shared" si="268"/>
        <v>1.94</v>
      </c>
      <c r="W610" s="5">
        <f t="shared" si="269"/>
        <v>1.84</v>
      </c>
      <c r="X610" s="5">
        <f t="shared" si="270"/>
        <v>9.9999999999999867E-2</v>
      </c>
      <c r="Y610" s="5">
        <v>95</v>
      </c>
      <c r="Z610" s="5">
        <f t="shared" si="271"/>
        <v>1.66</v>
      </c>
      <c r="AA610" s="5">
        <f t="shared" si="272"/>
        <v>1.58</v>
      </c>
      <c r="AB610" s="5">
        <f t="shared" si="273"/>
        <v>7.9999999999999849E-2</v>
      </c>
      <c r="AC610" s="5">
        <v>95</v>
      </c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</row>
    <row r="611" spans="1:65" x14ac:dyDescent="0.25">
      <c r="A611" s="1" t="str">
        <f>CONCATENATE(H611,E611)</f>
        <v>601040019</v>
      </c>
      <c r="B611" s="1" t="s">
        <v>69</v>
      </c>
      <c r="C611" s="2" t="s">
        <v>71</v>
      </c>
      <c r="D611" s="2" t="s">
        <v>72</v>
      </c>
      <c r="E611" s="2" t="s">
        <v>103</v>
      </c>
      <c r="F611" s="2" t="s">
        <v>104</v>
      </c>
      <c r="G611" s="3" t="s">
        <v>418</v>
      </c>
      <c r="H611" s="4" t="s">
        <v>419</v>
      </c>
      <c r="I611" s="2" t="s">
        <v>420</v>
      </c>
      <c r="J611" s="4" t="s">
        <v>77</v>
      </c>
      <c r="K611" s="1" t="s">
        <v>78</v>
      </c>
      <c r="L611" s="6" t="s">
        <v>79</v>
      </c>
      <c r="M611" s="7">
        <v>2.89</v>
      </c>
      <c r="N611" s="5">
        <f t="shared" si="262"/>
        <v>2.89</v>
      </c>
      <c r="O611" s="5">
        <f t="shared" si="263"/>
        <v>1.88</v>
      </c>
      <c r="P611" s="5">
        <f t="shared" si="264"/>
        <v>1.0100000000000002</v>
      </c>
      <c r="Q611" s="5">
        <v>65</v>
      </c>
      <c r="R611" s="5">
        <f t="shared" si="265"/>
        <v>2.46</v>
      </c>
      <c r="S611" s="5">
        <f t="shared" si="266"/>
        <v>1.97</v>
      </c>
      <c r="T611" s="5">
        <f t="shared" si="267"/>
        <v>0.49</v>
      </c>
      <c r="U611" s="5">
        <v>80</v>
      </c>
      <c r="V611" s="5">
        <f t="shared" si="268"/>
        <v>2.02</v>
      </c>
      <c r="W611" s="5">
        <f t="shared" si="269"/>
        <v>1.92</v>
      </c>
      <c r="X611" s="5">
        <f t="shared" si="270"/>
        <v>0.10000000000000009</v>
      </c>
      <c r="Y611" s="5">
        <v>95</v>
      </c>
      <c r="Z611" s="5">
        <f t="shared" si="271"/>
        <v>1.73</v>
      </c>
      <c r="AA611" s="5">
        <f t="shared" si="272"/>
        <v>1.64</v>
      </c>
      <c r="AB611" s="5">
        <f t="shared" si="273"/>
        <v>9.000000000000008E-2</v>
      </c>
      <c r="AC611" s="5">
        <v>95</v>
      </c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</row>
    <row r="612" spans="1:65" x14ac:dyDescent="0.25">
      <c r="A612" s="1" t="str">
        <f>CONCATENATE(H612,E612)</f>
        <v>601040020</v>
      </c>
      <c r="B612" s="1" t="s">
        <v>69</v>
      </c>
      <c r="C612" s="2" t="s">
        <v>71</v>
      </c>
      <c r="D612" s="2" t="s">
        <v>72</v>
      </c>
      <c r="E612" s="2" t="s">
        <v>105</v>
      </c>
      <c r="F612" s="2" t="s">
        <v>106</v>
      </c>
      <c r="G612" s="3" t="s">
        <v>418</v>
      </c>
      <c r="H612" s="4" t="s">
        <v>419</v>
      </c>
      <c r="I612" s="2" t="s">
        <v>420</v>
      </c>
      <c r="J612" s="4" t="s">
        <v>77</v>
      </c>
      <c r="K612" s="1" t="s">
        <v>78</v>
      </c>
      <c r="L612" s="6" t="s">
        <v>79</v>
      </c>
      <c r="M612" s="7">
        <v>2.63</v>
      </c>
      <c r="N612" s="5">
        <f t="shared" si="262"/>
        <v>2.63</v>
      </c>
      <c r="O612" s="5">
        <f t="shared" si="263"/>
        <v>1.71</v>
      </c>
      <c r="P612" s="5">
        <f t="shared" si="264"/>
        <v>0.91999999999999993</v>
      </c>
      <c r="Q612" s="5">
        <v>65</v>
      </c>
      <c r="R612" s="5">
        <f t="shared" si="265"/>
        <v>2.2400000000000002</v>
      </c>
      <c r="S612" s="5">
        <f t="shared" si="266"/>
        <v>1.79</v>
      </c>
      <c r="T612" s="5">
        <f t="shared" si="267"/>
        <v>0.45000000000000018</v>
      </c>
      <c r="U612" s="5">
        <v>80</v>
      </c>
      <c r="V612" s="5">
        <f t="shared" si="268"/>
        <v>1.84</v>
      </c>
      <c r="W612" s="5">
        <f t="shared" si="269"/>
        <v>1.75</v>
      </c>
      <c r="X612" s="5">
        <f t="shared" si="270"/>
        <v>9.000000000000008E-2</v>
      </c>
      <c r="Y612" s="5">
        <v>95</v>
      </c>
      <c r="Z612" s="5">
        <f t="shared" si="271"/>
        <v>1.58</v>
      </c>
      <c r="AA612" s="5">
        <f t="shared" si="272"/>
        <v>1.5</v>
      </c>
      <c r="AB612" s="5">
        <f t="shared" si="273"/>
        <v>8.0000000000000071E-2</v>
      </c>
      <c r="AC612" s="5">
        <v>95</v>
      </c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</row>
    <row r="613" spans="1:65" x14ac:dyDescent="0.25">
      <c r="A613" s="1" t="str">
        <f>CONCATENATE(H613,E613)</f>
        <v>601040022</v>
      </c>
      <c r="B613" s="1" t="s">
        <v>69</v>
      </c>
      <c r="C613" s="2" t="s">
        <v>71</v>
      </c>
      <c r="D613" s="2" t="s">
        <v>72</v>
      </c>
      <c r="E613" s="2" t="s">
        <v>107</v>
      </c>
      <c r="F613" s="2" t="s">
        <v>108</v>
      </c>
      <c r="G613" s="3" t="s">
        <v>418</v>
      </c>
      <c r="H613" s="4" t="s">
        <v>419</v>
      </c>
      <c r="I613" s="2" t="s">
        <v>420</v>
      </c>
      <c r="J613" s="4" t="s">
        <v>77</v>
      </c>
      <c r="K613" s="1" t="s">
        <v>78</v>
      </c>
      <c r="L613" s="6" t="s">
        <v>79</v>
      </c>
      <c r="M613" s="7">
        <v>3.56</v>
      </c>
      <c r="N613" s="5">
        <f t="shared" si="262"/>
        <v>3.56</v>
      </c>
      <c r="O613" s="5">
        <f t="shared" si="263"/>
        <v>2.31</v>
      </c>
      <c r="P613" s="5">
        <f t="shared" si="264"/>
        <v>1.25</v>
      </c>
      <c r="Q613" s="5">
        <v>65</v>
      </c>
      <c r="R613" s="5">
        <f t="shared" si="265"/>
        <v>3.03</v>
      </c>
      <c r="S613" s="5">
        <f t="shared" si="266"/>
        <v>2.42</v>
      </c>
      <c r="T613" s="5">
        <f t="shared" si="267"/>
        <v>0.60999999999999988</v>
      </c>
      <c r="U613" s="5">
        <v>80</v>
      </c>
      <c r="V613" s="5">
        <f t="shared" si="268"/>
        <v>2.4900000000000002</v>
      </c>
      <c r="W613" s="5">
        <f t="shared" si="269"/>
        <v>2.37</v>
      </c>
      <c r="X613" s="5">
        <f t="shared" si="270"/>
        <v>0.12000000000000011</v>
      </c>
      <c r="Y613" s="5">
        <v>95</v>
      </c>
      <c r="Z613" s="5">
        <f t="shared" si="271"/>
        <v>2.14</v>
      </c>
      <c r="AA613" s="5">
        <f t="shared" si="272"/>
        <v>2.0299999999999998</v>
      </c>
      <c r="AB613" s="5">
        <f t="shared" si="273"/>
        <v>0.11000000000000032</v>
      </c>
      <c r="AC613" s="5">
        <v>95</v>
      </c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</row>
    <row r="614" spans="1:65" x14ac:dyDescent="0.25">
      <c r="A614" s="1" t="str">
        <f>CONCATENATE(H614,E614)</f>
        <v>601040028</v>
      </c>
      <c r="B614" s="1" t="s">
        <v>69</v>
      </c>
      <c r="C614" s="2" t="s">
        <v>71</v>
      </c>
      <c r="D614" s="2" t="s">
        <v>72</v>
      </c>
      <c r="E614" s="2" t="s">
        <v>109</v>
      </c>
      <c r="F614" s="2" t="s">
        <v>110</v>
      </c>
      <c r="G614" s="3" t="s">
        <v>418</v>
      </c>
      <c r="H614" s="4" t="s">
        <v>419</v>
      </c>
      <c r="I614" s="2" t="s">
        <v>420</v>
      </c>
      <c r="J614" s="4" t="s">
        <v>77</v>
      </c>
      <c r="K614" s="1" t="s">
        <v>78</v>
      </c>
      <c r="L614" s="6" t="s">
        <v>79</v>
      </c>
      <c r="M614" s="7">
        <v>1.98</v>
      </c>
      <c r="N614" s="5">
        <f t="shared" si="262"/>
        <v>1.98</v>
      </c>
      <c r="O614" s="5">
        <f t="shared" si="263"/>
        <v>1.29</v>
      </c>
      <c r="P614" s="5">
        <f t="shared" si="264"/>
        <v>0.69</v>
      </c>
      <c r="Q614" s="5">
        <v>65</v>
      </c>
      <c r="R614" s="5">
        <f t="shared" si="265"/>
        <v>1.68</v>
      </c>
      <c r="S614" s="5">
        <f t="shared" si="266"/>
        <v>1.34</v>
      </c>
      <c r="T614" s="5">
        <f t="shared" si="267"/>
        <v>0.33999999999999986</v>
      </c>
      <c r="U614" s="5">
        <v>80</v>
      </c>
      <c r="V614" s="5">
        <f t="shared" si="268"/>
        <v>1.39</v>
      </c>
      <c r="W614" s="5">
        <f t="shared" si="269"/>
        <v>1.32</v>
      </c>
      <c r="X614" s="5">
        <f t="shared" si="270"/>
        <v>6.999999999999984E-2</v>
      </c>
      <c r="Y614" s="5">
        <v>95</v>
      </c>
      <c r="Z614" s="5">
        <f t="shared" si="271"/>
        <v>1.19</v>
      </c>
      <c r="AA614" s="5">
        <f t="shared" si="272"/>
        <v>1.1299999999999999</v>
      </c>
      <c r="AB614" s="5">
        <f t="shared" si="273"/>
        <v>6.0000000000000053E-2</v>
      </c>
      <c r="AC614" s="5">
        <v>95</v>
      </c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</row>
    <row r="615" spans="1:65" x14ac:dyDescent="0.25">
      <c r="A615" s="1" t="str">
        <f>CONCATENATE(H615,E615)</f>
        <v>601040032</v>
      </c>
      <c r="B615" s="1" t="s">
        <v>69</v>
      </c>
      <c r="C615" s="2" t="s">
        <v>71</v>
      </c>
      <c r="D615" s="2" t="s">
        <v>72</v>
      </c>
      <c r="E615" s="2" t="s">
        <v>111</v>
      </c>
      <c r="F615" s="2" t="s">
        <v>112</v>
      </c>
      <c r="G615" s="3" t="s">
        <v>418</v>
      </c>
      <c r="H615" s="4" t="s">
        <v>419</v>
      </c>
      <c r="I615" s="2" t="s">
        <v>420</v>
      </c>
      <c r="J615" s="4" t="s">
        <v>77</v>
      </c>
      <c r="K615" s="1" t="s">
        <v>78</v>
      </c>
      <c r="L615" s="6" t="s">
        <v>79</v>
      </c>
      <c r="M615" s="7">
        <v>4.1100000000000003</v>
      </c>
      <c r="N615" s="5">
        <f t="shared" si="262"/>
        <v>4.1100000000000003</v>
      </c>
      <c r="O615" s="5">
        <f t="shared" si="263"/>
        <v>2.67</v>
      </c>
      <c r="P615" s="5">
        <f t="shared" si="264"/>
        <v>1.4400000000000004</v>
      </c>
      <c r="Q615" s="5">
        <v>65</v>
      </c>
      <c r="R615" s="5">
        <f t="shared" si="265"/>
        <v>3.49</v>
      </c>
      <c r="S615" s="5">
        <f t="shared" si="266"/>
        <v>2.79</v>
      </c>
      <c r="T615" s="5">
        <f t="shared" si="267"/>
        <v>0.70000000000000018</v>
      </c>
      <c r="U615" s="5">
        <v>80</v>
      </c>
      <c r="V615" s="5">
        <f t="shared" si="268"/>
        <v>2.88</v>
      </c>
      <c r="W615" s="5">
        <f t="shared" si="269"/>
        <v>2.74</v>
      </c>
      <c r="X615" s="5">
        <f t="shared" si="270"/>
        <v>0.13999999999999968</v>
      </c>
      <c r="Y615" s="5">
        <v>95</v>
      </c>
      <c r="Z615" s="5">
        <f t="shared" si="271"/>
        <v>2.4700000000000002</v>
      </c>
      <c r="AA615" s="5">
        <f t="shared" si="272"/>
        <v>2.35</v>
      </c>
      <c r="AB615" s="5">
        <f t="shared" si="273"/>
        <v>0.12000000000000011</v>
      </c>
      <c r="AC615" s="5">
        <v>95</v>
      </c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</row>
    <row r="616" spans="1:65" x14ac:dyDescent="0.25">
      <c r="A616" s="1" t="str">
        <f>CONCATENATE(H616,E616)</f>
        <v>601040037</v>
      </c>
      <c r="B616" s="1" t="s">
        <v>69</v>
      </c>
      <c r="C616" s="2" t="s">
        <v>71</v>
      </c>
      <c r="D616" s="2" t="s">
        <v>72</v>
      </c>
      <c r="E616" s="2" t="s">
        <v>113</v>
      </c>
      <c r="F616" s="2" t="s">
        <v>114</v>
      </c>
      <c r="G616" s="3" t="s">
        <v>418</v>
      </c>
      <c r="H616" s="4" t="s">
        <v>419</v>
      </c>
      <c r="I616" s="2" t="s">
        <v>420</v>
      </c>
      <c r="J616" s="4" t="s">
        <v>77</v>
      </c>
      <c r="K616" s="1" t="s">
        <v>78</v>
      </c>
      <c r="L616" s="6" t="s">
        <v>79</v>
      </c>
      <c r="M616" s="7">
        <v>2.0699999999999998</v>
      </c>
      <c r="N616" s="5">
        <f t="shared" si="262"/>
        <v>2.0699999999999998</v>
      </c>
      <c r="O616" s="5">
        <f t="shared" si="263"/>
        <v>1.35</v>
      </c>
      <c r="P616" s="5">
        <f t="shared" si="264"/>
        <v>0.71999999999999975</v>
      </c>
      <c r="Q616" s="5">
        <v>65</v>
      </c>
      <c r="R616" s="5">
        <f t="shared" si="265"/>
        <v>1.76</v>
      </c>
      <c r="S616" s="5">
        <f t="shared" si="266"/>
        <v>1.41</v>
      </c>
      <c r="T616" s="5">
        <f t="shared" si="267"/>
        <v>0.35000000000000009</v>
      </c>
      <c r="U616" s="5">
        <v>80</v>
      </c>
      <c r="V616" s="5">
        <f t="shared" si="268"/>
        <v>1.45</v>
      </c>
      <c r="W616" s="5">
        <f t="shared" si="269"/>
        <v>1.38</v>
      </c>
      <c r="X616" s="5">
        <f t="shared" si="270"/>
        <v>7.0000000000000062E-2</v>
      </c>
      <c r="Y616" s="5">
        <v>95</v>
      </c>
      <c r="Z616" s="5">
        <f t="shared" si="271"/>
        <v>1.24</v>
      </c>
      <c r="AA616" s="5">
        <f t="shared" si="272"/>
        <v>1.18</v>
      </c>
      <c r="AB616" s="5">
        <f t="shared" si="273"/>
        <v>6.0000000000000053E-2</v>
      </c>
      <c r="AC616" s="5">
        <v>95</v>
      </c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</row>
    <row r="617" spans="1:65" x14ac:dyDescent="0.25">
      <c r="A617" s="1" t="str">
        <f>CONCATENATE(H617,E617)</f>
        <v>601040043</v>
      </c>
      <c r="B617" s="1" t="s">
        <v>69</v>
      </c>
      <c r="C617" s="2" t="s">
        <v>71</v>
      </c>
      <c r="D617" s="2" t="s">
        <v>72</v>
      </c>
      <c r="E617" s="2" t="s">
        <v>115</v>
      </c>
      <c r="F617" s="2" t="s">
        <v>116</v>
      </c>
      <c r="G617" s="3" t="s">
        <v>418</v>
      </c>
      <c r="H617" s="4" t="s">
        <v>419</v>
      </c>
      <c r="I617" s="2" t="s">
        <v>420</v>
      </c>
      <c r="J617" s="4" t="s">
        <v>77</v>
      </c>
      <c r="K617" s="1" t="s">
        <v>78</v>
      </c>
      <c r="L617" s="6" t="s">
        <v>79</v>
      </c>
      <c r="M617" s="7">
        <v>3.09</v>
      </c>
      <c r="N617" s="5">
        <f t="shared" si="262"/>
        <v>3.09</v>
      </c>
      <c r="O617" s="5">
        <f t="shared" si="263"/>
        <v>2.0099999999999998</v>
      </c>
      <c r="P617" s="5">
        <f t="shared" si="264"/>
        <v>1.08</v>
      </c>
      <c r="Q617" s="5">
        <v>65</v>
      </c>
      <c r="R617" s="5">
        <f t="shared" si="265"/>
        <v>2.63</v>
      </c>
      <c r="S617" s="5">
        <f t="shared" si="266"/>
        <v>2.1</v>
      </c>
      <c r="T617" s="5">
        <f t="shared" si="267"/>
        <v>0.5299999999999998</v>
      </c>
      <c r="U617" s="5">
        <v>80</v>
      </c>
      <c r="V617" s="5">
        <f t="shared" si="268"/>
        <v>2.16</v>
      </c>
      <c r="W617" s="5">
        <f t="shared" si="269"/>
        <v>2.0499999999999998</v>
      </c>
      <c r="X617" s="5">
        <f t="shared" si="270"/>
        <v>0.11000000000000032</v>
      </c>
      <c r="Y617" s="5">
        <v>95</v>
      </c>
      <c r="Z617" s="5">
        <f t="shared" si="271"/>
        <v>1.85</v>
      </c>
      <c r="AA617" s="5">
        <f t="shared" si="272"/>
        <v>1.76</v>
      </c>
      <c r="AB617" s="5">
        <f t="shared" si="273"/>
        <v>9.000000000000008E-2</v>
      </c>
      <c r="AC617" s="5">
        <v>95</v>
      </c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</row>
    <row r="618" spans="1:65" x14ac:dyDescent="0.25">
      <c r="A618" s="1" t="str">
        <f>CONCATENATE(H618,E618)</f>
        <v>601040044</v>
      </c>
      <c r="B618" s="1" t="s">
        <v>69</v>
      </c>
      <c r="C618" s="2" t="s">
        <v>71</v>
      </c>
      <c r="D618" s="2" t="s">
        <v>72</v>
      </c>
      <c r="E618" s="2" t="s">
        <v>117</v>
      </c>
      <c r="F618" s="2" t="s">
        <v>118</v>
      </c>
      <c r="G618" s="3" t="s">
        <v>418</v>
      </c>
      <c r="H618" s="4" t="s">
        <v>419</v>
      </c>
      <c r="I618" s="2" t="s">
        <v>420</v>
      </c>
      <c r="J618" s="4" t="s">
        <v>77</v>
      </c>
      <c r="K618" s="1" t="s">
        <v>78</v>
      </c>
      <c r="L618" s="6" t="s">
        <v>79</v>
      </c>
      <c r="M618" s="7">
        <v>1.98</v>
      </c>
      <c r="N618" s="5">
        <f t="shared" si="262"/>
        <v>1.98</v>
      </c>
      <c r="O618" s="5">
        <f t="shared" si="263"/>
        <v>1.29</v>
      </c>
      <c r="P618" s="5">
        <f t="shared" si="264"/>
        <v>0.69</v>
      </c>
      <c r="Q618" s="5">
        <v>65</v>
      </c>
      <c r="R618" s="5">
        <f t="shared" si="265"/>
        <v>1.68</v>
      </c>
      <c r="S618" s="5">
        <f t="shared" si="266"/>
        <v>1.34</v>
      </c>
      <c r="T618" s="5">
        <f t="shared" si="267"/>
        <v>0.33999999999999986</v>
      </c>
      <c r="U618" s="5">
        <v>80</v>
      </c>
      <c r="V618" s="5">
        <f t="shared" si="268"/>
        <v>1.39</v>
      </c>
      <c r="W618" s="5">
        <f t="shared" si="269"/>
        <v>1.32</v>
      </c>
      <c r="X618" s="5">
        <f t="shared" si="270"/>
        <v>6.999999999999984E-2</v>
      </c>
      <c r="Y618" s="5">
        <v>95</v>
      </c>
      <c r="Z618" s="5">
        <f t="shared" si="271"/>
        <v>1.19</v>
      </c>
      <c r="AA618" s="5">
        <f t="shared" si="272"/>
        <v>1.1299999999999999</v>
      </c>
      <c r="AB618" s="5">
        <f t="shared" si="273"/>
        <v>6.0000000000000053E-2</v>
      </c>
      <c r="AC618" s="5">
        <v>95</v>
      </c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</row>
    <row r="619" spans="1:65" x14ac:dyDescent="0.25">
      <c r="A619" s="1" t="str">
        <f>CONCATENATE(H619,E619)</f>
        <v>601040046</v>
      </c>
      <c r="B619" s="1" t="s">
        <v>69</v>
      </c>
      <c r="C619" s="2" t="s">
        <v>71</v>
      </c>
      <c r="D619" s="2" t="s">
        <v>72</v>
      </c>
      <c r="E619" s="2" t="s">
        <v>119</v>
      </c>
      <c r="F619" s="2" t="s">
        <v>120</v>
      </c>
      <c r="G619" s="3" t="s">
        <v>418</v>
      </c>
      <c r="H619" s="4" t="s">
        <v>419</v>
      </c>
      <c r="I619" s="2" t="s">
        <v>420</v>
      </c>
      <c r="J619" s="4" t="s">
        <v>77</v>
      </c>
      <c r="K619" s="1" t="s">
        <v>78</v>
      </c>
      <c r="L619" s="6" t="s">
        <v>79</v>
      </c>
      <c r="M619" s="7">
        <v>1.98</v>
      </c>
      <c r="N619" s="5">
        <f t="shared" si="262"/>
        <v>1.98</v>
      </c>
      <c r="O619" s="5">
        <f t="shared" si="263"/>
        <v>1.29</v>
      </c>
      <c r="P619" s="5">
        <f t="shared" si="264"/>
        <v>0.69</v>
      </c>
      <c r="Q619" s="5">
        <v>65</v>
      </c>
      <c r="R619" s="5">
        <f t="shared" si="265"/>
        <v>1.68</v>
      </c>
      <c r="S619" s="5">
        <f t="shared" si="266"/>
        <v>1.34</v>
      </c>
      <c r="T619" s="5">
        <f t="shared" si="267"/>
        <v>0.33999999999999986</v>
      </c>
      <c r="U619" s="5">
        <v>80</v>
      </c>
      <c r="V619" s="5">
        <f t="shared" si="268"/>
        <v>1.39</v>
      </c>
      <c r="W619" s="5">
        <f t="shared" si="269"/>
        <v>1.32</v>
      </c>
      <c r="X619" s="5">
        <f t="shared" si="270"/>
        <v>6.999999999999984E-2</v>
      </c>
      <c r="Y619" s="5">
        <v>95</v>
      </c>
      <c r="Z619" s="5">
        <f t="shared" si="271"/>
        <v>1.19</v>
      </c>
      <c r="AA619" s="5">
        <f t="shared" si="272"/>
        <v>1.1299999999999999</v>
      </c>
      <c r="AB619" s="5">
        <f t="shared" si="273"/>
        <v>6.0000000000000053E-2</v>
      </c>
      <c r="AC619" s="5">
        <v>95</v>
      </c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</row>
    <row r="620" spans="1:65" x14ac:dyDescent="0.25">
      <c r="A620" s="1" t="str">
        <f>CONCATENATE(H620,E620)</f>
        <v>601040049</v>
      </c>
      <c r="B620" s="1" t="s">
        <v>69</v>
      </c>
      <c r="C620" s="2" t="s">
        <v>71</v>
      </c>
      <c r="D620" s="2" t="s">
        <v>72</v>
      </c>
      <c r="E620" s="2" t="s">
        <v>121</v>
      </c>
      <c r="F620" s="2" t="s">
        <v>122</v>
      </c>
      <c r="G620" s="3" t="s">
        <v>418</v>
      </c>
      <c r="H620" s="4" t="s">
        <v>419</v>
      </c>
      <c r="I620" s="2" t="s">
        <v>420</v>
      </c>
      <c r="J620" s="4" t="s">
        <v>77</v>
      </c>
      <c r="K620" s="1" t="s">
        <v>78</v>
      </c>
      <c r="L620" s="6" t="s">
        <v>79</v>
      </c>
      <c r="M620" s="7">
        <v>3.56</v>
      </c>
      <c r="N620" s="5">
        <f t="shared" si="262"/>
        <v>3.56</v>
      </c>
      <c r="O620" s="5">
        <f t="shared" si="263"/>
        <v>2.31</v>
      </c>
      <c r="P620" s="5">
        <f t="shared" si="264"/>
        <v>1.25</v>
      </c>
      <c r="Q620" s="5">
        <v>65</v>
      </c>
      <c r="R620" s="5">
        <f t="shared" si="265"/>
        <v>3.03</v>
      </c>
      <c r="S620" s="5">
        <f t="shared" si="266"/>
        <v>2.42</v>
      </c>
      <c r="T620" s="5">
        <f t="shared" si="267"/>
        <v>0.60999999999999988</v>
      </c>
      <c r="U620" s="5">
        <v>80</v>
      </c>
      <c r="V620" s="5">
        <f t="shared" si="268"/>
        <v>2.4900000000000002</v>
      </c>
      <c r="W620" s="5">
        <f t="shared" si="269"/>
        <v>2.37</v>
      </c>
      <c r="X620" s="5">
        <f t="shared" si="270"/>
        <v>0.12000000000000011</v>
      </c>
      <c r="Y620" s="5">
        <v>95</v>
      </c>
      <c r="Z620" s="5">
        <f t="shared" si="271"/>
        <v>2.14</v>
      </c>
      <c r="AA620" s="5">
        <f t="shared" si="272"/>
        <v>2.0299999999999998</v>
      </c>
      <c r="AB620" s="5">
        <f t="shared" si="273"/>
        <v>0.11000000000000032</v>
      </c>
      <c r="AC620" s="5">
        <v>95</v>
      </c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</row>
    <row r="621" spans="1:65" x14ac:dyDescent="0.25">
      <c r="A621" s="1" t="str">
        <f>CONCATENATE(H621,E621)</f>
        <v>601040050</v>
      </c>
      <c r="B621" s="1" t="s">
        <v>69</v>
      </c>
      <c r="C621" s="2" t="s">
        <v>71</v>
      </c>
      <c r="D621" s="2" t="s">
        <v>72</v>
      </c>
      <c r="E621" s="2" t="s">
        <v>123</v>
      </c>
      <c r="F621" s="2" t="s">
        <v>124</v>
      </c>
      <c r="G621" s="3" t="s">
        <v>418</v>
      </c>
      <c r="H621" s="4" t="s">
        <v>419</v>
      </c>
      <c r="I621" s="2" t="s">
        <v>420</v>
      </c>
      <c r="J621" s="4" t="s">
        <v>77</v>
      </c>
      <c r="K621" s="1" t="s">
        <v>78</v>
      </c>
      <c r="L621" s="6" t="s">
        <v>79</v>
      </c>
      <c r="M621" s="7">
        <v>1.98</v>
      </c>
      <c r="N621" s="5">
        <f t="shared" si="262"/>
        <v>1.98</v>
      </c>
      <c r="O621" s="5">
        <f t="shared" si="263"/>
        <v>1.29</v>
      </c>
      <c r="P621" s="5">
        <f t="shared" si="264"/>
        <v>0.69</v>
      </c>
      <c r="Q621" s="5">
        <v>65</v>
      </c>
      <c r="R621" s="5">
        <f t="shared" si="265"/>
        <v>1.68</v>
      </c>
      <c r="S621" s="5">
        <f t="shared" si="266"/>
        <v>1.34</v>
      </c>
      <c r="T621" s="5">
        <f t="shared" si="267"/>
        <v>0.33999999999999986</v>
      </c>
      <c r="U621" s="5">
        <v>80</v>
      </c>
      <c r="V621" s="5">
        <f t="shared" si="268"/>
        <v>1.39</v>
      </c>
      <c r="W621" s="5">
        <f t="shared" si="269"/>
        <v>1.32</v>
      </c>
      <c r="X621" s="5">
        <f t="shared" si="270"/>
        <v>6.999999999999984E-2</v>
      </c>
      <c r="Y621" s="5">
        <v>95</v>
      </c>
      <c r="Z621" s="5">
        <f t="shared" si="271"/>
        <v>1.19</v>
      </c>
      <c r="AA621" s="5">
        <f t="shared" si="272"/>
        <v>1.1299999999999999</v>
      </c>
      <c r="AB621" s="5">
        <f t="shared" si="273"/>
        <v>6.0000000000000053E-2</v>
      </c>
      <c r="AC621" s="5">
        <v>95</v>
      </c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</row>
    <row r="622" spans="1:65" x14ac:dyDescent="0.25">
      <c r="A622" s="1" t="str">
        <f>CONCATENATE(H622,E622)</f>
        <v>602040001</v>
      </c>
      <c r="B622" s="1" t="s">
        <v>69</v>
      </c>
      <c r="C622" s="2" t="s">
        <v>71</v>
      </c>
      <c r="D622" s="2" t="s">
        <v>72</v>
      </c>
      <c r="E622" s="2" t="s">
        <v>73</v>
      </c>
      <c r="F622" s="2" t="s">
        <v>74</v>
      </c>
      <c r="G622" s="3" t="s">
        <v>418</v>
      </c>
      <c r="H622" s="4" t="s">
        <v>421</v>
      </c>
      <c r="I622" s="2" t="s">
        <v>422</v>
      </c>
      <c r="J622" s="4" t="s">
        <v>77</v>
      </c>
      <c r="K622" s="1" t="s">
        <v>78</v>
      </c>
      <c r="L622" s="6" t="s">
        <v>79</v>
      </c>
      <c r="M622" s="7">
        <v>3.29</v>
      </c>
      <c r="N622" s="5">
        <f t="shared" si="262"/>
        <v>3.29</v>
      </c>
      <c r="O622" s="5">
        <f t="shared" si="263"/>
        <v>2.14</v>
      </c>
      <c r="P622" s="5">
        <f t="shared" si="264"/>
        <v>1.1499999999999999</v>
      </c>
      <c r="Q622" s="5">
        <v>65</v>
      </c>
      <c r="R622" s="5">
        <f t="shared" si="265"/>
        <v>2.8</v>
      </c>
      <c r="S622" s="5">
        <f t="shared" si="266"/>
        <v>2.2400000000000002</v>
      </c>
      <c r="T622" s="5">
        <f t="shared" si="267"/>
        <v>0.55999999999999961</v>
      </c>
      <c r="U622" s="5">
        <v>80</v>
      </c>
      <c r="V622" s="5">
        <f t="shared" si="268"/>
        <v>2.2999999999999998</v>
      </c>
      <c r="W622" s="5">
        <f t="shared" si="269"/>
        <v>2.19</v>
      </c>
      <c r="X622" s="5">
        <f t="shared" si="270"/>
        <v>0.10999999999999988</v>
      </c>
      <c r="Y622" s="5">
        <v>95</v>
      </c>
      <c r="Z622" s="5">
        <f t="shared" si="271"/>
        <v>1.97</v>
      </c>
      <c r="AA622" s="5">
        <f t="shared" si="272"/>
        <v>1.87</v>
      </c>
      <c r="AB622" s="5">
        <f t="shared" si="273"/>
        <v>9.9999999999999867E-2</v>
      </c>
      <c r="AC622" s="5">
        <v>95</v>
      </c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</row>
    <row r="623" spans="1:65" x14ac:dyDescent="0.25">
      <c r="A623" s="1" t="str">
        <f>CONCATENATE(H623,E623)</f>
        <v>602040003</v>
      </c>
      <c r="B623" s="1" t="s">
        <v>69</v>
      </c>
      <c r="C623" s="2" t="s">
        <v>71</v>
      </c>
      <c r="D623" s="2" t="s">
        <v>72</v>
      </c>
      <c r="E623" s="2" t="s">
        <v>81</v>
      </c>
      <c r="F623" s="2" t="s">
        <v>82</v>
      </c>
      <c r="G623" s="3" t="s">
        <v>418</v>
      </c>
      <c r="H623" s="4" t="s">
        <v>421</v>
      </c>
      <c r="I623" s="2" t="s">
        <v>422</v>
      </c>
      <c r="J623" s="4" t="s">
        <v>77</v>
      </c>
      <c r="K623" s="1" t="s">
        <v>78</v>
      </c>
      <c r="L623" s="6" t="s">
        <v>79</v>
      </c>
      <c r="M623" s="7">
        <v>3.42</v>
      </c>
      <c r="N623" s="5">
        <f t="shared" si="262"/>
        <v>3.42</v>
      </c>
      <c r="O623" s="5">
        <f t="shared" si="263"/>
        <v>2.2200000000000002</v>
      </c>
      <c r="P623" s="5">
        <f t="shared" si="264"/>
        <v>1.1999999999999997</v>
      </c>
      <c r="Q623" s="5">
        <v>65</v>
      </c>
      <c r="R623" s="5">
        <f t="shared" si="265"/>
        <v>2.91</v>
      </c>
      <c r="S623" s="5">
        <f t="shared" si="266"/>
        <v>2.33</v>
      </c>
      <c r="T623" s="5">
        <f t="shared" si="267"/>
        <v>0.58000000000000007</v>
      </c>
      <c r="U623" s="5">
        <v>80</v>
      </c>
      <c r="V623" s="5">
        <f t="shared" si="268"/>
        <v>2.39</v>
      </c>
      <c r="W623" s="5">
        <f t="shared" si="269"/>
        <v>2.27</v>
      </c>
      <c r="X623" s="5">
        <f t="shared" si="270"/>
        <v>0.12000000000000011</v>
      </c>
      <c r="Y623" s="5">
        <v>95</v>
      </c>
      <c r="Z623" s="5">
        <f t="shared" si="271"/>
        <v>2.0499999999999998</v>
      </c>
      <c r="AA623" s="5">
        <f t="shared" si="272"/>
        <v>1.95</v>
      </c>
      <c r="AB623" s="5">
        <f t="shared" si="273"/>
        <v>9.9999999999999867E-2</v>
      </c>
      <c r="AC623" s="5">
        <v>95</v>
      </c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</row>
    <row r="624" spans="1:65" x14ac:dyDescent="0.25">
      <c r="A624" s="1" t="str">
        <f>CONCATENATE(H624,E624)</f>
        <v>602040004</v>
      </c>
      <c r="B624" s="1" t="s">
        <v>69</v>
      </c>
      <c r="C624" s="2" t="s">
        <v>71</v>
      </c>
      <c r="D624" s="2" t="s">
        <v>72</v>
      </c>
      <c r="E624" s="2" t="s">
        <v>83</v>
      </c>
      <c r="F624" s="2" t="s">
        <v>84</v>
      </c>
      <c r="G624" s="3" t="s">
        <v>418</v>
      </c>
      <c r="H624" s="4" t="s">
        <v>421</v>
      </c>
      <c r="I624" s="2" t="s">
        <v>422</v>
      </c>
      <c r="J624" s="4" t="s">
        <v>77</v>
      </c>
      <c r="K624" s="1" t="s">
        <v>78</v>
      </c>
      <c r="L624" s="6" t="s">
        <v>79</v>
      </c>
      <c r="M624" s="7">
        <v>1.98</v>
      </c>
      <c r="N624" s="5">
        <f t="shared" si="262"/>
        <v>1.98</v>
      </c>
      <c r="O624" s="5">
        <f t="shared" si="263"/>
        <v>1.29</v>
      </c>
      <c r="P624" s="5">
        <f t="shared" si="264"/>
        <v>0.69</v>
      </c>
      <c r="Q624" s="5">
        <v>65</v>
      </c>
      <c r="R624" s="5">
        <f t="shared" si="265"/>
        <v>1.68</v>
      </c>
      <c r="S624" s="5">
        <f t="shared" si="266"/>
        <v>1.34</v>
      </c>
      <c r="T624" s="5">
        <f t="shared" si="267"/>
        <v>0.33999999999999986</v>
      </c>
      <c r="U624" s="5">
        <v>80</v>
      </c>
      <c r="V624" s="5">
        <f t="shared" si="268"/>
        <v>1.39</v>
      </c>
      <c r="W624" s="5">
        <f t="shared" si="269"/>
        <v>1.32</v>
      </c>
      <c r="X624" s="5">
        <f t="shared" si="270"/>
        <v>6.999999999999984E-2</v>
      </c>
      <c r="Y624" s="5">
        <v>95</v>
      </c>
      <c r="Z624" s="5">
        <f t="shared" si="271"/>
        <v>1.19</v>
      </c>
      <c r="AA624" s="5">
        <f t="shared" si="272"/>
        <v>1.1299999999999999</v>
      </c>
      <c r="AB624" s="5">
        <f t="shared" si="273"/>
        <v>6.0000000000000053E-2</v>
      </c>
      <c r="AC624" s="5">
        <v>95</v>
      </c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</row>
    <row r="625" spans="1:65" x14ac:dyDescent="0.25">
      <c r="A625" s="1" t="str">
        <f>CONCATENATE(H625,E625)</f>
        <v>602040005</v>
      </c>
      <c r="B625" s="1" t="s">
        <v>69</v>
      </c>
      <c r="C625" s="2" t="s">
        <v>71</v>
      </c>
      <c r="D625" s="2" t="s">
        <v>72</v>
      </c>
      <c r="E625" s="2" t="s">
        <v>85</v>
      </c>
      <c r="F625" s="2" t="s">
        <v>86</v>
      </c>
      <c r="G625" s="3" t="s">
        <v>418</v>
      </c>
      <c r="H625" s="4" t="s">
        <v>421</v>
      </c>
      <c r="I625" s="2" t="s">
        <v>422</v>
      </c>
      <c r="J625" s="4" t="s">
        <v>77</v>
      </c>
      <c r="K625" s="1" t="s">
        <v>78</v>
      </c>
      <c r="L625" s="6" t="s">
        <v>79</v>
      </c>
      <c r="M625" s="7">
        <v>3.69</v>
      </c>
      <c r="N625" s="5">
        <f t="shared" si="262"/>
        <v>3.69</v>
      </c>
      <c r="O625" s="5">
        <f t="shared" si="263"/>
        <v>2.4</v>
      </c>
      <c r="P625" s="5">
        <f t="shared" si="264"/>
        <v>1.29</v>
      </c>
      <c r="Q625" s="5">
        <v>65</v>
      </c>
      <c r="R625" s="5">
        <f t="shared" si="265"/>
        <v>3.14</v>
      </c>
      <c r="S625" s="5">
        <f t="shared" si="266"/>
        <v>2.5099999999999998</v>
      </c>
      <c r="T625" s="5">
        <f t="shared" si="267"/>
        <v>0.63000000000000034</v>
      </c>
      <c r="U625" s="5">
        <v>80</v>
      </c>
      <c r="V625" s="5">
        <f t="shared" si="268"/>
        <v>2.58</v>
      </c>
      <c r="W625" s="5">
        <f t="shared" si="269"/>
        <v>2.4500000000000002</v>
      </c>
      <c r="X625" s="5">
        <f t="shared" si="270"/>
        <v>0.12999999999999989</v>
      </c>
      <c r="Y625" s="5">
        <v>95</v>
      </c>
      <c r="Z625" s="5">
        <f t="shared" si="271"/>
        <v>2.21</v>
      </c>
      <c r="AA625" s="5">
        <f t="shared" si="272"/>
        <v>2.1</v>
      </c>
      <c r="AB625" s="5">
        <f t="shared" si="273"/>
        <v>0.10999999999999988</v>
      </c>
      <c r="AC625" s="5">
        <v>95</v>
      </c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</row>
    <row r="626" spans="1:65" x14ac:dyDescent="0.25">
      <c r="A626" s="1" t="str">
        <f>CONCATENATE(H626,E626)</f>
        <v>602040007</v>
      </c>
      <c r="B626" s="1" t="s">
        <v>69</v>
      </c>
      <c r="C626" s="2" t="s">
        <v>71</v>
      </c>
      <c r="D626" s="2" t="s">
        <v>72</v>
      </c>
      <c r="E626" s="2" t="s">
        <v>87</v>
      </c>
      <c r="F626" s="2" t="s">
        <v>88</v>
      </c>
      <c r="G626" s="3" t="s">
        <v>418</v>
      </c>
      <c r="H626" s="4" t="s">
        <v>421</v>
      </c>
      <c r="I626" s="2" t="s">
        <v>422</v>
      </c>
      <c r="J626" s="4" t="s">
        <v>77</v>
      </c>
      <c r="K626" s="1" t="s">
        <v>78</v>
      </c>
      <c r="L626" s="6" t="s">
        <v>79</v>
      </c>
      <c r="M626" s="7">
        <v>3.02</v>
      </c>
      <c r="N626" s="5">
        <f t="shared" si="262"/>
        <v>3.02</v>
      </c>
      <c r="O626" s="5">
        <f t="shared" si="263"/>
        <v>1.96</v>
      </c>
      <c r="P626" s="5">
        <f t="shared" si="264"/>
        <v>1.06</v>
      </c>
      <c r="Q626" s="5">
        <v>65</v>
      </c>
      <c r="R626" s="5">
        <f t="shared" si="265"/>
        <v>2.57</v>
      </c>
      <c r="S626" s="5">
        <f t="shared" si="266"/>
        <v>2.06</v>
      </c>
      <c r="T626" s="5">
        <f t="shared" si="267"/>
        <v>0.50999999999999979</v>
      </c>
      <c r="U626" s="5">
        <v>80</v>
      </c>
      <c r="V626" s="5">
        <f t="shared" si="268"/>
        <v>2.11</v>
      </c>
      <c r="W626" s="5">
        <f t="shared" si="269"/>
        <v>2</v>
      </c>
      <c r="X626" s="5">
        <f t="shared" si="270"/>
        <v>0.10999999999999988</v>
      </c>
      <c r="Y626" s="5">
        <v>95</v>
      </c>
      <c r="Z626" s="5">
        <f t="shared" si="271"/>
        <v>1.81</v>
      </c>
      <c r="AA626" s="5">
        <f t="shared" si="272"/>
        <v>1.72</v>
      </c>
      <c r="AB626" s="5">
        <f t="shared" si="273"/>
        <v>9.000000000000008E-2</v>
      </c>
      <c r="AC626" s="5">
        <v>95</v>
      </c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</row>
    <row r="627" spans="1:65" x14ac:dyDescent="0.25">
      <c r="A627" s="1" t="str">
        <f>CONCATENATE(H627,E627)</f>
        <v>602040008</v>
      </c>
      <c r="B627" s="1" t="s">
        <v>69</v>
      </c>
      <c r="C627" s="2" t="s">
        <v>71</v>
      </c>
      <c r="D627" s="2" t="s">
        <v>72</v>
      </c>
      <c r="E627" s="2" t="s">
        <v>89</v>
      </c>
      <c r="F627" s="2" t="s">
        <v>90</v>
      </c>
      <c r="G627" s="3" t="s">
        <v>418</v>
      </c>
      <c r="H627" s="4" t="s">
        <v>421</v>
      </c>
      <c r="I627" s="2" t="s">
        <v>422</v>
      </c>
      <c r="J627" s="4" t="s">
        <v>77</v>
      </c>
      <c r="K627" s="1" t="s">
        <v>78</v>
      </c>
      <c r="L627" s="6" t="s">
        <v>79</v>
      </c>
      <c r="M627" s="7">
        <v>2.0699999999999998</v>
      </c>
      <c r="N627" s="5">
        <f t="shared" si="262"/>
        <v>2.0699999999999998</v>
      </c>
      <c r="O627" s="5">
        <f t="shared" si="263"/>
        <v>1.35</v>
      </c>
      <c r="P627" s="5">
        <f t="shared" si="264"/>
        <v>0.71999999999999975</v>
      </c>
      <c r="Q627" s="5">
        <v>65</v>
      </c>
      <c r="R627" s="5">
        <f t="shared" si="265"/>
        <v>1.76</v>
      </c>
      <c r="S627" s="5">
        <f t="shared" si="266"/>
        <v>1.41</v>
      </c>
      <c r="T627" s="5">
        <f t="shared" si="267"/>
        <v>0.35000000000000009</v>
      </c>
      <c r="U627" s="5">
        <v>80</v>
      </c>
      <c r="V627" s="5">
        <f t="shared" si="268"/>
        <v>1.45</v>
      </c>
      <c r="W627" s="5">
        <f t="shared" si="269"/>
        <v>1.38</v>
      </c>
      <c r="X627" s="5">
        <f t="shared" si="270"/>
        <v>7.0000000000000062E-2</v>
      </c>
      <c r="Y627" s="5">
        <v>95</v>
      </c>
      <c r="Z627" s="5">
        <f t="shared" si="271"/>
        <v>1.24</v>
      </c>
      <c r="AA627" s="5">
        <f t="shared" si="272"/>
        <v>1.18</v>
      </c>
      <c r="AB627" s="5">
        <f t="shared" si="273"/>
        <v>6.0000000000000053E-2</v>
      </c>
      <c r="AC627" s="5">
        <v>95</v>
      </c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</row>
    <row r="628" spans="1:65" x14ac:dyDescent="0.25">
      <c r="A628" s="1" t="str">
        <f>CONCATENATE(H628,E628)</f>
        <v>602040009</v>
      </c>
      <c r="B628" s="1" t="s">
        <v>69</v>
      </c>
      <c r="C628" s="2" t="s">
        <v>71</v>
      </c>
      <c r="D628" s="2" t="s">
        <v>72</v>
      </c>
      <c r="E628" s="2" t="s">
        <v>91</v>
      </c>
      <c r="F628" s="2" t="s">
        <v>92</v>
      </c>
      <c r="G628" s="3" t="s">
        <v>418</v>
      </c>
      <c r="H628" s="4" t="s">
        <v>421</v>
      </c>
      <c r="I628" s="2" t="s">
        <v>422</v>
      </c>
      <c r="J628" s="4" t="s">
        <v>77</v>
      </c>
      <c r="K628" s="1" t="s">
        <v>78</v>
      </c>
      <c r="L628" s="6" t="s">
        <v>79</v>
      </c>
      <c r="M628" s="7">
        <v>1.98</v>
      </c>
      <c r="N628" s="5">
        <f t="shared" si="262"/>
        <v>1.98</v>
      </c>
      <c r="O628" s="5">
        <f t="shared" si="263"/>
        <v>1.29</v>
      </c>
      <c r="P628" s="5">
        <f t="shared" si="264"/>
        <v>0.69</v>
      </c>
      <c r="Q628" s="5">
        <v>65</v>
      </c>
      <c r="R628" s="5">
        <f t="shared" si="265"/>
        <v>1.68</v>
      </c>
      <c r="S628" s="5">
        <f t="shared" si="266"/>
        <v>1.34</v>
      </c>
      <c r="T628" s="5">
        <f t="shared" si="267"/>
        <v>0.33999999999999986</v>
      </c>
      <c r="U628" s="5">
        <v>80</v>
      </c>
      <c r="V628" s="5">
        <f t="shared" si="268"/>
        <v>1.39</v>
      </c>
      <c r="W628" s="5">
        <f t="shared" si="269"/>
        <v>1.32</v>
      </c>
      <c r="X628" s="5">
        <f t="shared" si="270"/>
        <v>6.999999999999984E-2</v>
      </c>
      <c r="Y628" s="5">
        <v>95</v>
      </c>
      <c r="Z628" s="5">
        <f t="shared" si="271"/>
        <v>1.19</v>
      </c>
      <c r="AA628" s="5">
        <f t="shared" si="272"/>
        <v>1.1299999999999999</v>
      </c>
      <c r="AB628" s="5">
        <f t="shared" si="273"/>
        <v>6.0000000000000053E-2</v>
      </c>
      <c r="AC628" s="5">
        <v>95</v>
      </c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</row>
    <row r="629" spans="1:65" x14ac:dyDescent="0.25">
      <c r="A629" s="1" t="str">
        <f>CONCATENATE(H629,E629)</f>
        <v>602040012</v>
      </c>
      <c r="B629" s="1" t="s">
        <v>69</v>
      </c>
      <c r="C629" s="2" t="s">
        <v>71</v>
      </c>
      <c r="D629" s="2" t="s">
        <v>72</v>
      </c>
      <c r="E629" s="2" t="s">
        <v>93</v>
      </c>
      <c r="F629" s="2" t="s">
        <v>94</v>
      </c>
      <c r="G629" s="3" t="s">
        <v>418</v>
      </c>
      <c r="H629" s="4" t="s">
        <v>421</v>
      </c>
      <c r="I629" s="2" t="s">
        <v>422</v>
      </c>
      <c r="J629" s="4" t="s">
        <v>77</v>
      </c>
      <c r="K629" s="1" t="s">
        <v>78</v>
      </c>
      <c r="L629" s="6" t="s">
        <v>79</v>
      </c>
      <c r="M629" s="7">
        <v>2.54</v>
      </c>
      <c r="N629" s="5">
        <f t="shared" si="262"/>
        <v>2.54</v>
      </c>
      <c r="O629" s="5">
        <f t="shared" si="263"/>
        <v>1.65</v>
      </c>
      <c r="P629" s="5">
        <f t="shared" si="264"/>
        <v>0.89000000000000012</v>
      </c>
      <c r="Q629" s="5">
        <v>65</v>
      </c>
      <c r="R629" s="5">
        <f t="shared" si="265"/>
        <v>2.16</v>
      </c>
      <c r="S629" s="5">
        <f t="shared" si="266"/>
        <v>1.73</v>
      </c>
      <c r="T629" s="5">
        <f t="shared" si="267"/>
        <v>0.43000000000000016</v>
      </c>
      <c r="U629" s="5">
        <v>80</v>
      </c>
      <c r="V629" s="5">
        <f t="shared" si="268"/>
        <v>1.78</v>
      </c>
      <c r="W629" s="5">
        <f t="shared" si="269"/>
        <v>1.69</v>
      </c>
      <c r="X629" s="5">
        <f t="shared" si="270"/>
        <v>9.000000000000008E-2</v>
      </c>
      <c r="Y629" s="5">
        <v>95</v>
      </c>
      <c r="Z629" s="5">
        <f t="shared" si="271"/>
        <v>1.52</v>
      </c>
      <c r="AA629" s="5">
        <f t="shared" si="272"/>
        <v>1.44</v>
      </c>
      <c r="AB629" s="5">
        <f t="shared" si="273"/>
        <v>8.0000000000000071E-2</v>
      </c>
      <c r="AC629" s="5">
        <v>95</v>
      </c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</row>
    <row r="630" spans="1:65" x14ac:dyDescent="0.25">
      <c r="A630" s="1" t="str">
        <f>CONCATENATE(H630,E630)</f>
        <v>602040013</v>
      </c>
      <c r="B630" s="1" t="s">
        <v>69</v>
      </c>
      <c r="C630" s="2" t="s">
        <v>71</v>
      </c>
      <c r="D630" s="2" t="s">
        <v>72</v>
      </c>
      <c r="E630" s="2" t="s">
        <v>95</v>
      </c>
      <c r="F630" s="2" t="s">
        <v>96</v>
      </c>
      <c r="G630" s="3" t="s">
        <v>418</v>
      </c>
      <c r="H630" s="4" t="s">
        <v>421</v>
      </c>
      <c r="I630" s="2" t="s">
        <v>422</v>
      </c>
      <c r="J630" s="4" t="s">
        <v>77</v>
      </c>
      <c r="K630" s="1" t="s">
        <v>78</v>
      </c>
      <c r="L630" s="6" t="s">
        <v>79</v>
      </c>
      <c r="M630" s="7">
        <v>2.0699999999999998</v>
      </c>
      <c r="N630" s="5">
        <f t="shared" si="262"/>
        <v>2.0699999999999998</v>
      </c>
      <c r="O630" s="5">
        <f t="shared" si="263"/>
        <v>1.35</v>
      </c>
      <c r="P630" s="5">
        <f t="shared" si="264"/>
        <v>0.71999999999999975</v>
      </c>
      <c r="Q630" s="5">
        <v>65</v>
      </c>
      <c r="R630" s="5">
        <f t="shared" si="265"/>
        <v>1.76</v>
      </c>
      <c r="S630" s="5">
        <f t="shared" si="266"/>
        <v>1.41</v>
      </c>
      <c r="T630" s="5">
        <f t="shared" si="267"/>
        <v>0.35000000000000009</v>
      </c>
      <c r="U630" s="5">
        <v>80</v>
      </c>
      <c r="V630" s="5">
        <f t="shared" si="268"/>
        <v>1.45</v>
      </c>
      <c r="W630" s="5">
        <f t="shared" si="269"/>
        <v>1.38</v>
      </c>
      <c r="X630" s="5">
        <f t="shared" si="270"/>
        <v>7.0000000000000062E-2</v>
      </c>
      <c r="Y630" s="5">
        <v>95</v>
      </c>
      <c r="Z630" s="5">
        <f t="shared" si="271"/>
        <v>1.24</v>
      </c>
      <c r="AA630" s="5">
        <f t="shared" si="272"/>
        <v>1.18</v>
      </c>
      <c r="AB630" s="5">
        <f t="shared" si="273"/>
        <v>6.0000000000000053E-2</v>
      </c>
      <c r="AC630" s="5">
        <v>95</v>
      </c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</row>
    <row r="631" spans="1:65" x14ac:dyDescent="0.25">
      <c r="A631" s="1" t="str">
        <f>CONCATENATE(H631,E631)</f>
        <v>602040014</v>
      </c>
      <c r="B631" s="1" t="s">
        <v>69</v>
      </c>
      <c r="C631" s="2" t="s">
        <v>71</v>
      </c>
      <c r="D631" s="2" t="s">
        <v>72</v>
      </c>
      <c r="E631" s="2" t="s">
        <v>97</v>
      </c>
      <c r="F631" s="2" t="s">
        <v>98</v>
      </c>
      <c r="G631" s="3" t="s">
        <v>418</v>
      </c>
      <c r="H631" s="4" t="s">
        <v>421</v>
      </c>
      <c r="I631" s="2" t="s">
        <v>422</v>
      </c>
      <c r="J631" s="4" t="s">
        <v>77</v>
      </c>
      <c r="K631" s="1" t="s">
        <v>78</v>
      </c>
      <c r="L631" s="6" t="s">
        <v>79</v>
      </c>
      <c r="M631" s="7">
        <v>1.98</v>
      </c>
      <c r="N631" s="5">
        <f t="shared" si="262"/>
        <v>1.98</v>
      </c>
      <c r="O631" s="5">
        <f t="shared" si="263"/>
        <v>1.29</v>
      </c>
      <c r="P631" s="5">
        <f t="shared" si="264"/>
        <v>0.69</v>
      </c>
      <c r="Q631" s="5">
        <v>65</v>
      </c>
      <c r="R631" s="5">
        <f t="shared" si="265"/>
        <v>1.68</v>
      </c>
      <c r="S631" s="5">
        <f t="shared" si="266"/>
        <v>1.34</v>
      </c>
      <c r="T631" s="5">
        <f t="shared" si="267"/>
        <v>0.33999999999999986</v>
      </c>
      <c r="U631" s="5">
        <v>80</v>
      </c>
      <c r="V631" s="5">
        <f t="shared" si="268"/>
        <v>1.39</v>
      </c>
      <c r="W631" s="5">
        <f t="shared" si="269"/>
        <v>1.32</v>
      </c>
      <c r="X631" s="5">
        <f t="shared" si="270"/>
        <v>6.999999999999984E-2</v>
      </c>
      <c r="Y631" s="5">
        <v>95</v>
      </c>
      <c r="Z631" s="5">
        <f t="shared" si="271"/>
        <v>1.19</v>
      </c>
      <c r="AA631" s="5">
        <f t="shared" si="272"/>
        <v>1.1299999999999999</v>
      </c>
      <c r="AB631" s="5">
        <f t="shared" si="273"/>
        <v>6.0000000000000053E-2</v>
      </c>
      <c r="AC631" s="5">
        <v>95</v>
      </c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</row>
    <row r="632" spans="1:65" x14ac:dyDescent="0.25">
      <c r="A632" s="1" t="str">
        <f>CONCATENATE(H632,E632)</f>
        <v>602040015</v>
      </c>
      <c r="B632" s="1" t="s">
        <v>69</v>
      </c>
      <c r="C632" s="2" t="s">
        <v>71</v>
      </c>
      <c r="D632" s="2" t="s">
        <v>72</v>
      </c>
      <c r="E632" s="2" t="s">
        <v>99</v>
      </c>
      <c r="F632" s="2" t="s">
        <v>100</v>
      </c>
      <c r="G632" s="3" t="s">
        <v>418</v>
      </c>
      <c r="H632" s="4" t="s">
        <v>421</v>
      </c>
      <c r="I632" s="2" t="s">
        <v>422</v>
      </c>
      <c r="J632" s="4" t="s">
        <v>77</v>
      </c>
      <c r="K632" s="1" t="s">
        <v>78</v>
      </c>
      <c r="L632" s="6" t="s">
        <v>79</v>
      </c>
      <c r="M632" s="7">
        <v>1.98</v>
      </c>
      <c r="N632" s="5">
        <f t="shared" si="262"/>
        <v>1.98</v>
      </c>
      <c r="O632" s="5">
        <f t="shared" si="263"/>
        <v>1.29</v>
      </c>
      <c r="P632" s="5">
        <f t="shared" si="264"/>
        <v>0.69</v>
      </c>
      <c r="Q632" s="5">
        <v>65</v>
      </c>
      <c r="R632" s="5">
        <f t="shared" si="265"/>
        <v>1.68</v>
      </c>
      <c r="S632" s="5">
        <f t="shared" si="266"/>
        <v>1.34</v>
      </c>
      <c r="T632" s="5">
        <f t="shared" si="267"/>
        <v>0.33999999999999986</v>
      </c>
      <c r="U632" s="5">
        <v>80</v>
      </c>
      <c r="V632" s="5">
        <f t="shared" si="268"/>
        <v>1.39</v>
      </c>
      <c r="W632" s="5">
        <f t="shared" si="269"/>
        <v>1.32</v>
      </c>
      <c r="X632" s="5">
        <f t="shared" si="270"/>
        <v>6.999999999999984E-2</v>
      </c>
      <c r="Y632" s="5">
        <v>95</v>
      </c>
      <c r="Z632" s="5">
        <f t="shared" si="271"/>
        <v>1.19</v>
      </c>
      <c r="AA632" s="5">
        <f t="shared" si="272"/>
        <v>1.1299999999999999</v>
      </c>
      <c r="AB632" s="5">
        <f t="shared" si="273"/>
        <v>6.0000000000000053E-2</v>
      </c>
      <c r="AC632" s="5">
        <v>95</v>
      </c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</row>
    <row r="633" spans="1:65" x14ac:dyDescent="0.25">
      <c r="A633" s="1" t="str">
        <f>CONCATENATE(H633,E633)</f>
        <v>602040018</v>
      </c>
      <c r="B633" s="1" t="s">
        <v>69</v>
      </c>
      <c r="C633" s="2" t="s">
        <v>71</v>
      </c>
      <c r="D633" s="2" t="s">
        <v>72</v>
      </c>
      <c r="E633" s="2" t="s">
        <v>101</v>
      </c>
      <c r="F633" s="2" t="s">
        <v>102</v>
      </c>
      <c r="G633" s="3" t="s">
        <v>418</v>
      </c>
      <c r="H633" s="4" t="s">
        <v>421</v>
      </c>
      <c r="I633" s="2" t="s">
        <v>422</v>
      </c>
      <c r="J633" s="4" t="s">
        <v>77</v>
      </c>
      <c r="K633" s="1" t="s">
        <v>78</v>
      </c>
      <c r="L633" s="6" t="s">
        <v>79</v>
      </c>
      <c r="M633" s="7">
        <v>2.77</v>
      </c>
      <c r="N633" s="5">
        <f t="shared" si="262"/>
        <v>2.77</v>
      </c>
      <c r="O633" s="5">
        <f t="shared" si="263"/>
        <v>1.8</v>
      </c>
      <c r="P633" s="5">
        <f t="shared" si="264"/>
        <v>0.97</v>
      </c>
      <c r="Q633" s="5">
        <v>65</v>
      </c>
      <c r="R633" s="5">
        <f t="shared" si="265"/>
        <v>2.35</v>
      </c>
      <c r="S633" s="5">
        <f t="shared" si="266"/>
        <v>1.88</v>
      </c>
      <c r="T633" s="5">
        <f t="shared" si="267"/>
        <v>0.4700000000000002</v>
      </c>
      <c r="U633" s="5">
        <v>80</v>
      </c>
      <c r="V633" s="5">
        <f t="shared" si="268"/>
        <v>1.94</v>
      </c>
      <c r="W633" s="5">
        <f t="shared" si="269"/>
        <v>1.84</v>
      </c>
      <c r="X633" s="5">
        <f t="shared" si="270"/>
        <v>9.9999999999999867E-2</v>
      </c>
      <c r="Y633" s="5">
        <v>95</v>
      </c>
      <c r="Z633" s="5">
        <f t="shared" si="271"/>
        <v>1.66</v>
      </c>
      <c r="AA633" s="5">
        <f t="shared" si="272"/>
        <v>1.58</v>
      </c>
      <c r="AB633" s="5">
        <f t="shared" si="273"/>
        <v>7.9999999999999849E-2</v>
      </c>
      <c r="AC633" s="5">
        <v>95</v>
      </c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</row>
    <row r="634" spans="1:65" x14ac:dyDescent="0.25">
      <c r="A634" s="1" t="str">
        <f>CONCATENATE(H634,E634)</f>
        <v>602040019</v>
      </c>
      <c r="B634" s="1" t="s">
        <v>69</v>
      </c>
      <c r="C634" s="2" t="s">
        <v>71</v>
      </c>
      <c r="D634" s="2" t="s">
        <v>72</v>
      </c>
      <c r="E634" s="2" t="s">
        <v>103</v>
      </c>
      <c r="F634" s="2" t="s">
        <v>104</v>
      </c>
      <c r="G634" s="3" t="s">
        <v>418</v>
      </c>
      <c r="H634" s="4" t="s">
        <v>421</v>
      </c>
      <c r="I634" s="2" t="s">
        <v>422</v>
      </c>
      <c r="J634" s="4" t="s">
        <v>77</v>
      </c>
      <c r="K634" s="1" t="s">
        <v>78</v>
      </c>
      <c r="L634" s="6" t="s">
        <v>79</v>
      </c>
      <c r="M634" s="7">
        <v>2.89</v>
      </c>
      <c r="N634" s="5">
        <f t="shared" si="262"/>
        <v>2.89</v>
      </c>
      <c r="O634" s="5">
        <f t="shared" si="263"/>
        <v>1.88</v>
      </c>
      <c r="P634" s="5">
        <f t="shared" si="264"/>
        <v>1.0100000000000002</v>
      </c>
      <c r="Q634" s="5">
        <v>65</v>
      </c>
      <c r="R634" s="5">
        <f t="shared" si="265"/>
        <v>2.46</v>
      </c>
      <c r="S634" s="5">
        <f t="shared" si="266"/>
        <v>1.97</v>
      </c>
      <c r="T634" s="5">
        <f t="shared" si="267"/>
        <v>0.49</v>
      </c>
      <c r="U634" s="5">
        <v>80</v>
      </c>
      <c r="V634" s="5">
        <f t="shared" si="268"/>
        <v>2.02</v>
      </c>
      <c r="W634" s="5">
        <f t="shared" si="269"/>
        <v>1.92</v>
      </c>
      <c r="X634" s="5">
        <f t="shared" si="270"/>
        <v>0.10000000000000009</v>
      </c>
      <c r="Y634" s="5">
        <v>95</v>
      </c>
      <c r="Z634" s="5">
        <f t="shared" si="271"/>
        <v>1.73</v>
      </c>
      <c r="AA634" s="5">
        <f t="shared" si="272"/>
        <v>1.64</v>
      </c>
      <c r="AB634" s="5">
        <f t="shared" si="273"/>
        <v>9.000000000000008E-2</v>
      </c>
      <c r="AC634" s="5">
        <v>95</v>
      </c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</row>
    <row r="635" spans="1:65" x14ac:dyDescent="0.25">
      <c r="A635" s="1" t="str">
        <f>CONCATENATE(H635,E635)</f>
        <v>602040020</v>
      </c>
      <c r="B635" s="1" t="s">
        <v>69</v>
      </c>
      <c r="C635" s="2" t="s">
        <v>71</v>
      </c>
      <c r="D635" s="2" t="s">
        <v>72</v>
      </c>
      <c r="E635" s="2" t="s">
        <v>105</v>
      </c>
      <c r="F635" s="2" t="s">
        <v>106</v>
      </c>
      <c r="G635" s="3" t="s">
        <v>418</v>
      </c>
      <c r="H635" s="4" t="s">
        <v>421</v>
      </c>
      <c r="I635" s="2" t="s">
        <v>422</v>
      </c>
      <c r="J635" s="4" t="s">
        <v>77</v>
      </c>
      <c r="K635" s="1" t="s">
        <v>78</v>
      </c>
      <c r="L635" s="6" t="s">
        <v>79</v>
      </c>
      <c r="M635" s="7">
        <v>2.63</v>
      </c>
      <c r="N635" s="5">
        <f t="shared" si="262"/>
        <v>2.63</v>
      </c>
      <c r="O635" s="5">
        <f t="shared" si="263"/>
        <v>1.71</v>
      </c>
      <c r="P635" s="5">
        <f t="shared" si="264"/>
        <v>0.91999999999999993</v>
      </c>
      <c r="Q635" s="5">
        <v>65</v>
      </c>
      <c r="R635" s="5">
        <f t="shared" si="265"/>
        <v>2.2400000000000002</v>
      </c>
      <c r="S635" s="5">
        <f t="shared" si="266"/>
        <v>1.79</v>
      </c>
      <c r="T635" s="5">
        <f t="shared" si="267"/>
        <v>0.45000000000000018</v>
      </c>
      <c r="U635" s="5">
        <v>80</v>
      </c>
      <c r="V635" s="5">
        <f t="shared" si="268"/>
        <v>1.84</v>
      </c>
      <c r="W635" s="5">
        <f t="shared" si="269"/>
        <v>1.75</v>
      </c>
      <c r="X635" s="5">
        <f t="shared" si="270"/>
        <v>9.000000000000008E-2</v>
      </c>
      <c r="Y635" s="5">
        <v>95</v>
      </c>
      <c r="Z635" s="5">
        <f t="shared" si="271"/>
        <v>1.58</v>
      </c>
      <c r="AA635" s="5">
        <f t="shared" si="272"/>
        <v>1.5</v>
      </c>
      <c r="AB635" s="5">
        <f t="shared" si="273"/>
        <v>8.0000000000000071E-2</v>
      </c>
      <c r="AC635" s="5">
        <v>95</v>
      </c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</row>
    <row r="636" spans="1:65" x14ac:dyDescent="0.25">
      <c r="A636" s="1" t="str">
        <f>CONCATENATE(H636,E636)</f>
        <v>602040022</v>
      </c>
      <c r="B636" s="1" t="s">
        <v>69</v>
      </c>
      <c r="C636" s="2" t="s">
        <v>71</v>
      </c>
      <c r="D636" s="2" t="s">
        <v>72</v>
      </c>
      <c r="E636" s="2" t="s">
        <v>107</v>
      </c>
      <c r="F636" s="2" t="s">
        <v>108</v>
      </c>
      <c r="G636" s="3" t="s">
        <v>418</v>
      </c>
      <c r="H636" s="4" t="s">
        <v>421</v>
      </c>
      <c r="I636" s="2" t="s">
        <v>422</v>
      </c>
      <c r="J636" s="4" t="s">
        <v>77</v>
      </c>
      <c r="K636" s="1" t="s">
        <v>78</v>
      </c>
      <c r="L636" s="6" t="s">
        <v>79</v>
      </c>
      <c r="M636" s="7">
        <v>3.56</v>
      </c>
      <c r="N636" s="5">
        <f t="shared" si="262"/>
        <v>3.56</v>
      </c>
      <c r="O636" s="5">
        <f t="shared" si="263"/>
        <v>2.31</v>
      </c>
      <c r="P636" s="5">
        <f t="shared" si="264"/>
        <v>1.25</v>
      </c>
      <c r="Q636" s="5">
        <v>65</v>
      </c>
      <c r="R636" s="5">
        <f t="shared" si="265"/>
        <v>3.03</v>
      </c>
      <c r="S636" s="5">
        <f t="shared" si="266"/>
        <v>2.42</v>
      </c>
      <c r="T636" s="5">
        <f t="shared" si="267"/>
        <v>0.60999999999999988</v>
      </c>
      <c r="U636" s="5">
        <v>80</v>
      </c>
      <c r="V636" s="5">
        <f t="shared" si="268"/>
        <v>2.4900000000000002</v>
      </c>
      <c r="W636" s="5">
        <f t="shared" si="269"/>
        <v>2.37</v>
      </c>
      <c r="X636" s="5">
        <f t="shared" si="270"/>
        <v>0.12000000000000011</v>
      </c>
      <c r="Y636" s="5">
        <v>95</v>
      </c>
      <c r="Z636" s="5">
        <f t="shared" si="271"/>
        <v>2.14</v>
      </c>
      <c r="AA636" s="5">
        <f t="shared" si="272"/>
        <v>2.0299999999999998</v>
      </c>
      <c r="AB636" s="5">
        <f t="shared" si="273"/>
        <v>0.11000000000000032</v>
      </c>
      <c r="AC636" s="5">
        <v>95</v>
      </c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</row>
    <row r="637" spans="1:65" x14ac:dyDescent="0.25">
      <c r="A637" s="1" t="str">
        <f>CONCATENATE(H637,E637)</f>
        <v>602040028</v>
      </c>
      <c r="B637" s="1" t="s">
        <v>69</v>
      </c>
      <c r="C637" s="2" t="s">
        <v>71</v>
      </c>
      <c r="D637" s="2" t="s">
        <v>72</v>
      </c>
      <c r="E637" s="2" t="s">
        <v>109</v>
      </c>
      <c r="F637" s="2" t="s">
        <v>110</v>
      </c>
      <c r="G637" s="3" t="s">
        <v>418</v>
      </c>
      <c r="H637" s="4" t="s">
        <v>421</v>
      </c>
      <c r="I637" s="2" t="s">
        <v>422</v>
      </c>
      <c r="J637" s="4" t="s">
        <v>77</v>
      </c>
      <c r="K637" s="1" t="s">
        <v>78</v>
      </c>
      <c r="L637" s="6" t="s">
        <v>79</v>
      </c>
      <c r="M637" s="7">
        <v>1.98</v>
      </c>
      <c r="N637" s="5">
        <f t="shared" si="262"/>
        <v>1.98</v>
      </c>
      <c r="O637" s="5">
        <f t="shared" si="263"/>
        <v>1.29</v>
      </c>
      <c r="P637" s="5">
        <f t="shared" si="264"/>
        <v>0.69</v>
      </c>
      <c r="Q637" s="5">
        <v>65</v>
      </c>
      <c r="R637" s="5">
        <f t="shared" si="265"/>
        <v>1.68</v>
      </c>
      <c r="S637" s="5">
        <f t="shared" si="266"/>
        <v>1.34</v>
      </c>
      <c r="T637" s="5">
        <f t="shared" si="267"/>
        <v>0.33999999999999986</v>
      </c>
      <c r="U637" s="5">
        <v>80</v>
      </c>
      <c r="V637" s="5">
        <f t="shared" si="268"/>
        <v>1.39</v>
      </c>
      <c r="W637" s="5">
        <f t="shared" si="269"/>
        <v>1.32</v>
      </c>
      <c r="X637" s="5">
        <f t="shared" si="270"/>
        <v>6.999999999999984E-2</v>
      </c>
      <c r="Y637" s="5">
        <v>95</v>
      </c>
      <c r="Z637" s="5">
        <f t="shared" si="271"/>
        <v>1.19</v>
      </c>
      <c r="AA637" s="5">
        <f t="shared" si="272"/>
        <v>1.1299999999999999</v>
      </c>
      <c r="AB637" s="5">
        <f t="shared" si="273"/>
        <v>6.0000000000000053E-2</v>
      </c>
      <c r="AC637" s="5">
        <v>95</v>
      </c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</row>
    <row r="638" spans="1:65" x14ac:dyDescent="0.25">
      <c r="A638" s="1" t="str">
        <f>CONCATENATE(H638,E638)</f>
        <v>602040032</v>
      </c>
      <c r="B638" s="1" t="s">
        <v>69</v>
      </c>
      <c r="C638" s="2" t="s">
        <v>71</v>
      </c>
      <c r="D638" s="2" t="s">
        <v>72</v>
      </c>
      <c r="E638" s="2" t="s">
        <v>111</v>
      </c>
      <c r="F638" s="2" t="s">
        <v>112</v>
      </c>
      <c r="G638" s="3" t="s">
        <v>418</v>
      </c>
      <c r="H638" s="4" t="s">
        <v>421</v>
      </c>
      <c r="I638" s="2" t="s">
        <v>422</v>
      </c>
      <c r="J638" s="4" t="s">
        <v>77</v>
      </c>
      <c r="K638" s="1" t="s">
        <v>78</v>
      </c>
      <c r="L638" s="6" t="s">
        <v>79</v>
      </c>
      <c r="M638" s="7">
        <v>4.1100000000000003</v>
      </c>
      <c r="N638" s="5">
        <f t="shared" si="262"/>
        <v>4.1100000000000003</v>
      </c>
      <c r="O638" s="5">
        <f t="shared" si="263"/>
        <v>2.67</v>
      </c>
      <c r="P638" s="5">
        <f t="shared" si="264"/>
        <v>1.4400000000000004</v>
      </c>
      <c r="Q638" s="5">
        <v>65</v>
      </c>
      <c r="R638" s="5">
        <f t="shared" si="265"/>
        <v>3.49</v>
      </c>
      <c r="S638" s="5">
        <f t="shared" si="266"/>
        <v>2.79</v>
      </c>
      <c r="T638" s="5">
        <f t="shared" si="267"/>
        <v>0.70000000000000018</v>
      </c>
      <c r="U638" s="5">
        <v>80</v>
      </c>
      <c r="V638" s="5">
        <f t="shared" si="268"/>
        <v>2.88</v>
      </c>
      <c r="W638" s="5">
        <f t="shared" si="269"/>
        <v>2.74</v>
      </c>
      <c r="X638" s="5">
        <f t="shared" si="270"/>
        <v>0.13999999999999968</v>
      </c>
      <c r="Y638" s="5">
        <v>95</v>
      </c>
      <c r="Z638" s="5">
        <f t="shared" si="271"/>
        <v>2.4700000000000002</v>
      </c>
      <c r="AA638" s="5">
        <f t="shared" si="272"/>
        <v>2.35</v>
      </c>
      <c r="AB638" s="5">
        <f t="shared" si="273"/>
        <v>0.12000000000000011</v>
      </c>
      <c r="AC638" s="5">
        <v>95</v>
      </c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</row>
    <row r="639" spans="1:65" x14ac:dyDescent="0.25">
      <c r="A639" s="1" t="str">
        <f>CONCATENATE(H639,E639)</f>
        <v>602040037</v>
      </c>
      <c r="B639" s="1" t="s">
        <v>69</v>
      </c>
      <c r="C639" s="2" t="s">
        <v>71</v>
      </c>
      <c r="D639" s="2" t="s">
        <v>72</v>
      </c>
      <c r="E639" s="2" t="s">
        <v>113</v>
      </c>
      <c r="F639" s="2" t="s">
        <v>114</v>
      </c>
      <c r="G639" s="3" t="s">
        <v>418</v>
      </c>
      <c r="H639" s="4" t="s">
        <v>421</v>
      </c>
      <c r="I639" s="2" t="s">
        <v>422</v>
      </c>
      <c r="J639" s="4" t="s">
        <v>77</v>
      </c>
      <c r="K639" s="1" t="s">
        <v>78</v>
      </c>
      <c r="L639" s="6" t="s">
        <v>79</v>
      </c>
      <c r="M639" s="7">
        <v>2.0699999999999998</v>
      </c>
      <c r="N639" s="5">
        <f t="shared" si="262"/>
        <v>2.0699999999999998</v>
      </c>
      <c r="O639" s="5">
        <f t="shared" si="263"/>
        <v>1.35</v>
      </c>
      <c r="P639" s="5">
        <f t="shared" si="264"/>
        <v>0.71999999999999975</v>
      </c>
      <c r="Q639" s="5">
        <v>65</v>
      </c>
      <c r="R639" s="5">
        <f t="shared" si="265"/>
        <v>1.76</v>
      </c>
      <c r="S639" s="5">
        <f t="shared" si="266"/>
        <v>1.41</v>
      </c>
      <c r="T639" s="5">
        <f t="shared" si="267"/>
        <v>0.35000000000000009</v>
      </c>
      <c r="U639" s="5">
        <v>80</v>
      </c>
      <c r="V639" s="5">
        <f t="shared" si="268"/>
        <v>1.45</v>
      </c>
      <c r="W639" s="5">
        <f t="shared" si="269"/>
        <v>1.38</v>
      </c>
      <c r="X639" s="5">
        <f t="shared" si="270"/>
        <v>7.0000000000000062E-2</v>
      </c>
      <c r="Y639" s="5">
        <v>95</v>
      </c>
      <c r="Z639" s="5">
        <f t="shared" si="271"/>
        <v>1.24</v>
      </c>
      <c r="AA639" s="5">
        <f t="shared" si="272"/>
        <v>1.18</v>
      </c>
      <c r="AB639" s="5">
        <f t="shared" si="273"/>
        <v>6.0000000000000053E-2</v>
      </c>
      <c r="AC639" s="5">
        <v>95</v>
      </c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</row>
    <row r="640" spans="1:65" x14ac:dyDescent="0.25">
      <c r="A640" s="1" t="str">
        <f>CONCATENATE(H640,E640)</f>
        <v>602040043</v>
      </c>
      <c r="B640" s="1" t="s">
        <v>69</v>
      </c>
      <c r="C640" s="2" t="s">
        <v>71</v>
      </c>
      <c r="D640" s="2" t="s">
        <v>72</v>
      </c>
      <c r="E640" s="2" t="s">
        <v>115</v>
      </c>
      <c r="F640" s="2" t="s">
        <v>116</v>
      </c>
      <c r="G640" s="3" t="s">
        <v>418</v>
      </c>
      <c r="H640" s="4" t="s">
        <v>421</v>
      </c>
      <c r="I640" s="2" t="s">
        <v>422</v>
      </c>
      <c r="J640" s="4" t="s">
        <v>77</v>
      </c>
      <c r="K640" s="1" t="s">
        <v>78</v>
      </c>
      <c r="L640" s="6" t="s">
        <v>79</v>
      </c>
      <c r="M640" s="7">
        <v>3.09</v>
      </c>
      <c r="N640" s="5">
        <f t="shared" si="262"/>
        <v>3.09</v>
      </c>
      <c r="O640" s="5">
        <f t="shared" si="263"/>
        <v>2.0099999999999998</v>
      </c>
      <c r="P640" s="5">
        <f t="shared" si="264"/>
        <v>1.08</v>
      </c>
      <c r="Q640" s="5">
        <v>65</v>
      </c>
      <c r="R640" s="5">
        <f t="shared" si="265"/>
        <v>2.63</v>
      </c>
      <c r="S640" s="5">
        <f t="shared" si="266"/>
        <v>2.1</v>
      </c>
      <c r="T640" s="5">
        <f t="shared" si="267"/>
        <v>0.5299999999999998</v>
      </c>
      <c r="U640" s="5">
        <v>80</v>
      </c>
      <c r="V640" s="5">
        <f t="shared" si="268"/>
        <v>2.16</v>
      </c>
      <c r="W640" s="5">
        <f t="shared" si="269"/>
        <v>2.0499999999999998</v>
      </c>
      <c r="X640" s="5">
        <f t="shared" si="270"/>
        <v>0.11000000000000032</v>
      </c>
      <c r="Y640" s="5">
        <v>95</v>
      </c>
      <c r="Z640" s="5">
        <f t="shared" si="271"/>
        <v>1.85</v>
      </c>
      <c r="AA640" s="5">
        <f t="shared" si="272"/>
        <v>1.76</v>
      </c>
      <c r="AB640" s="5">
        <f t="shared" si="273"/>
        <v>9.000000000000008E-2</v>
      </c>
      <c r="AC640" s="5">
        <v>95</v>
      </c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</row>
    <row r="641" spans="1:65" x14ac:dyDescent="0.25">
      <c r="A641" s="1" t="str">
        <f>CONCATENATE(H641,E641)</f>
        <v>602040044</v>
      </c>
      <c r="B641" s="1" t="s">
        <v>69</v>
      </c>
      <c r="C641" s="2" t="s">
        <v>71</v>
      </c>
      <c r="D641" s="2" t="s">
        <v>72</v>
      </c>
      <c r="E641" s="2" t="s">
        <v>117</v>
      </c>
      <c r="F641" s="2" t="s">
        <v>118</v>
      </c>
      <c r="G641" s="3" t="s">
        <v>418</v>
      </c>
      <c r="H641" s="4" t="s">
        <v>421</v>
      </c>
      <c r="I641" s="2" t="s">
        <v>422</v>
      </c>
      <c r="J641" s="4" t="s">
        <v>77</v>
      </c>
      <c r="K641" s="1" t="s">
        <v>78</v>
      </c>
      <c r="L641" s="6" t="s">
        <v>79</v>
      </c>
      <c r="M641" s="7">
        <v>1.98</v>
      </c>
      <c r="N641" s="5">
        <f t="shared" si="262"/>
        <v>1.98</v>
      </c>
      <c r="O641" s="5">
        <f t="shared" si="263"/>
        <v>1.29</v>
      </c>
      <c r="P641" s="5">
        <f t="shared" si="264"/>
        <v>0.69</v>
      </c>
      <c r="Q641" s="5">
        <v>65</v>
      </c>
      <c r="R641" s="5">
        <f t="shared" si="265"/>
        <v>1.68</v>
      </c>
      <c r="S641" s="5">
        <f t="shared" si="266"/>
        <v>1.34</v>
      </c>
      <c r="T641" s="5">
        <f t="shared" si="267"/>
        <v>0.33999999999999986</v>
      </c>
      <c r="U641" s="5">
        <v>80</v>
      </c>
      <c r="V641" s="5">
        <f t="shared" si="268"/>
        <v>1.39</v>
      </c>
      <c r="W641" s="5">
        <f t="shared" si="269"/>
        <v>1.32</v>
      </c>
      <c r="X641" s="5">
        <f t="shared" si="270"/>
        <v>6.999999999999984E-2</v>
      </c>
      <c r="Y641" s="5">
        <v>95</v>
      </c>
      <c r="Z641" s="5">
        <f t="shared" si="271"/>
        <v>1.19</v>
      </c>
      <c r="AA641" s="5">
        <f t="shared" si="272"/>
        <v>1.1299999999999999</v>
      </c>
      <c r="AB641" s="5">
        <f t="shared" si="273"/>
        <v>6.0000000000000053E-2</v>
      </c>
      <c r="AC641" s="5">
        <v>95</v>
      </c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</row>
    <row r="642" spans="1:65" x14ac:dyDescent="0.25">
      <c r="A642" s="1" t="str">
        <f>CONCATENATE(H642,E642)</f>
        <v>602040046</v>
      </c>
      <c r="B642" s="1" t="s">
        <v>69</v>
      </c>
      <c r="C642" s="2" t="s">
        <v>71</v>
      </c>
      <c r="D642" s="2" t="s">
        <v>72</v>
      </c>
      <c r="E642" s="2" t="s">
        <v>119</v>
      </c>
      <c r="F642" s="2" t="s">
        <v>120</v>
      </c>
      <c r="G642" s="3" t="s">
        <v>418</v>
      </c>
      <c r="H642" s="4" t="s">
        <v>421</v>
      </c>
      <c r="I642" s="2" t="s">
        <v>422</v>
      </c>
      <c r="J642" s="4" t="s">
        <v>77</v>
      </c>
      <c r="K642" s="1" t="s">
        <v>78</v>
      </c>
      <c r="L642" s="6" t="s">
        <v>79</v>
      </c>
      <c r="M642" s="7">
        <v>1.98</v>
      </c>
      <c r="N642" s="5">
        <f t="shared" si="262"/>
        <v>1.98</v>
      </c>
      <c r="O642" s="5">
        <f t="shared" si="263"/>
        <v>1.29</v>
      </c>
      <c r="P642" s="5">
        <f t="shared" si="264"/>
        <v>0.69</v>
      </c>
      <c r="Q642" s="5">
        <v>65</v>
      </c>
      <c r="R642" s="5">
        <f t="shared" si="265"/>
        <v>1.68</v>
      </c>
      <c r="S642" s="5">
        <f t="shared" si="266"/>
        <v>1.34</v>
      </c>
      <c r="T642" s="5">
        <f t="shared" si="267"/>
        <v>0.33999999999999986</v>
      </c>
      <c r="U642" s="5">
        <v>80</v>
      </c>
      <c r="V642" s="5">
        <f t="shared" si="268"/>
        <v>1.39</v>
      </c>
      <c r="W642" s="5">
        <f t="shared" si="269"/>
        <v>1.32</v>
      </c>
      <c r="X642" s="5">
        <f t="shared" si="270"/>
        <v>6.999999999999984E-2</v>
      </c>
      <c r="Y642" s="5">
        <v>95</v>
      </c>
      <c r="Z642" s="5">
        <f t="shared" si="271"/>
        <v>1.19</v>
      </c>
      <c r="AA642" s="5">
        <f t="shared" si="272"/>
        <v>1.1299999999999999</v>
      </c>
      <c r="AB642" s="5">
        <f t="shared" si="273"/>
        <v>6.0000000000000053E-2</v>
      </c>
      <c r="AC642" s="5">
        <v>95</v>
      </c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</row>
    <row r="643" spans="1:65" x14ac:dyDescent="0.25">
      <c r="A643" s="1" t="str">
        <f>CONCATENATE(H643,E643)</f>
        <v>602040049</v>
      </c>
      <c r="B643" s="1" t="s">
        <v>69</v>
      </c>
      <c r="C643" s="2" t="s">
        <v>71</v>
      </c>
      <c r="D643" s="2" t="s">
        <v>72</v>
      </c>
      <c r="E643" s="2" t="s">
        <v>121</v>
      </c>
      <c r="F643" s="2" t="s">
        <v>122</v>
      </c>
      <c r="G643" s="3" t="s">
        <v>418</v>
      </c>
      <c r="H643" s="4" t="s">
        <v>421</v>
      </c>
      <c r="I643" s="2" t="s">
        <v>422</v>
      </c>
      <c r="J643" s="4" t="s">
        <v>77</v>
      </c>
      <c r="K643" s="1" t="s">
        <v>78</v>
      </c>
      <c r="L643" s="6" t="s">
        <v>79</v>
      </c>
      <c r="M643" s="7">
        <v>3.56</v>
      </c>
      <c r="N643" s="5">
        <f t="shared" si="262"/>
        <v>3.56</v>
      </c>
      <c r="O643" s="5">
        <f t="shared" si="263"/>
        <v>2.31</v>
      </c>
      <c r="P643" s="5">
        <f t="shared" si="264"/>
        <v>1.25</v>
      </c>
      <c r="Q643" s="5">
        <v>65</v>
      </c>
      <c r="R643" s="5">
        <f t="shared" si="265"/>
        <v>3.03</v>
      </c>
      <c r="S643" s="5">
        <f t="shared" si="266"/>
        <v>2.42</v>
      </c>
      <c r="T643" s="5">
        <f t="shared" si="267"/>
        <v>0.60999999999999988</v>
      </c>
      <c r="U643" s="5">
        <v>80</v>
      </c>
      <c r="V643" s="5">
        <f t="shared" si="268"/>
        <v>2.4900000000000002</v>
      </c>
      <c r="W643" s="5">
        <f t="shared" si="269"/>
        <v>2.37</v>
      </c>
      <c r="X643" s="5">
        <f t="shared" si="270"/>
        <v>0.12000000000000011</v>
      </c>
      <c r="Y643" s="5">
        <v>95</v>
      </c>
      <c r="Z643" s="5">
        <f t="shared" si="271"/>
        <v>2.14</v>
      </c>
      <c r="AA643" s="5">
        <f t="shared" si="272"/>
        <v>2.0299999999999998</v>
      </c>
      <c r="AB643" s="5">
        <f t="shared" si="273"/>
        <v>0.11000000000000032</v>
      </c>
      <c r="AC643" s="5">
        <v>95</v>
      </c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</row>
    <row r="644" spans="1:65" x14ac:dyDescent="0.25">
      <c r="A644" s="1" t="str">
        <f>CONCATENATE(H644,E644)</f>
        <v>602040050</v>
      </c>
      <c r="B644" s="1" t="s">
        <v>69</v>
      </c>
      <c r="C644" s="2" t="s">
        <v>71</v>
      </c>
      <c r="D644" s="2" t="s">
        <v>72</v>
      </c>
      <c r="E644" s="2" t="s">
        <v>123</v>
      </c>
      <c r="F644" s="2" t="s">
        <v>124</v>
      </c>
      <c r="G644" s="3" t="s">
        <v>418</v>
      </c>
      <c r="H644" s="4" t="s">
        <v>421</v>
      </c>
      <c r="I644" s="2" t="s">
        <v>422</v>
      </c>
      <c r="J644" s="4" t="s">
        <v>77</v>
      </c>
      <c r="K644" s="1" t="s">
        <v>78</v>
      </c>
      <c r="L644" s="6" t="s">
        <v>79</v>
      </c>
      <c r="M644" s="7">
        <v>1.98</v>
      </c>
      <c r="N644" s="5">
        <f t="shared" si="262"/>
        <v>1.98</v>
      </c>
      <c r="O644" s="5">
        <f t="shared" si="263"/>
        <v>1.29</v>
      </c>
      <c r="P644" s="5">
        <f t="shared" si="264"/>
        <v>0.69</v>
      </c>
      <c r="Q644" s="5">
        <v>65</v>
      </c>
      <c r="R644" s="5">
        <f t="shared" si="265"/>
        <v>1.68</v>
      </c>
      <c r="S644" s="5">
        <f t="shared" si="266"/>
        <v>1.34</v>
      </c>
      <c r="T644" s="5">
        <f t="shared" si="267"/>
        <v>0.33999999999999986</v>
      </c>
      <c r="U644" s="5">
        <v>80</v>
      </c>
      <c r="V644" s="5">
        <f t="shared" si="268"/>
        <v>1.39</v>
      </c>
      <c r="W644" s="5">
        <f t="shared" si="269"/>
        <v>1.32</v>
      </c>
      <c r="X644" s="5">
        <f t="shared" si="270"/>
        <v>6.999999999999984E-2</v>
      </c>
      <c r="Y644" s="5">
        <v>95</v>
      </c>
      <c r="Z644" s="5">
        <f t="shared" si="271"/>
        <v>1.19</v>
      </c>
      <c r="AA644" s="5">
        <f t="shared" si="272"/>
        <v>1.1299999999999999</v>
      </c>
      <c r="AB644" s="5">
        <f t="shared" si="273"/>
        <v>6.0000000000000053E-2</v>
      </c>
      <c r="AC644" s="5">
        <v>95</v>
      </c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</row>
    <row r="645" spans="1:65" x14ac:dyDescent="0.25">
      <c r="A645" s="1" t="str">
        <f>CONCATENATE(H645,E645)</f>
        <v>632040001</v>
      </c>
      <c r="B645" s="1" t="s">
        <v>69</v>
      </c>
      <c r="C645" s="2" t="s">
        <v>71</v>
      </c>
      <c r="D645" s="2" t="s">
        <v>72</v>
      </c>
      <c r="E645" s="2" t="s">
        <v>73</v>
      </c>
      <c r="F645" s="2" t="s">
        <v>74</v>
      </c>
      <c r="G645" s="3" t="s">
        <v>423</v>
      </c>
      <c r="H645" s="4" t="s">
        <v>424</v>
      </c>
      <c r="I645" s="2" t="s">
        <v>425</v>
      </c>
      <c r="J645" s="4" t="s">
        <v>77</v>
      </c>
      <c r="K645" s="1" t="s">
        <v>141</v>
      </c>
      <c r="L645" s="6" t="s">
        <v>80</v>
      </c>
      <c r="M645" s="7">
        <v>4</v>
      </c>
      <c r="N645" s="12">
        <f t="shared" ref="N645:N651" si="274">ROUND(V645*0.7,2)</f>
        <v>2.8</v>
      </c>
      <c r="O645" s="12"/>
      <c r="P645" s="12"/>
      <c r="Q645" s="12"/>
      <c r="R645" s="13"/>
      <c r="S645" s="13"/>
      <c r="T645" s="13"/>
      <c r="U645" s="13"/>
      <c r="V645" s="5">
        <f t="shared" ref="V645:V651" si="275">M645</f>
        <v>4</v>
      </c>
      <c r="W645" s="5">
        <f t="shared" si="269"/>
        <v>3.8</v>
      </c>
      <c r="X645" s="5">
        <f t="shared" si="270"/>
        <v>0.20000000000000018</v>
      </c>
      <c r="Y645" s="5">
        <v>95</v>
      </c>
      <c r="Z645" s="5">
        <f t="shared" si="271"/>
        <v>1.68</v>
      </c>
      <c r="AA645" s="5">
        <f t="shared" si="272"/>
        <v>1.6</v>
      </c>
      <c r="AB645" s="5">
        <f t="shared" si="273"/>
        <v>7.9999999999999849E-2</v>
      </c>
      <c r="AC645" s="5">
        <v>95</v>
      </c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</row>
    <row r="646" spans="1:65" x14ac:dyDescent="0.25">
      <c r="A646" s="1" t="str">
        <f>CONCATENATE(H646,E646)</f>
        <v>632040004</v>
      </c>
      <c r="B646" s="1" t="s">
        <v>69</v>
      </c>
      <c r="C646" s="2" t="s">
        <v>71</v>
      </c>
      <c r="D646" s="2" t="s">
        <v>72</v>
      </c>
      <c r="E646" s="2" t="s">
        <v>83</v>
      </c>
      <c r="F646" s="2" t="s">
        <v>84</v>
      </c>
      <c r="G646" s="3" t="s">
        <v>423</v>
      </c>
      <c r="H646" s="4" t="s">
        <v>424</v>
      </c>
      <c r="I646" s="2" t="s">
        <v>425</v>
      </c>
      <c r="J646" s="4" t="s">
        <v>77</v>
      </c>
      <c r="K646" s="1" t="s">
        <v>141</v>
      </c>
      <c r="L646" s="6" t="s">
        <v>80</v>
      </c>
      <c r="M646" s="7">
        <v>7.29</v>
      </c>
      <c r="N646" s="12">
        <f t="shared" si="274"/>
        <v>5.0999999999999996</v>
      </c>
      <c r="O646" s="12"/>
      <c r="P646" s="12"/>
      <c r="Q646" s="12"/>
      <c r="R646" s="13"/>
      <c r="S646" s="13"/>
      <c r="T646" s="13"/>
      <c r="U646" s="13"/>
      <c r="V646" s="5">
        <f t="shared" si="275"/>
        <v>7.29</v>
      </c>
      <c r="W646" s="5">
        <f t="shared" si="269"/>
        <v>6.93</v>
      </c>
      <c r="X646" s="5">
        <f t="shared" si="270"/>
        <v>0.36000000000000032</v>
      </c>
      <c r="Y646" s="5">
        <v>95</v>
      </c>
      <c r="Z646" s="5">
        <f t="shared" si="271"/>
        <v>3.06</v>
      </c>
      <c r="AA646" s="5">
        <f t="shared" si="272"/>
        <v>2.91</v>
      </c>
      <c r="AB646" s="5">
        <f t="shared" si="273"/>
        <v>0.14999999999999991</v>
      </c>
      <c r="AC646" s="5">
        <v>95</v>
      </c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</row>
    <row r="647" spans="1:65" x14ac:dyDescent="0.25">
      <c r="A647" s="1" t="str">
        <f>CONCATENATE(H647,E647)</f>
        <v>632040007</v>
      </c>
      <c r="B647" s="1" t="s">
        <v>69</v>
      </c>
      <c r="C647" s="2" t="s">
        <v>71</v>
      </c>
      <c r="D647" s="2" t="s">
        <v>72</v>
      </c>
      <c r="E647" s="2" t="s">
        <v>87</v>
      </c>
      <c r="F647" s="2" t="s">
        <v>88</v>
      </c>
      <c r="G647" s="3" t="s">
        <v>423</v>
      </c>
      <c r="H647" s="4" t="s">
        <v>424</v>
      </c>
      <c r="I647" s="2" t="s">
        <v>425</v>
      </c>
      <c r="J647" s="4" t="s">
        <v>77</v>
      </c>
      <c r="K647" s="1" t="s">
        <v>141</v>
      </c>
      <c r="L647" s="6" t="s">
        <v>80</v>
      </c>
      <c r="M647" s="7">
        <v>4</v>
      </c>
      <c r="N647" s="12">
        <f t="shared" si="274"/>
        <v>2.8</v>
      </c>
      <c r="O647" s="12"/>
      <c r="P647" s="12"/>
      <c r="Q647" s="12"/>
      <c r="R647" s="13"/>
      <c r="S647" s="13"/>
      <c r="T647" s="13"/>
      <c r="U647" s="13"/>
      <c r="V647" s="5">
        <f t="shared" si="275"/>
        <v>4</v>
      </c>
      <c r="W647" s="5">
        <f t="shared" si="269"/>
        <v>3.8</v>
      </c>
      <c r="X647" s="5">
        <f t="shared" si="270"/>
        <v>0.20000000000000018</v>
      </c>
      <c r="Y647" s="5">
        <v>95</v>
      </c>
      <c r="Z647" s="5">
        <f t="shared" si="271"/>
        <v>1.68</v>
      </c>
      <c r="AA647" s="5">
        <f t="shared" si="272"/>
        <v>1.6</v>
      </c>
      <c r="AB647" s="5">
        <f t="shared" si="273"/>
        <v>7.9999999999999849E-2</v>
      </c>
      <c r="AC647" s="5">
        <v>95</v>
      </c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</row>
    <row r="648" spans="1:65" x14ac:dyDescent="0.25">
      <c r="A648" s="1" t="str">
        <f>CONCATENATE(H648,E648)</f>
        <v>632040009</v>
      </c>
      <c r="B648" s="1" t="s">
        <v>69</v>
      </c>
      <c r="C648" s="2" t="s">
        <v>71</v>
      </c>
      <c r="D648" s="2" t="s">
        <v>72</v>
      </c>
      <c r="E648" s="2" t="s">
        <v>91</v>
      </c>
      <c r="F648" s="2" t="s">
        <v>92</v>
      </c>
      <c r="G648" s="3" t="s">
        <v>423</v>
      </c>
      <c r="H648" s="4" t="s">
        <v>424</v>
      </c>
      <c r="I648" s="2" t="s">
        <v>425</v>
      </c>
      <c r="J648" s="4" t="s">
        <v>77</v>
      </c>
      <c r="K648" s="1" t="s">
        <v>141</v>
      </c>
      <c r="L648" s="6" t="s">
        <v>80</v>
      </c>
      <c r="M648" s="7">
        <v>7.29</v>
      </c>
      <c r="N648" s="12">
        <f t="shared" si="274"/>
        <v>5.0999999999999996</v>
      </c>
      <c r="O648" s="12"/>
      <c r="P648" s="12"/>
      <c r="Q648" s="12"/>
      <c r="R648" s="13"/>
      <c r="S648" s="13"/>
      <c r="T648" s="13"/>
      <c r="U648" s="13"/>
      <c r="V648" s="5">
        <f t="shared" si="275"/>
        <v>7.29</v>
      </c>
      <c r="W648" s="5">
        <f t="shared" si="269"/>
        <v>6.93</v>
      </c>
      <c r="X648" s="5">
        <f t="shared" si="270"/>
        <v>0.36000000000000032</v>
      </c>
      <c r="Y648" s="5">
        <v>95</v>
      </c>
      <c r="Z648" s="5">
        <f t="shared" si="271"/>
        <v>3.06</v>
      </c>
      <c r="AA648" s="5">
        <f t="shared" si="272"/>
        <v>2.91</v>
      </c>
      <c r="AB648" s="5">
        <f t="shared" si="273"/>
        <v>0.14999999999999991</v>
      </c>
      <c r="AC648" s="5">
        <v>95</v>
      </c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</row>
    <row r="649" spans="1:65" x14ac:dyDescent="0.25">
      <c r="A649" s="1" t="str">
        <f>CONCATENATE(H649,E649)</f>
        <v>632040012</v>
      </c>
      <c r="B649" s="1" t="s">
        <v>69</v>
      </c>
      <c r="C649" s="2" t="s">
        <v>71</v>
      </c>
      <c r="D649" s="2" t="s">
        <v>72</v>
      </c>
      <c r="E649" s="2" t="s">
        <v>93</v>
      </c>
      <c r="F649" s="2" t="s">
        <v>94</v>
      </c>
      <c r="G649" s="3" t="s">
        <v>423</v>
      </c>
      <c r="H649" s="4" t="s">
        <v>424</v>
      </c>
      <c r="I649" s="2" t="s">
        <v>425</v>
      </c>
      <c r="J649" s="4" t="s">
        <v>77</v>
      </c>
      <c r="K649" s="1" t="s">
        <v>141</v>
      </c>
      <c r="L649" s="6" t="s">
        <v>80</v>
      </c>
      <c r="M649" s="7">
        <v>7.29</v>
      </c>
      <c r="N649" s="12">
        <f t="shared" si="274"/>
        <v>5.0999999999999996</v>
      </c>
      <c r="O649" s="12"/>
      <c r="P649" s="12"/>
      <c r="Q649" s="12"/>
      <c r="R649" s="13"/>
      <c r="S649" s="13"/>
      <c r="T649" s="13"/>
      <c r="U649" s="13"/>
      <c r="V649" s="5">
        <f t="shared" si="275"/>
        <v>7.29</v>
      </c>
      <c r="W649" s="5">
        <f t="shared" si="269"/>
        <v>6.93</v>
      </c>
      <c r="X649" s="5">
        <f t="shared" si="270"/>
        <v>0.36000000000000032</v>
      </c>
      <c r="Y649" s="5">
        <v>95</v>
      </c>
      <c r="Z649" s="5">
        <f t="shared" si="271"/>
        <v>3.06</v>
      </c>
      <c r="AA649" s="5">
        <f t="shared" si="272"/>
        <v>2.91</v>
      </c>
      <c r="AB649" s="5">
        <f t="shared" si="273"/>
        <v>0.14999999999999991</v>
      </c>
      <c r="AC649" s="5">
        <v>95</v>
      </c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</row>
    <row r="650" spans="1:65" x14ac:dyDescent="0.25">
      <c r="A650" s="1" t="str">
        <f>CONCATENATE(H650,E650)</f>
        <v>632040019</v>
      </c>
      <c r="B650" s="1" t="s">
        <v>69</v>
      </c>
      <c r="C650" s="2" t="s">
        <v>71</v>
      </c>
      <c r="D650" s="2" t="s">
        <v>72</v>
      </c>
      <c r="E650" s="2" t="s">
        <v>103</v>
      </c>
      <c r="F650" s="2" t="s">
        <v>104</v>
      </c>
      <c r="G650" s="3" t="s">
        <v>423</v>
      </c>
      <c r="H650" s="4" t="s">
        <v>424</v>
      </c>
      <c r="I650" s="2" t="s">
        <v>425</v>
      </c>
      <c r="J650" s="4" t="s">
        <v>77</v>
      </c>
      <c r="K650" s="1" t="s">
        <v>141</v>
      </c>
      <c r="L650" s="6" t="s">
        <v>80</v>
      </c>
      <c r="M650" s="7">
        <v>7.29</v>
      </c>
      <c r="N650" s="12">
        <f t="shared" si="274"/>
        <v>5.0999999999999996</v>
      </c>
      <c r="O650" s="12"/>
      <c r="P650" s="12"/>
      <c r="Q650" s="12"/>
      <c r="R650" s="13"/>
      <c r="S650" s="13"/>
      <c r="T650" s="13"/>
      <c r="U650" s="13"/>
      <c r="V650" s="5">
        <f t="shared" si="275"/>
        <v>7.29</v>
      </c>
      <c r="W650" s="5">
        <f t="shared" si="269"/>
        <v>6.93</v>
      </c>
      <c r="X650" s="5">
        <f t="shared" si="270"/>
        <v>0.36000000000000032</v>
      </c>
      <c r="Y650" s="5">
        <v>95</v>
      </c>
      <c r="Z650" s="5">
        <f t="shared" si="271"/>
        <v>3.06</v>
      </c>
      <c r="AA650" s="5">
        <f t="shared" si="272"/>
        <v>2.91</v>
      </c>
      <c r="AB650" s="5">
        <f t="shared" si="273"/>
        <v>0.14999999999999991</v>
      </c>
      <c r="AC650" s="5">
        <v>95</v>
      </c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</row>
    <row r="651" spans="1:65" x14ac:dyDescent="0.25">
      <c r="A651" s="1" t="str">
        <f>CONCATENATE(H651,E651)</f>
        <v>632040046</v>
      </c>
      <c r="B651" s="1" t="s">
        <v>69</v>
      </c>
      <c r="C651" s="2" t="s">
        <v>71</v>
      </c>
      <c r="D651" s="2" t="s">
        <v>72</v>
      </c>
      <c r="E651" s="2" t="s">
        <v>119</v>
      </c>
      <c r="F651" s="2" t="s">
        <v>120</v>
      </c>
      <c r="G651" s="3" t="s">
        <v>423</v>
      </c>
      <c r="H651" s="4" t="s">
        <v>424</v>
      </c>
      <c r="I651" s="2" t="s">
        <v>425</v>
      </c>
      <c r="J651" s="4" t="s">
        <v>77</v>
      </c>
      <c r="K651" s="1" t="s">
        <v>141</v>
      </c>
      <c r="L651" s="6" t="s">
        <v>80</v>
      </c>
      <c r="M651" s="7">
        <v>7.29</v>
      </c>
      <c r="N651" s="12">
        <f t="shared" si="274"/>
        <v>5.0999999999999996</v>
      </c>
      <c r="O651" s="12"/>
      <c r="P651" s="12"/>
      <c r="Q651" s="12"/>
      <c r="R651" s="13"/>
      <c r="S651" s="13"/>
      <c r="T651" s="13"/>
      <c r="U651" s="13"/>
      <c r="V651" s="5">
        <f t="shared" si="275"/>
        <v>7.29</v>
      </c>
      <c r="W651" s="5">
        <f t="shared" si="269"/>
        <v>6.93</v>
      </c>
      <c r="X651" s="5">
        <f t="shared" si="270"/>
        <v>0.36000000000000032</v>
      </c>
      <c r="Y651" s="5">
        <v>95</v>
      </c>
      <c r="Z651" s="5">
        <f t="shared" si="271"/>
        <v>3.06</v>
      </c>
      <c r="AA651" s="5">
        <f t="shared" si="272"/>
        <v>2.91</v>
      </c>
      <c r="AB651" s="5">
        <f t="shared" si="273"/>
        <v>0.14999999999999991</v>
      </c>
      <c r="AC651" s="5">
        <v>95</v>
      </c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</row>
    <row r="652" spans="1:65" x14ac:dyDescent="0.25">
      <c r="A652" s="1" t="str">
        <f>CONCATENATE(H652,E652)</f>
        <v>701040001</v>
      </c>
      <c r="B652" s="1" t="s">
        <v>69</v>
      </c>
      <c r="C652" s="2" t="s">
        <v>71</v>
      </c>
      <c r="D652" s="2" t="s">
        <v>72</v>
      </c>
      <c r="E652" s="2" t="s">
        <v>73</v>
      </c>
      <c r="F652" s="2" t="s">
        <v>74</v>
      </c>
      <c r="G652" s="3" t="s">
        <v>426</v>
      </c>
      <c r="H652" s="4" t="s">
        <v>427</v>
      </c>
      <c r="I652" s="2" t="s">
        <v>428</v>
      </c>
      <c r="J652" s="4" t="s">
        <v>77</v>
      </c>
      <c r="K652" s="1" t="s">
        <v>78</v>
      </c>
      <c r="L652" s="6" t="s">
        <v>79</v>
      </c>
      <c r="M652" s="7">
        <v>3.29</v>
      </c>
      <c r="N652" s="5">
        <f t="shared" ref="N652:N697" si="276">M652</f>
        <v>3.29</v>
      </c>
      <c r="O652" s="5">
        <f t="shared" ref="O652:O697" si="277">ROUND(N652*Q652/100,2)</f>
        <v>2.14</v>
      </c>
      <c r="P652" s="5">
        <f t="shared" ref="P652:P697" si="278">N652-O652</f>
        <v>1.1499999999999999</v>
      </c>
      <c r="Q652" s="5">
        <v>65</v>
      </c>
      <c r="R652" s="5">
        <f t="shared" ref="R652:R697" si="279">ROUND(N652*0.85,2)</f>
        <v>2.8</v>
      </c>
      <c r="S652" s="5">
        <f t="shared" ref="S652:S706" si="280">ROUND(R652*U652/100,2)</f>
        <v>2.2400000000000002</v>
      </c>
      <c r="T652" s="5">
        <f t="shared" ref="T652:T706" si="281">R652-S652</f>
        <v>0.55999999999999961</v>
      </c>
      <c r="U652" s="5">
        <v>80</v>
      </c>
      <c r="V652" s="5">
        <f t="shared" ref="V652:V706" si="282">ROUND(N652*0.7,2)</f>
        <v>2.2999999999999998</v>
      </c>
      <c r="W652" s="5">
        <f t="shared" si="269"/>
        <v>2.19</v>
      </c>
      <c r="X652" s="5">
        <f t="shared" si="270"/>
        <v>0.10999999999999988</v>
      </c>
      <c r="Y652" s="5">
        <v>95</v>
      </c>
      <c r="Z652" s="5">
        <f t="shared" si="271"/>
        <v>1.97</v>
      </c>
      <c r="AA652" s="5">
        <f t="shared" si="272"/>
        <v>1.87</v>
      </c>
      <c r="AB652" s="5">
        <f t="shared" si="273"/>
        <v>9.9999999999999867E-2</v>
      </c>
      <c r="AC652" s="5">
        <v>95</v>
      </c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</row>
    <row r="653" spans="1:65" x14ac:dyDescent="0.25">
      <c r="A653" s="1" t="str">
        <f>CONCATENATE(H653,E653)</f>
        <v>701040003</v>
      </c>
      <c r="B653" s="1" t="s">
        <v>69</v>
      </c>
      <c r="C653" s="2" t="s">
        <v>71</v>
      </c>
      <c r="D653" s="2" t="s">
        <v>72</v>
      </c>
      <c r="E653" s="2" t="s">
        <v>81</v>
      </c>
      <c r="F653" s="2" t="s">
        <v>82</v>
      </c>
      <c r="G653" s="3" t="s">
        <v>426</v>
      </c>
      <c r="H653" s="4" t="s">
        <v>427</v>
      </c>
      <c r="I653" s="2" t="s">
        <v>428</v>
      </c>
      <c r="J653" s="4" t="s">
        <v>77</v>
      </c>
      <c r="K653" s="1" t="s">
        <v>78</v>
      </c>
      <c r="L653" s="6" t="s">
        <v>79</v>
      </c>
      <c r="M653" s="7">
        <v>3.42</v>
      </c>
      <c r="N653" s="5">
        <f t="shared" si="276"/>
        <v>3.42</v>
      </c>
      <c r="O653" s="5">
        <f t="shared" si="277"/>
        <v>2.2200000000000002</v>
      </c>
      <c r="P653" s="5">
        <f t="shared" si="278"/>
        <v>1.1999999999999997</v>
      </c>
      <c r="Q653" s="5">
        <v>65</v>
      </c>
      <c r="R653" s="5">
        <f t="shared" si="279"/>
        <v>2.91</v>
      </c>
      <c r="S653" s="5">
        <f t="shared" si="280"/>
        <v>2.33</v>
      </c>
      <c r="T653" s="5">
        <f t="shared" si="281"/>
        <v>0.58000000000000007</v>
      </c>
      <c r="U653" s="5">
        <v>80</v>
      </c>
      <c r="V653" s="5">
        <f t="shared" si="282"/>
        <v>2.39</v>
      </c>
      <c r="W653" s="5">
        <f t="shared" si="269"/>
        <v>2.27</v>
      </c>
      <c r="X653" s="5">
        <f t="shared" si="270"/>
        <v>0.12000000000000011</v>
      </c>
      <c r="Y653" s="5">
        <v>95</v>
      </c>
      <c r="Z653" s="5">
        <f t="shared" si="271"/>
        <v>2.0499999999999998</v>
      </c>
      <c r="AA653" s="5">
        <f t="shared" si="272"/>
        <v>1.95</v>
      </c>
      <c r="AB653" s="5">
        <f t="shared" si="273"/>
        <v>9.9999999999999867E-2</v>
      </c>
      <c r="AC653" s="5">
        <v>95</v>
      </c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</row>
    <row r="654" spans="1:65" x14ac:dyDescent="0.25">
      <c r="A654" s="1" t="str">
        <f>CONCATENATE(H654,E654)</f>
        <v>701040004</v>
      </c>
      <c r="B654" s="1" t="s">
        <v>69</v>
      </c>
      <c r="C654" s="2" t="s">
        <v>71</v>
      </c>
      <c r="D654" s="2" t="s">
        <v>72</v>
      </c>
      <c r="E654" s="2" t="s">
        <v>83</v>
      </c>
      <c r="F654" s="2" t="s">
        <v>84</v>
      </c>
      <c r="G654" s="3" t="s">
        <v>426</v>
      </c>
      <c r="H654" s="4" t="s">
        <v>427</v>
      </c>
      <c r="I654" s="2" t="s">
        <v>428</v>
      </c>
      <c r="J654" s="4" t="s">
        <v>77</v>
      </c>
      <c r="K654" s="1" t="s">
        <v>78</v>
      </c>
      <c r="L654" s="6" t="s">
        <v>79</v>
      </c>
      <c r="M654" s="7">
        <v>1.98</v>
      </c>
      <c r="N654" s="5">
        <f t="shared" si="276"/>
        <v>1.98</v>
      </c>
      <c r="O654" s="5">
        <f t="shared" si="277"/>
        <v>1.29</v>
      </c>
      <c r="P654" s="5">
        <f t="shared" si="278"/>
        <v>0.69</v>
      </c>
      <c r="Q654" s="5">
        <v>65</v>
      </c>
      <c r="R654" s="5">
        <f t="shared" si="279"/>
        <v>1.68</v>
      </c>
      <c r="S654" s="5">
        <f t="shared" si="280"/>
        <v>1.34</v>
      </c>
      <c r="T654" s="5">
        <f t="shared" si="281"/>
        <v>0.33999999999999986</v>
      </c>
      <c r="U654" s="5">
        <v>80</v>
      </c>
      <c r="V654" s="5">
        <f t="shared" si="282"/>
        <v>1.39</v>
      </c>
      <c r="W654" s="5">
        <f t="shared" si="269"/>
        <v>1.32</v>
      </c>
      <c r="X654" s="5">
        <f t="shared" si="270"/>
        <v>6.999999999999984E-2</v>
      </c>
      <c r="Y654" s="5">
        <v>95</v>
      </c>
      <c r="Z654" s="5">
        <f t="shared" si="271"/>
        <v>1.19</v>
      </c>
      <c r="AA654" s="5">
        <f t="shared" si="272"/>
        <v>1.1299999999999999</v>
      </c>
      <c r="AB654" s="5">
        <f t="shared" si="273"/>
        <v>6.0000000000000053E-2</v>
      </c>
      <c r="AC654" s="5">
        <v>95</v>
      </c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</row>
    <row r="655" spans="1:65" x14ac:dyDescent="0.25">
      <c r="A655" s="1" t="str">
        <f>CONCATENATE(H655,E655)</f>
        <v>701040005</v>
      </c>
      <c r="B655" s="1" t="s">
        <v>69</v>
      </c>
      <c r="C655" s="2" t="s">
        <v>71</v>
      </c>
      <c r="D655" s="2" t="s">
        <v>72</v>
      </c>
      <c r="E655" s="2" t="s">
        <v>85</v>
      </c>
      <c r="F655" s="2" t="s">
        <v>86</v>
      </c>
      <c r="G655" s="3" t="s">
        <v>426</v>
      </c>
      <c r="H655" s="4" t="s">
        <v>427</v>
      </c>
      <c r="I655" s="2" t="s">
        <v>428</v>
      </c>
      <c r="J655" s="4" t="s">
        <v>77</v>
      </c>
      <c r="K655" s="1" t="s">
        <v>78</v>
      </c>
      <c r="L655" s="6" t="s">
        <v>79</v>
      </c>
      <c r="M655" s="7">
        <v>3.69</v>
      </c>
      <c r="N655" s="5">
        <f t="shared" si="276"/>
        <v>3.69</v>
      </c>
      <c r="O655" s="5">
        <f t="shared" si="277"/>
        <v>2.4</v>
      </c>
      <c r="P655" s="5">
        <f t="shared" si="278"/>
        <v>1.29</v>
      </c>
      <c r="Q655" s="5">
        <v>65</v>
      </c>
      <c r="R655" s="5">
        <f t="shared" si="279"/>
        <v>3.14</v>
      </c>
      <c r="S655" s="5">
        <f t="shared" si="280"/>
        <v>2.5099999999999998</v>
      </c>
      <c r="T655" s="5">
        <f t="shared" si="281"/>
        <v>0.63000000000000034</v>
      </c>
      <c r="U655" s="5">
        <v>80</v>
      </c>
      <c r="V655" s="5">
        <f t="shared" si="282"/>
        <v>2.58</v>
      </c>
      <c r="W655" s="5">
        <f t="shared" si="269"/>
        <v>2.4500000000000002</v>
      </c>
      <c r="X655" s="5">
        <f t="shared" si="270"/>
        <v>0.12999999999999989</v>
      </c>
      <c r="Y655" s="5">
        <v>95</v>
      </c>
      <c r="Z655" s="5">
        <f t="shared" si="271"/>
        <v>2.21</v>
      </c>
      <c r="AA655" s="5">
        <f t="shared" si="272"/>
        <v>2.1</v>
      </c>
      <c r="AB655" s="5">
        <f t="shared" si="273"/>
        <v>0.10999999999999988</v>
      </c>
      <c r="AC655" s="5">
        <v>95</v>
      </c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</row>
    <row r="656" spans="1:65" x14ac:dyDescent="0.25">
      <c r="A656" s="1" t="str">
        <f>CONCATENATE(H656,E656)</f>
        <v>701040007</v>
      </c>
      <c r="B656" s="1" t="s">
        <v>69</v>
      </c>
      <c r="C656" s="2" t="s">
        <v>71</v>
      </c>
      <c r="D656" s="2" t="s">
        <v>72</v>
      </c>
      <c r="E656" s="2" t="s">
        <v>87</v>
      </c>
      <c r="F656" s="2" t="s">
        <v>88</v>
      </c>
      <c r="G656" s="3" t="s">
        <v>426</v>
      </c>
      <c r="H656" s="4" t="s">
        <v>427</v>
      </c>
      <c r="I656" s="2" t="s">
        <v>428</v>
      </c>
      <c r="J656" s="4" t="s">
        <v>77</v>
      </c>
      <c r="K656" s="1" t="s">
        <v>78</v>
      </c>
      <c r="L656" s="6" t="s">
        <v>79</v>
      </c>
      <c r="M656" s="7">
        <v>3.02</v>
      </c>
      <c r="N656" s="5">
        <f t="shared" si="276"/>
        <v>3.02</v>
      </c>
      <c r="O656" s="5">
        <f t="shared" si="277"/>
        <v>1.96</v>
      </c>
      <c r="P656" s="5">
        <f t="shared" si="278"/>
        <v>1.06</v>
      </c>
      <c r="Q656" s="5">
        <v>65</v>
      </c>
      <c r="R656" s="5">
        <f t="shared" si="279"/>
        <v>2.57</v>
      </c>
      <c r="S656" s="5">
        <f t="shared" si="280"/>
        <v>2.06</v>
      </c>
      <c r="T656" s="5">
        <f t="shared" si="281"/>
        <v>0.50999999999999979</v>
      </c>
      <c r="U656" s="5">
        <v>80</v>
      </c>
      <c r="V656" s="5">
        <f t="shared" si="282"/>
        <v>2.11</v>
      </c>
      <c r="W656" s="5">
        <f t="shared" si="269"/>
        <v>2</v>
      </c>
      <c r="X656" s="5">
        <f t="shared" si="270"/>
        <v>0.10999999999999988</v>
      </c>
      <c r="Y656" s="5">
        <v>95</v>
      </c>
      <c r="Z656" s="5">
        <f t="shared" si="271"/>
        <v>1.81</v>
      </c>
      <c r="AA656" s="5">
        <f t="shared" si="272"/>
        <v>1.72</v>
      </c>
      <c r="AB656" s="5">
        <f t="shared" si="273"/>
        <v>9.000000000000008E-2</v>
      </c>
      <c r="AC656" s="5">
        <v>95</v>
      </c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</row>
    <row r="657" spans="1:65" x14ac:dyDescent="0.25">
      <c r="A657" s="1" t="str">
        <f>CONCATENATE(H657,E657)</f>
        <v>701040008</v>
      </c>
      <c r="B657" s="1" t="s">
        <v>69</v>
      </c>
      <c r="C657" s="2" t="s">
        <v>71</v>
      </c>
      <c r="D657" s="2" t="s">
        <v>72</v>
      </c>
      <c r="E657" s="2" t="s">
        <v>89</v>
      </c>
      <c r="F657" s="2" t="s">
        <v>90</v>
      </c>
      <c r="G657" s="3" t="s">
        <v>426</v>
      </c>
      <c r="H657" s="4" t="s">
        <v>427</v>
      </c>
      <c r="I657" s="2" t="s">
        <v>428</v>
      </c>
      <c r="J657" s="4" t="s">
        <v>77</v>
      </c>
      <c r="K657" s="1" t="s">
        <v>78</v>
      </c>
      <c r="L657" s="6" t="s">
        <v>79</v>
      </c>
      <c r="M657" s="7">
        <v>2.0699999999999998</v>
      </c>
      <c r="N657" s="5">
        <f t="shared" si="276"/>
        <v>2.0699999999999998</v>
      </c>
      <c r="O657" s="5">
        <f t="shared" si="277"/>
        <v>1.35</v>
      </c>
      <c r="P657" s="5">
        <f t="shared" si="278"/>
        <v>0.71999999999999975</v>
      </c>
      <c r="Q657" s="5">
        <v>65</v>
      </c>
      <c r="R657" s="5">
        <f t="shared" si="279"/>
        <v>1.76</v>
      </c>
      <c r="S657" s="5">
        <f t="shared" si="280"/>
        <v>1.41</v>
      </c>
      <c r="T657" s="5">
        <f t="shared" si="281"/>
        <v>0.35000000000000009</v>
      </c>
      <c r="U657" s="5">
        <v>80</v>
      </c>
      <c r="V657" s="5">
        <f t="shared" si="282"/>
        <v>1.45</v>
      </c>
      <c r="W657" s="5">
        <f t="shared" si="269"/>
        <v>1.38</v>
      </c>
      <c r="X657" s="5">
        <f t="shared" si="270"/>
        <v>7.0000000000000062E-2</v>
      </c>
      <c r="Y657" s="5">
        <v>95</v>
      </c>
      <c r="Z657" s="5">
        <f t="shared" si="271"/>
        <v>1.24</v>
      </c>
      <c r="AA657" s="5">
        <f t="shared" si="272"/>
        <v>1.18</v>
      </c>
      <c r="AB657" s="5">
        <f t="shared" si="273"/>
        <v>6.0000000000000053E-2</v>
      </c>
      <c r="AC657" s="5">
        <v>95</v>
      </c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</row>
    <row r="658" spans="1:65" x14ac:dyDescent="0.25">
      <c r="A658" s="1" t="str">
        <f>CONCATENATE(H658,E658)</f>
        <v>701040009</v>
      </c>
      <c r="B658" s="1" t="s">
        <v>69</v>
      </c>
      <c r="C658" s="2" t="s">
        <v>71</v>
      </c>
      <c r="D658" s="2" t="s">
        <v>72</v>
      </c>
      <c r="E658" s="2" t="s">
        <v>91</v>
      </c>
      <c r="F658" s="2" t="s">
        <v>92</v>
      </c>
      <c r="G658" s="3" t="s">
        <v>426</v>
      </c>
      <c r="H658" s="4" t="s">
        <v>427</v>
      </c>
      <c r="I658" s="2" t="s">
        <v>428</v>
      </c>
      <c r="J658" s="4" t="s">
        <v>77</v>
      </c>
      <c r="K658" s="1" t="s">
        <v>78</v>
      </c>
      <c r="L658" s="6" t="s">
        <v>79</v>
      </c>
      <c r="M658" s="7">
        <v>1.98</v>
      </c>
      <c r="N658" s="5">
        <f t="shared" si="276"/>
        <v>1.98</v>
      </c>
      <c r="O658" s="5">
        <f t="shared" si="277"/>
        <v>1.29</v>
      </c>
      <c r="P658" s="5">
        <f t="shared" si="278"/>
        <v>0.69</v>
      </c>
      <c r="Q658" s="5">
        <v>65</v>
      </c>
      <c r="R658" s="5">
        <f t="shared" si="279"/>
        <v>1.68</v>
      </c>
      <c r="S658" s="5">
        <f t="shared" si="280"/>
        <v>1.34</v>
      </c>
      <c r="T658" s="5">
        <f t="shared" si="281"/>
        <v>0.33999999999999986</v>
      </c>
      <c r="U658" s="5">
        <v>80</v>
      </c>
      <c r="V658" s="5">
        <f t="shared" si="282"/>
        <v>1.39</v>
      </c>
      <c r="W658" s="5">
        <f t="shared" si="269"/>
        <v>1.32</v>
      </c>
      <c r="X658" s="5">
        <f t="shared" si="270"/>
        <v>6.999999999999984E-2</v>
      </c>
      <c r="Y658" s="5">
        <v>95</v>
      </c>
      <c r="Z658" s="5">
        <f t="shared" si="271"/>
        <v>1.19</v>
      </c>
      <c r="AA658" s="5">
        <f t="shared" si="272"/>
        <v>1.1299999999999999</v>
      </c>
      <c r="AB658" s="5">
        <f t="shared" si="273"/>
        <v>6.0000000000000053E-2</v>
      </c>
      <c r="AC658" s="5">
        <v>95</v>
      </c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</row>
    <row r="659" spans="1:65" x14ac:dyDescent="0.25">
      <c r="A659" s="1" t="str">
        <f>CONCATENATE(H659,E659)</f>
        <v>701040012</v>
      </c>
      <c r="B659" s="1" t="s">
        <v>69</v>
      </c>
      <c r="C659" s="2" t="s">
        <v>71</v>
      </c>
      <c r="D659" s="2" t="s">
        <v>72</v>
      </c>
      <c r="E659" s="2" t="s">
        <v>93</v>
      </c>
      <c r="F659" s="2" t="s">
        <v>94</v>
      </c>
      <c r="G659" s="3" t="s">
        <v>426</v>
      </c>
      <c r="H659" s="4" t="s">
        <v>427</v>
      </c>
      <c r="I659" s="2" t="s">
        <v>428</v>
      </c>
      <c r="J659" s="4" t="s">
        <v>77</v>
      </c>
      <c r="K659" s="1" t="s">
        <v>78</v>
      </c>
      <c r="L659" s="6" t="s">
        <v>79</v>
      </c>
      <c r="M659" s="7">
        <v>2.54</v>
      </c>
      <c r="N659" s="5">
        <f t="shared" si="276"/>
        <v>2.54</v>
      </c>
      <c r="O659" s="5">
        <f t="shared" si="277"/>
        <v>1.65</v>
      </c>
      <c r="P659" s="5">
        <f t="shared" si="278"/>
        <v>0.89000000000000012</v>
      </c>
      <c r="Q659" s="5">
        <v>65</v>
      </c>
      <c r="R659" s="5">
        <f t="shared" si="279"/>
        <v>2.16</v>
      </c>
      <c r="S659" s="5">
        <f t="shared" si="280"/>
        <v>1.73</v>
      </c>
      <c r="T659" s="5">
        <f t="shared" si="281"/>
        <v>0.43000000000000016</v>
      </c>
      <c r="U659" s="5">
        <v>80</v>
      </c>
      <c r="V659" s="5">
        <f t="shared" si="282"/>
        <v>1.78</v>
      </c>
      <c r="W659" s="5">
        <f t="shared" si="269"/>
        <v>1.69</v>
      </c>
      <c r="X659" s="5">
        <f t="shared" si="270"/>
        <v>9.000000000000008E-2</v>
      </c>
      <c r="Y659" s="5">
        <v>95</v>
      </c>
      <c r="Z659" s="5">
        <f t="shared" si="271"/>
        <v>1.52</v>
      </c>
      <c r="AA659" s="5">
        <f t="shared" si="272"/>
        <v>1.44</v>
      </c>
      <c r="AB659" s="5">
        <f t="shared" si="273"/>
        <v>8.0000000000000071E-2</v>
      </c>
      <c r="AC659" s="5">
        <v>95</v>
      </c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</row>
    <row r="660" spans="1:65" x14ac:dyDescent="0.25">
      <c r="A660" s="1" t="str">
        <f>CONCATENATE(H660,E660)</f>
        <v>701040013</v>
      </c>
      <c r="B660" s="1" t="s">
        <v>69</v>
      </c>
      <c r="C660" s="2" t="s">
        <v>71</v>
      </c>
      <c r="D660" s="2" t="s">
        <v>72</v>
      </c>
      <c r="E660" s="2" t="s">
        <v>95</v>
      </c>
      <c r="F660" s="2" t="s">
        <v>96</v>
      </c>
      <c r="G660" s="3" t="s">
        <v>426</v>
      </c>
      <c r="H660" s="4" t="s">
        <v>427</v>
      </c>
      <c r="I660" s="2" t="s">
        <v>428</v>
      </c>
      <c r="J660" s="4" t="s">
        <v>77</v>
      </c>
      <c r="K660" s="1" t="s">
        <v>78</v>
      </c>
      <c r="L660" s="6" t="s">
        <v>79</v>
      </c>
      <c r="M660" s="7">
        <v>2.0699999999999998</v>
      </c>
      <c r="N660" s="5">
        <f t="shared" si="276"/>
        <v>2.0699999999999998</v>
      </c>
      <c r="O660" s="5">
        <f t="shared" si="277"/>
        <v>1.35</v>
      </c>
      <c r="P660" s="5">
        <f t="shared" si="278"/>
        <v>0.71999999999999975</v>
      </c>
      <c r="Q660" s="5">
        <v>65</v>
      </c>
      <c r="R660" s="5">
        <f t="shared" si="279"/>
        <v>1.76</v>
      </c>
      <c r="S660" s="5">
        <f t="shared" si="280"/>
        <v>1.41</v>
      </c>
      <c r="T660" s="5">
        <f t="shared" si="281"/>
        <v>0.35000000000000009</v>
      </c>
      <c r="U660" s="5">
        <v>80</v>
      </c>
      <c r="V660" s="5">
        <f t="shared" si="282"/>
        <v>1.45</v>
      </c>
      <c r="W660" s="5">
        <f t="shared" si="269"/>
        <v>1.38</v>
      </c>
      <c r="X660" s="5">
        <f t="shared" si="270"/>
        <v>7.0000000000000062E-2</v>
      </c>
      <c r="Y660" s="5">
        <v>95</v>
      </c>
      <c r="Z660" s="5">
        <f t="shared" si="271"/>
        <v>1.24</v>
      </c>
      <c r="AA660" s="5">
        <f t="shared" si="272"/>
        <v>1.18</v>
      </c>
      <c r="AB660" s="5">
        <f t="shared" si="273"/>
        <v>6.0000000000000053E-2</v>
      </c>
      <c r="AC660" s="5">
        <v>95</v>
      </c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</row>
    <row r="661" spans="1:65" x14ac:dyDescent="0.25">
      <c r="A661" s="1" t="str">
        <f>CONCATENATE(H661,E661)</f>
        <v>701040014</v>
      </c>
      <c r="B661" s="1" t="s">
        <v>69</v>
      </c>
      <c r="C661" s="2" t="s">
        <v>71</v>
      </c>
      <c r="D661" s="2" t="s">
        <v>72</v>
      </c>
      <c r="E661" s="2" t="s">
        <v>97</v>
      </c>
      <c r="F661" s="2" t="s">
        <v>98</v>
      </c>
      <c r="G661" s="3" t="s">
        <v>426</v>
      </c>
      <c r="H661" s="4" t="s">
        <v>427</v>
      </c>
      <c r="I661" s="2" t="s">
        <v>428</v>
      </c>
      <c r="J661" s="4" t="s">
        <v>77</v>
      </c>
      <c r="K661" s="1" t="s">
        <v>78</v>
      </c>
      <c r="L661" s="6" t="s">
        <v>79</v>
      </c>
      <c r="M661" s="7">
        <v>1.98</v>
      </c>
      <c r="N661" s="5">
        <f t="shared" si="276"/>
        <v>1.98</v>
      </c>
      <c r="O661" s="5">
        <f t="shared" si="277"/>
        <v>1.29</v>
      </c>
      <c r="P661" s="5">
        <f t="shared" si="278"/>
        <v>0.69</v>
      </c>
      <c r="Q661" s="5">
        <v>65</v>
      </c>
      <c r="R661" s="5">
        <f t="shared" si="279"/>
        <v>1.68</v>
      </c>
      <c r="S661" s="5">
        <f t="shared" si="280"/>
        <v>1.34</v>
      </c>
      <c r="T661" s="5">
        <f t="shared" si="281"/>
        <v>0.33999999999999986</v>
      </c>
      <c r="U661" s="5">
        <v>80</v>
      </c>
      <c r="V661" s="5">
        <f t="shared" si="282"/>
        <v>1.39</v>
      </c>
      <c r="W661" s="5">
        <f t="shared" si="269"/>
        <v>1.32</v>
      </c>
      <c r="X661" s="5">
        <f t="shared" si="270"/>
        <v>6.999999999999984E-2</v>
      </c>
      <c r="Y661" s="5">
        <v>95</v>
      </c>
      <c r="Z661" s="5">
        <f t="shared" si="271"/>
        <v>1.19</v>
      </c>
      <c r="AA661" s="5">
        <f t="shared" si="272"/>
        <v>1.1299999999999999</v>
      </c>
      <c r="AB661" s="5">
        <f t="shared" si="273"/>
        <v>6.0000000000000053E-2</v>
      </c>
      <c r="AC661" s="5">
        <v>95</v>
      </c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</row>
    <row r="662" spans="1:65" x14ac:dyDescent="0.25">
      <c r="A662" s="1" t="str">
        <f>CONCATENATE(H662,E662)</f>
        <v>701040015</v>
      </c>
      <c r="B662" s="1" t="s">
        <v>69</v>
      </c>
      <c r="C662" s="2" t="s">
        <v>71</v>
      </c>
      <c r="D662" s="2" t="s">
        <v>72</v>
      </c>
      <c r="E662" s="2" t="s">
        <v>99</v>
      </c>
      <c r="F662" s="2" t="s">
        <v>100</v>
      </c>
      <c r="G662" s="3" t="s">
        <v>426</v>
      </c>
      <c r="H662" s="4" t="s">
        <v>427</v>
      </c>
      <c r="I662" s="2" t="s">
        <v>428</v>
      </c>
      <c r="J662" s="4" t="s">
        <v>77</v>
      </c>
      <c r="K662" s="1" t="s">
        <v>78</v>
      </c>
      <c r="L662" s="6" t="s">
        <v>79</v>
      </c>
      <c r="M662" s="7">
        <v>1.98</v>
      </c>
      <c r="N662" s="5">
        <f t="shared" si="276"/>
        <v>1.98</v>
      </c>
      <c r="O662" s="5">
        <f t="shared" si="277"/>
        <v>1.29</v>
      </c>
      <c r="P662" s="5">
        <f t="shared" si="278"/>
        <v>0.69</v>
      </c>
      <c r="Q662" s="5">
        <v>65</v>
      </c>
      <c r="R662" s="5">
        <f t="shared" si="279"/>
        <v>1.68</v>
      </c>
      <c r="S662" s="5">
        <f t="shared" si="280"/>
        <v>1.34</v>
      </c>
      <c r="T662" s="5">
        <f t="shared" si="281"/>
        <v>0.33999999999999986</v>
      </c>
      <c r="U662" s="5">
        <v>80</v>
      </c>
      <c r="V662" s="5">
        <f t="shared" si="282"/>
        <v>1.39</v>
      </c>
      <c r="W662" s="5">
        <f t="shared" si="269"/>
        <v>1.32</v>
      </c>
      <c r="X662" s="5">
        <f t="shared" si="270"/>
        <v>6.999999999999984E-2</v>
      </c>
      <c r="Y662" s="5">
        <v>95</v>
      </c>
      <c r="Z662" s="5">
        <f t="shared" si="271"/>
        <v>1.19</v>
      </c>
      <c r="AA662" s="5">
        <f t="shared" si="272"/>
        <v>1.1299999999999999</v>
      </c>
      <c r="AB662" s="5">
        <f t="shared" si="273"/>
        <v>6.0000000000000053E-2</v>
      </c>
      <c r="AC662" s="5">
        <v>95</v>
      </c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</row>
    <row r="663" spans="1:65" x14ac:dyDescent="0.25">
      <c r="A663" s="1" t="str">
        <f>CONCATENATE(H663,E663)</f>
        <v>701040018</v>
      </c>
      <c r="B663" s="1" t="s">
        <v>69</v>
      </c>
      <c r="C663" s="2" t="s">
        <v>71</v>
      </c>
      <c r="D663" s="2" t="s">
        <v>72</v>
      </c>
      <c r="E663" s="2" t="s">
        <v>101</v>
      </c>
      <c r="F663" s="2" t="s">
        <v>102</v>
      </c>
      <c r="G663" s="3" t="s">
        <v>426</v>
      </c>
      <c r="H663" s="4" t="s">
        <v>427</v>
      </c>
      <c r="I663" s="2" t="s">
        <v>428</v>
      </c>
      <c r="J663" s="4" t="s">
        <v>77</v>
      </c>
      <c r="K663" s="1" t="s">
        <v>78</v>
      </c>
      <c r="L663" s="6" t="s">
        <v>79</v>
      </c>
      <c r="M663" s="7">
        <v>2.77</v>
      </c>
      <c r="N663" s="5">
        <f t="shared" si="276"/>
        <v>2.77</v>
      </c>
      <c r="O663" s="5">
        <f t="shared" si="277"/>
        <v>1.8</v>
      </c>
      <c r="P663" s="5">
        <f t="shared" si="278"/>
        <v>0.97</v>
      </c>
      <c r="Q663" s="5">
        <v>65</v>
      </c>
      <c r="R663" s="5">
        <f t="shared" si="279"/>
        <v>2.35</v>
      </c>
      <c r="S663" s="5">
        <f t="shared" si="280"/>
        <v>1.88</v>
      </c>
      <c r="T663" s="5">
        <f t="shared" si="281"/>
        <v>0.4700000000000002</v>
      </c>
      <c r="U663" s="5">
        <v>80</v>
      </c>
      <c r="V663" s="5">
        <f t="shared" si="282"/>
        <v>1.94</v>
      </c>
      <c r="W663" s="5">
        <f t="shared" si="269"/>
        <v>1.84</v>
      </c>
      <c r="X663" s="5">
        <f t="shared" si="270"/>
        <v>9.9999999999999867E-2</v>
      </c>
      <c r="Y663" s="5">
        <v>95</v>
      </c>
      <c r="Z663" s="5">
        <f t="shared" si="271"/>
        <v>1.66</v>
      </c>
      <c r="AA663" s="5">
        <f t="shared" si="272"/>
        <v>1.58</v>
      </c>
      <c r="AB663" s="5">
        <f t="shared" si="273"/>
        <v>7.9999999999999849E-2</v>
      </c>
      <c r="AC663" s="5">
        <v>95</v>
      </c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</row>
    <row r="664" spans="1:65" x14ac:dyDescent="0.25">
      <c r="A664" s="1" t="str">
        <f>CONCATENATE(H664,E664)</f>
        <v>701040019</v>
      </c>
      <c r="B664" s="1" t="s">
        <v>69</v>
      </c>
      <c r="C664" s="2" t="s">
        <v>71</v>
      </c>
      <c r="D664" s="2" t="s">
        <v>72</v>
      </c>
      <c r="E664" s="2" t="s">
        <v>103</v>
      </c>
      <c r="F664" s="2" t="s">
        <v>104</v>
      </c>
      <c r="G664" s="3" t="s">
        <v>426</v>
      </c>
      <c r="H664" s="4" t="s">
        <v>427</v>
      </c>
      <c r="I664" s="2" t="s">
        <v>428</v>
      </c>
      <c r="J664" s="4" t="s">
        <v>77</v>
      </c>
      <c r="K664" s="1" t="s">
        <v>78</v>
      </c>
      <c r="L664" s="6" t="s">
        <v>79</v>
      </c>
      <c r="M664" s="7">
        <v>2.89</v>
      </c>
      <c r="N664" s="5">
        <f t="shared" si="276"/>
        <v>2.89</v>
      </c>
      <c r="O664" s="5">
        <f t="shared" si="277"/>
        <v>1.88</v>
      </c>
      <c r="P664" s="5">
        <f t="shared" si="278"/>
        <v>1.0100000000000002</v>
      </c>
      <c r="Q664" s="5">
        <v>65</v>
      </c>
      <c r="R664" s="5">
        <f t="shared" si="279"/>
        <v>2.46</v>
      </c>
      <c r="S664" s="5">
        <f t="shared" si="280"/>
        <v>1.97</v>
      </c>
      <c r="T664" s="5">
        <f t="shared" si="281"/>
        <v>0.49</v>
      </c>
      <c r="U664" s="5">
        <v>80</v>
      </c>
      <c r="V664" s="5">
        <f t="shared" si="282"/>
        <v>2.02</v>
      </c>
      <c r="W664" s="5">
        <f t="shared" si="269"/>
        <v>1.92</v>
      </c>
      <c r="X664" s="5">
        <f t="shared" si="270"/>
        <v>0.10000000000000009</v>
      </c>
      <c r="Y664" s="5">
        <v>95</v>
      </c>
      <c r="Z664" s="5">
        <f t="shared" si="271"/>
        <v>1.73</v>
      </c>
      <c r="AA664" s="5">
        <f t="shared" si="272"/>
        <v>1.64</v>
      </c>
      <c r="AB664" s="5">
        <f t="shared" si="273"/>
        <v>9.000000000000008E-2</v>
      </c>
      <c r="AC664" s="5">
        <v>95</v>
      </c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</row>
    <row r="665" spans="1:65" x14ac:dyDescent="0.25">
      <c r="A665" s="1" t="str">
        <f>CONCATENATE(H665,E665)</f>
        <v>701040020</v>
      </c>
      <c r="B665" s="1" t="s">
        <v>69</v>
      </c>
      <c r="C665" s="2" t="s">
        <v>71</v>
      </c>
      <c r="D665" s="2" t="s">
        <v>72</v>
      </c>
      <c r="E665" s="2" t="s">
        <v>105</v>
      </c>
      <c r="F665" s="2" t="s">
        <v>106</v>
      </c>
      <c r="G665" s="3" t="s">
        <v>426</v>
      </c>
      <c r="H665" s="4" t="s">
        <v>427</v>
      </c>
      <c r="I665" s="2" t="s">
        <v>428</v>
      </c>
      <c r="J665" s="4" t="s">
        <v>77</v>
      </c>
      <c r="K665" s="1" t="s">
        <v>78</v>
      </c>
      <c r="L665" s="6" t="s">
        <v>79</v>
      </c>
      <c r="M665" s="7">
        <v>2.63</v>
      </c>
      <c r="N665" s="5">
        <f t="shared" si="276"/>
        <v>2.63</v>
      </c>
      <c r="O665" s="5">
        <f t="shared" si="277"/>
        <v>1.71</v>
      </c>
      <c r="P665" s="5">
        <f t="shared" si="278"/>
        <v>0.91999999999999993</v>
      </c>
      <c r="Q665" s="5">
        <v>65</v>
      </c>
      <c r="R665" s="5">
        <f t="shared" si="279"/>
        <v>2.2400000000000002</v>
      </c>
      <c r="S665" s="5">
        <f t="shared" si="280"/>
        <v>1.79</v>
      </c>
      <c r="T665" s="5">
        <f t="shared" si="281"/>
        <v>0.45000000000000018</v>
      </c>
      <c r="U665" s="5">
        <v>80</v>
      </c>
      <c r="V665" s="5">
        <f t="shared" si="282"/>
        <v>1.84</v>
      </c>
      <c r="W665" s="5">
        <f t="shared" si="269"/>
        <v>1.75</v>
      </c>
      <c r="X665" s="5">
        <f t="shared" si="270"/>
        <v>9.000000000000008E-2</v>
      </c>
      <c r="Y665" s="5">
        <v>95</v>
      </c>
      <c r="Z665" s="5">
        <f t="shared" si="271"/>
        <v>1.58</v>
      </c>
      <c r="AA665" s="5">
        <f t="shared" si="272"/>
        <v>1.5</v>
      </c>
      <c r="AB665" s="5">
        <f t="shared" si="273"/>
        <v>8.0000000000000071E-2</v>
      </c>
      <c r="AC665" s="5">
        <v>95</v>
      </c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</row>
    <row r="666" spans="1:65" x14ac:dyDescent="0.25">
      <c r="A666" s="1" t="str">
        <f>CONCATENATE(H666,E666)</f>
        <v>701040022</v>
      </c>
      <c r="B666" s="1" t="s">
        <v>69</v>
      </c>
      <c r="C666" s="2" t="s">
        <v>71</v>
      </c>
      <c r="D666" s="2" t="s">
        <v>72</v>
      </c>
      <c r="E666" s="2" t="s">
        <v>107</v>
      </c>
      <c r="F666" s="2" t="s">
        <v>108</v>
      </c>
      <c r="G666" s="3" t="s">
        <v>426</v>
      </c>
      <c r="H666" s="4" t="s">
        <v>427</v>
      </c>
      <c r="I666" s="2" t="s">
        <v>428</v>
      </c>
      <c r="J666" s="4" t="s">
        <v>77</v>
      </c>
      <c r="K666" s="1" t="s">
        <v>78</v>
      </c>
      <c r="L666" s="6" t="s">
        <v>79</v>
      </c>
      <c r="M666" s="7">
        <v>3.56</v>
      </c>
      <c r="N666" s="5">
        <f t="shared" si="276"/>
        <v>3.56</v>
      </c>
      <c r="O666" s="5">
        <f t="shared" si="277"/>
        <v>2.31</v>
      </c>
      <c r="P666" s="5">
        <f t="shared" si="278"/>
        <v>1.25</v>
      </c>
      <c r="Q666" s="5">
        <v>65</v>
      </c>
      <c r="R666" s="5">
        <f t="shared" si="279"/>
        <v>3.03</v>
      </c>
      <c r="S666" s="5">
        <f t="shared" si="280"/>
        <v>2.42</v>
      </c>
      <c r="T666" s="5">
        <f t="shared" si="281"/>
        <v>0.60999999999999988</v>
      </c>
      <c r="U666" s="5">
        <v>80</v>
      </c>
      <c r="V666" s="5">
        <f t="shared" si="282"/>
        <v>2.4900000000000002</v>
      </c>
      <c r="W666" s="5">
        <f t="shared" si="269"/>
        <v>2.37</v>
      </c>
      <c r="X666" s="5">
        <f t="shared" si="270"/>
        <v>0.12000000000000011</v>
      </c>
      <c r="Y666" s="5">
        <v>95</v>
      </c>
      <c r="Z666" s="5">
        <f t="shared" si="271"/>
        <v>2.14</v>
      </c>
      <c r="AA666" s="5">
        <f t="shared" si="272"/>
        <v>2.0299999999999998</v>
      </c>
      <c r="AB666" s="5">
        <f t="shared" si="273"/>
        <v>0.11000000000000032</v>
      </c>
      <c r="AC666" s="5">
        <v>95</v>
      </c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</row>
    <row r="667" spans="1:65" x14ac:dyDescent="0.25">
      <c r="A667" s="1" t="str">
        <f>CONCATENATE(H667,E667)</f>
        <v>701040028</v>
      </c>
      <c r="B667" s="1" t="s">
        <v>69</v>
      </c>
      <c r="C667" s="2" t="s">
        <v>71</v>
      </c>
      <c r="D667" s="2" t="s">
        <v>72</v>
      </c>
      <c r="E667" s="2" t="s">
        <v>109</v>
      </c>
      <c r="F667" s="2" t="s">
        <v>110</v>
      </c>
      <c r="G667" s="3" t="s">
        <v>426</v>
      </c>
      <c r="H667" s="4" t="s">
        <v>427</v>
      </c>
      <c r="I667" s="2" t="s">
        <v>428</v>
      </c>
      <c r="J667" s="4" t="s">
        <v>77</v>
      </c>
      <c r="K667" s="1" t="s">
        <v>78</v>
      </c>
      <c r="L667" s="6" t="s">
        <v>79</v>
      </c>
      <c r="M667" s="7">
        <v>1.98</v>
      </c>
      <c r="N667" s="5">
        <f t="shared" si="276"/>
        <v>1.98</v>
      </c>
      <c r="O667" s="5">
        <f t="shared" si="277"/>
        <v>1.29</v>
      </c>
      <c r="P667" s="5">
        <f t="shared" si="278"/>
        <v>0.69</v>
      </c>
      <c r="Q667" s="5">
        <v>65</v>
      </c>
      <c r="R667" s="5">
        <f t="shared" si="279"/>
        <v>1.68</v>
      </c>
      <c r="S667" s="5">
        <f t="shared" si="280"/>
        <v>1.34</v>
      </c>
      <c r="T667" s="5">
        <f t="shared" si="281"/>
        <v>0.33999999999999986</v>
      </c>
      <c r="U667" s="5">
        <v>80</v>
      </c>
      <c r="V667" s="5">
        <f t="shared" si="282"/>
        <v>1.39</v>
      </c>
      <c r="W667" s="5">
        <f t="shared" si="269"/>
        <v>1.32</v>
      </c>
      <c r="X667" s="5">
        <f t="shared" si="270"/>
        <v>6.999999999999984E-2</v>
      </c>
      <c r="Y667" s="5">
        <v>95</v>
      </c>
      <c r="Z667" s="5">
        <f t="shared" si="271"/>
        <v>1.19</v>
      </c>
      <c r="AA667" s="5">
        <f t="shared" si="272"/>
        <v>1.1299999999999999</v>
      </c>
      <c r="AB667" s="5">
        <f t="shared" si="273"/>
        <v>6.0000000000000053E-2</v>
      </c>
      <c r="AC667" s="5">
        <v>95</v>
      </c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</row>
    <row r="668" spans="1:65" x14ac:dyDescent="0.25">
      <c r="A668" s="1" t="str">
        <f>CONCATENATE(H668,E668)</f>
        <v>701040032</v>
      </c>
      <c r="B668" s="1" t="s">
        <v>69</v>
      </c>
      <c r="C668" s="2" t="s">
        <v>71</v>
      </c>
      <c r="D668" s="2" t="s">
        <v>72</v>
      </c>
      <c r="E668" s="2" t="s">
        <v>111</v>
      </c>
      <c r="F668" s="2" t="s">
        <v>112</v>
      </c>
      <c r="G668" s="3" t="s">
        <v>426</v>
      </c>
      <c r="H668" s="4" t="s">
        <v>427</v>
      </c>
      <c r="I668" s="2" t="s">
        <v>428</v>
      </c>
      <c r="J668" s="4" t="s">
        <v>77</v>
      </c>
      <c r="K668" s="1" t="s">
        <v>78</v>
      </c>
      <c r="L668" s="6" t="s">
        <v>79</v>
      </c>
      <c r="M668" s="7">
        <v>4.1100000000000003</v>
      </c>
      <c r="N668" s="5">
        <f t="shared" si="276"/>
        <v>4.1100000000000003</v>
      </c>
      <c r="O668" s="5">
        <f t="shared" si="277"/>
        <v>2.67</v>
      </c>
      <c r="P668" s="5">
        <f t="shared" si="278"/>
        <v>1.4400000000000004</v>
      </c>
      <c r="Q668" s="5">
        <v>65</v>
      </c>
      <c r="R668" s="5">
        <f t="shared" si="279"/>
        <v>3.49</v>
      </c>
      <c r="S668" s="5">
        <f t="shared" si="280"/>
        <v>2.79</v>
      </c>
      <c r="T668" s="5">
        <f t="shared" si="281"/>
        <v>0.70000000000000018</v>
      </c>
      <c r="U668" s="5">
        <v>80</v>
      </c>
      <c r="V668" s="5">
        <f t="shared" si="282"/>
        <v>2.88</v>
      </c>
      <c r="W668" s="5">
        <f t="shared" ref="W668:W714" si="283">ROUND(V668*Y668/100,2)</f>
        <v>2.74</v>
      </c>
      <c r="X668" s="5">
        <f t="shared" ref="X668:X714" si="284">V668-W668</f>
        <v>0.13999999999999968</v>
      </c>
      <c r="Y668" s="5">
        <v>95</v>
      </c>
      <c r="Z668" s="5">
        <f t="shared" ref="Z668:Z714" si="285">ROUND(N668*0.6,2)</f>
        <v>2.4700000000000002</v>
      </c>
      <c r="AA668" s="5">
        <f t="shared" ref="AA668:AA714" si="286">ROUND(Z668*AC668/100,2)</f>
        <v>2.35</v>
      </c>
      <c r="AB668" s="5">
        <f t="shared" ref="AB668:AB714" si="287">Z668-AA668</f>
        <v>0.12000000000000011</v>
      </c>
      <c r="AC668" s="5">
        <v>95</v>
      </c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</row>
    <row r="669" spans="1:65" x14ac:dyDescent="0.25">
      <c r="A669" s="1" t="str">
        <f>CONCATENATE(H669,E669)</f>
        <v>701040037</v>
      </c>
      <c r="B669" s="1" t="s">
        <v>69</v>
      </c>
      <c r="C669" s="2" t="s">
        <v>71</v>
      </c>
      <c r="D669" s="2" t="s">
        <v>72</v>
      </c>
      <c r="E669" s="2" t="s">
        <v>113</v>
      </c>
      <c r="F669" s="2" t="s">
        <v>114</v>
      </c>
      <c r="G669" s="3" t="s">
        <v>426</v>
      </c>
      <c r="H669" s="4" t="s">
        <v>427</v>
      </c>
      <c r="I669" s="2" t="s">
        <v>428</v>
      </c>
      <c r="J669" s="4" t="s">
        <v>77</v>
      </c>
      <c r="K669" s="1" t="s">
        <v>78</v>
      </c>
      <c r="L669" s="6" t="s">
        <v>79</v>
      </c>
      <c r="M669" s="7">
        <v>2.0699999999999998</v>
      </c>
      <c r="N669" s="5">
        <f t="shared" si="276"/>
        <v>2.0699999999999998</v>
      </c>
      <c r="O669" s="5">
        <f t="shared" si="277"/>
        <v>1.35</v>
      </c>
      <c r="P669" s="5">
        <f t="shared" si="278"/>
        <v>0.71999999999999975</v>
      </c>
      <c r="Q669" s="5">
        <v>65</v>
      </c>
      <c r="R669" s="5">
        <f t="shared" si="279"/>
        <v>1.76</v>
      </c>
      <c r="S669" s="5">
        <f t="shared" si="280"/>
        <v>1.41</v>
      </c>
      <c r="T669" s="5">
        <f t="shared" si="281"/>
        <v>0.35000000000000009</v>
      </c>
      <c r="U669" s="5">
        <v>80</v>
      </c>
      <c r="V669" s="5">
        <f t="shared" si="282"/>
        <v>1.45</v>
      </c>
      <c r="W669" s="5">
        <f t="shared" si="283"/>
        <v>1.38</v>
      </c>
      <c r="X669" s="5">
        <f t="shared" si="284"/>
        <v>7.0000000000000062E-2</v>
      </c>
      <c r="Y669" s="5">
        <v>95</v>
      </c>
      <c r="Z669" s="5">
        <f t="shared" si="285"/>
        <v>1.24</v>
      </c>
      <c r="AA669" s="5">
        <f t="shared" si="286"/>
        <v>1.18</v>
      </c>
      <c r="AB669" s="5">
        <f t="shared" si="287"/>
        <v>6.0000000000000053E-2</v>
      </c>
      <c r="AC669" s="5">
        <v>95</v>
      </c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</row>
    <row r="670" spans="1:65" x14ac:dyDescent="0.25">
      <c r="A670" s="1" t="str">
        <f>CONCATENATE(H670,E670)</f>
        <v>701040043</v>
      </c>
      <c r="B670" s="1" t="s">
        <v>69</v>
      </c>
      <c r="C670" s="2" t="s">
        <v>71</v>
      </c>
      <c r="D670" s="2" t="s">
        <v>72</v>
      </c>
      <c r="E670" s="2" t="s">
        <v>115</v>
      </c>
      <c r="F670" s="2" t="s">
        <v>116</v>
      </c>
      <c r="G670" s="3" t="s">
        <v>426</v>
      </c>
      <c r="H670" s="4" t="s">
        <v>427</v>
      </c>
      <c r="I670" s="2" t="s">
        <v>428</v>
      </c>
      <c r="J670" s="4" t="s">
        <v>77</v>
      </c>
      <c r="K670" s="1" t="s">
        <v>78</v>
      </c>
      <c r="L670" s="6" t="s">
        <v>79</v>
      </c>
      <c r="M670" s="7">
        <v>3.09</v>
      </c>
      <c r="N670" s="5">
        <f t="shared" si="276"/>
        <v>3.09</v>
      </c>
      <c r="O670" s="5">
        <f t="shared" si="277"/>
        <v>2.0099999999999998</v>
      </c>
      <c r="P670" s="5">
        <f t="shared" si="278"/>
        <v>1.08</v>
      </c>
      <c r="Q670" s="5">
        <v>65</v>
      </c>
      <c r="R670" s="5">
        <f t="shared" si="279"/>
        <v>2.63</v>
      </c>
      <c r="S670" s="5">
        <f t="shared" si="280"/>
        <v>2.1</v>
      </c>
      <c r="T670" s="5">
        <f t="shared" si="281"/>
        <v>0.5299999999999998</v>
      </c>
      <c r="U670" s="5">
        <v>80</v>
      </c>
      <c r="V670" s="5">
        <f t="shared" si="282"/>
        <v>2.16</v>
      </c>
      <c r="W670" s="5">
        <f t="shared" si="283"/>
        <v>2.0499999999999998</v>
      </c>
      <c r="X670" s="5">
        <f t="shared" si="284"/>
        <v>0.11000000000000032</v>
      </c>
      <c r="Y670" s="5">
        <v>95</v>
      </c>
      <c r="Z670" s="5">
        <f t="shared" si="285"/>
        <v>1.85</v>
      </c>
      <c r="AA670" s="5">
        <f t="shared" si="286"/>
        <v>1.76</v>
      </c>
      <c r="AB670" s="5">
        <f t="shared" si="287"/>
        <v>9.000000000000008E-2</v>
      </c>
      <c r="AC670" s="5">
        <v>95</v>
      </c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</row>
    <row r="671" spans="1:65" x14ac:dyDescent="0.25">
      <c r="A671" s="1" t="str">
        <f>CONCATENATE(H671,E671)</f>
        <v>701040044</v>
      </c>
      <c r="B671" s="1" t="s">
        <v>69</v>
      </c>
      <c r="C671" s="2" t="s">
        <v>71</v>
      </c>
      <c r="D671" s="2" t="s">
        <v>72</v>
      </c>
      <c r="E671" s="2" t="s">
        <v>117</v>
      </c>
      <c r="F671" s="2" t="s">
        <v>118</v>
      </c>
      <c r="G671" s="3" t="s">
        <v>426</v>
      </c>
      <c r="H671" s="4" t="s">
        <v>427</v>
      </c>
      <c r="I671" s="2" t="s">
        <v>428</v>
      </c>
      <c r="J671" s="4" t="s">
        <v>77</v>
      </c>
      <c r="K671" s="1" t="s">
        <v>78</v>
      </c>
      <c r="L671" s="6" t="s">
        <v>79</v>
      </c>
      <c r="M671" s="7">
        <v>1.98</v>
      </c>
      <c r="N671" s="5">
        <f t="shared" si="276"/>
        <v>1.98</v>
      </c>
      <c r="O671" s="5">
        <f t="shared" si="277"/>
        <v>1.29</v>
      </c>
      <c r="P671" s="5">
        <f t="shared" si="278"/>
        <v>0.69</v>
      </c>
      <c r="Q671" s="5">
        <v>65</v>
      </c>
      <c r="R671" s="5">
        <f t="shared" si="279"/>
        <v>1.68</v>
      </c>
      <c r="S671" s="5">
        <f t="shared" si="280"/>
        <v>1.34</v>
      </c>
      <c r="T671" s="5">
        <f t="shared" si="281"/>
        <v>0.33999999999999986</v>
      </c>
      <c r="U671" s="5">
        <v>80</v>
      </c>
      <c r="V671" s="5">
        <f t="shared" si="282"/>
        <v>1.39</v>
      </c>
      <c r="W671" s="5">
        <f t="shared" si="283"/>
        <v>1.32</v>
      </c>
      <c r="X671" s="5">
        <f t="shared" si="284"/>
        <v>6.999999999999984E-2</v>
      </c>
      <c r="Y671" s="5">
        <v>95</v>
      </c>
      <c r="Z671" s="5">
        <f t="shared" si="285"/>
        <v>1.19</v>
      </c>
      <c r="AA671" s="5">
        <f t="shared" si="286"/>
        <v>1.1299999999999999</v>
      </c>
      <c r="AB671" s="5">
        <f t="shared" si="287"/>
        <v>6.0000000000000053E-2</v>
      </c>
      <c r="AC671" s="5">
        <v>95</v>
      </c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</row>
    <row r="672" spans="1:65" x14ac:dyDescent="0.25">
      <c r="A672" s="1" t="str">
        <f>CONCATENATE(H672,E672)</f>
        <v>701040046</v>
      </c>
      <c r="B672" s="1" t="s">
        <v>69</v>
      </c>
      <c r="C672" s="2" t="s">
        <v>71</v>
      </c>
      <c r="D672" s="2" t="s">
        <v>72</v>
      </c>
      <c r="E672" s="2" t="s">
        <v>119</v>
      </c>
      <c r="F672" s="2" t="s">
        <v>120</v>
      </c>
      <c r="G672" s="3" t="s">
        <v>426</v>
      </c>
      <c r="H672" s="4" t="s">
        <v>427</v>
      </c>
      <c r="I672" s="2" t="s">
        <v>428</v>
      </c>
      <c r="J672" s="4" t="s">
        <v>77</v>
      </c>
      <c r="K672" s="1" t="s">
        <v>78</v>
      </c>
      <c r="L672" s="6" t="s">
        <v>79</v>
      </c>
      <c r="M672" s="7">
        <v>1.98</v>
      </c>
      <c r="N672" s="5">
        <f t="shared" si="276"/>
        <v>1.98</v>
      </c>
      <c r="O672" s="5">
        <f t="shared" si="277"/>
        <v>1.29</v>
      </c>
      <c r="P672" s="5">
        <f t="shared" si="278"/>
        <v>0.69</v>
      </c>
      <c r="Q672" s="5">
        <v>65</v>
      </c>
      <c r="R672" s="5">
        <f t="shared" si="279"/>
        <v>1.68</v>
      </c>
      <c r="S672" s="5">
        <f t="shared" si="280"/>
        <v>1.34</v>
      </c>
      <c r="T672" s="5">
        <f t="shared" si="281"/>
        <v>0.33999999999999986</v>
      </c>
      <c r="U672" s="5">
        <v>80</v>
      </c>
      <c r="V672" s="5">
        <f t="shared" si="282"/>
        <v>1.39</v>
      </c>
      <c r="W672" s="5">
        <f t="shared" si="283"/>
        <v>1.32</v>
      </c>
      <c r="X672" s="5">
        <f t="shared" si="284"/>
        <v>6.999999999999984E-2</v>
      </c>
      <c r="Y672" s="5">
        <v>95</v>
      </c>
      <c r="Z672" s="5">
        <f t="shared" si="285"/>
        <v>1.19</v>
      </c>
      <c r="AA672" s="5">
        <f t="shared" si="286"/>
        <v>1.1299999999999999</v>
      </c>
      <c r="AB672" s="5">
        <f t="shared" si="287"/>
        <v>6.0000000000000053E-2</v>
      </c>
      <c r="AC672" s="5">
        <v>95</v>
      </c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</row>
    <row r="673" spans="1:65" x14ac:dyDescent="0.25">
      <c r="A673" s="1" t="str">
        <f>CONCATENATE(H673,E673)</f>
        <v>701040049</v>
      </c>
      <c r="B673" s="1" t="s">
        <v>69</v>
      </c>
      <c r="C673" s="2" t="s">
        <v>71</v>
      </c>
      <c r="D673" s="2" t="s">
        <v>72</v>
      </c>
      <c r="E673" s="2" t="s">
        <v>121</v>
      </c>
      <c r="F673" s="2" t="s">
        <v>122</v>
      </c>
      <c r="G673" s="3" t="s">
        <v>426</v>
      </c>
      <c r="H673" s="4" t="s">
        <v>427</v>
      </c>
      <c r="I673" s="2" t="s">
        <v>428</v>
      </c>
      <c r="J673" s="4" t="s">
        <v>77</v>
      </c>
      <c r="K673" s="1" t="s">
        <v>78</v>
      </c>
      <c r="L673" s="6" t="s">
        <v>79</v>
      </c>
      <c r="M673" s="7">
        <v>3.56</v>
      </c>
      <c r="N673" s="5">
        <f t="shared" si="276"/>
        <v>3.56</v>
      </c>
      <c r="O673" s="5">
        <f t="shared" si="277"/>
        <v>2.31</v>
      </c>
      <c r="P673" s="5">
        <f t="shared" si="278"/>
        <v>1.25</v>
      </c>
      <c r="Q673" s="5">
        <v>65</v>
      </c>
      <c r="R673" s="5">
        <f t="shared" si="279"/>
        <v>3.03</v>
      </c>
      <c r="S673" s="5">
        <f t="shared" si="280"/>
        <v>2.42</v>
      </c>
      <c r="T673" s="5">
        <f t="shared" si="281"/>
        <v>0.60999999999999988</v>
      </c>
      <c r="U673" s="5">
        <v>80</v>
      </c>
      <c r="V673" s="5">
        <f t="shared" si="282"/>
        <v>2.4900000000000002</v>
      </c>
      <c r="W673" s="5">
        <f t="shared" si="283"/>
        <v>2.37</v>
      </c>
      <c r="X673" s="5">
        <f t="shared" si="284"/>
        <v>0.12000000000000011</v>
      </c>
      <c r="Y673" s="5">
        <v>95</v>
      </c>
      <c r="Z673" s="5">
        <f t="shared" si="285"/>
        <v>2.14</v>
      </c>
      <c r="AA673" s="5">
        <f t="shared" si="286"/>
        <v>2.0299999999999998</v>
      </c>
      <c r="AB673" s="5">
        <f t="shared" si="287"/>
        <v>0.11000000000000032</v>
      </c>
      <c r="AC673" s="5">
        <v>95</v>
      </c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</row>
    <row r="674" spans="1:65" x14ac:dyDescent="0.25">
      <c r="A674" s="1" t="str">
        <f>CONCATENATE(H674,E674)</f>
        <v>701040050</v>
      </c>
      <c r="B674" s="1" t="s">
        <v>69</v>
      </c>
      <c r="C674" s="2" t="s">
        <v>71</v>
      </c>
      <c r="D674" s="2" t="s">
        <v>72</v>
      </c>
      <c r="E674" s="2" t="s">
        <v>123</v>
      </c>
      <c r="F674" s="2" t="s">
        <v>124</v>
      </c>
      <c r="G674" s="3" t="s">
        <v>426</v>
      </c>
      <c r="H674" s="4" t="s">
        <v>427</v>
      </c>
      <c r="I674" s="2" t="s">
        <v>428</v>
      </c>
      <c r="J674" s="4" t="s">
        <v>77</v>
      </c>
      <c r="K674" s="1" t="s">
        <v>78</v>
      </c>
      <c r="L674" s="6" t="s">
        <v>79</v>
      </c>
      <c r="M674" s="7">
        <v>1.98</v>
      </c>
      <c r="N674" s="5">
        <f t="shared" si="276"/>
        <v>1.98</v>
      </c>
      <c r="O674" s="5">
        <f t="shared" si="277"/>
        <v>1.29</v>
      </c>
      <c r="P674" s="5">
        <f t="shared" si="278"/>
        <v>0.69</v>
      </c>
      <c r="Q674" s="5">
        <v>65</v>
      </c>
      <c r="R674" s="5">
        <f t="shared" si="279"/>
        <v>1.68</v>
      </c>
      <c r="S674" s="5">
        <f t="shared" si="280"/>
        <v>1.34</v>
      </c>
      <c r="T674" s="5">
        <f t="shared" si="281"/>
        <v>0.33999999999999986</v>
      </c>
      <c r="U674" s="5">
        <v>80</v>
      </c>
      <c r="V674" s="5">
        <f t="shared" si="282"/>
        <v>1.39</v>
      </c>
      <c r="W674" s="5">
        <f t="shared" si="283"/>
        <v>1.32</v>
      </c>
      <c r="X674" s="5">
        <f t="shared" si="284"/>
        <v>6.999999999999984E-2</v>
      </c>
      <c r="Y674" s="5">
        <v>95</v>
      </c>
      <c r="Z674" s="5">
        <f t="shared" si="285"/>
        <v>1.19</v>
      </c>
      <c r="AA674" s="5">
        <f t="shared" si="286"/>
        <v>1.1299999999999999</v>
      </c>
      <c r="AB674" s="5">
        <f t="shared" si="287"/>
        <v>6.0000000000000053E-2</v>
      </c>
      <c r="AC674" s="5">
        <v>95</v>
      </c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</row>
    <row r="675" spans="1:65" x14ac:dyDescent="0.25">
      <c r="A675" s="1" t="str">
        <f>CONCATENATE(H675,E675)</f>
        <v>801040001</v>
      </c>
      <c r="B675" s="1" t="s">
        <v>69</v>
      </c>
      <c r="C675" s="2" t="s">
        <v>71</v>
      </c>
      <c r="D675" s="2" t="s">
        <v>72</v>
      </c>
      <c r="E675" s="2" t="s">
        <v>73</v>
      </c>
      <c r="F675" s="2" t="s">
        <v>74</v>
      </c>
      <c r="G675" s="3"/>
      <c r="H675" s="4" t="s">
        <v>429</v>
      </c>
      <c r="I675" s="2" t="s">
        <v>430</v>
      </c>
      <c r="J675" s="4" t="s">
        <v>77</v>
      </c>
      <c r="K675" s="1" t="s">
        <v>78</v>
      </c>
      <c r="L675" s="6" t="s">
        <v>79</v>
      </c>
      <c r="M675" s="7">
        <v>3.29</v>
      </c>
      <c r="N675" s="5">
        <f t="shared" si="276"/>
        <v>3.29</v>
      </c>
      <c r="O675" s="5">
        <f t="shared" si="277"/>
        <v>2.14</v>
      </c>
      <c r="P675" s="5">
        <f t="shared" si="278"/>
        <v>1.1499999999999999</v>
      </c>
      <c r="Q675" s="5">
        <v>65</v>
      </c>
      <c r="R675" s="5">
        <f t="shared" si="279"/>
        <v>2.8</v>
      </c>
      <c r="S675" s="5">
        <f t="shared" si="280"/>
        <v>2.2400000000000002</v>
      </c>
      <c r="T675" s="5">
        <f t="shared" si="281"/>
        <v>0.55999999999999961</v>
      </c>
      <c r="U675" s="5">
        <v>80</v>
      </c>
      <c r="V675" s="5">
        <f t="shared" si="282"/>
        <v>2.2999999999999998</v>
      </c>
      <c r="W675" s="5">
        <f t="shared" si="283"/>
        <v>2.19</v>
      </c>
      <c r="X675" s="5">
        <f t="shared" si="284"/>
        <v>0.10999999999999988</v>
      </c>
      <c r="Y675" s="5">
        <v>95</v>
      </c>
      <c r="Z675" s="5">
        <f t="shared" si="285"/>
        <v>1.97</v>
      </c>
      <c r="AA675" s="5">
        <f t="shared" si="286"/>
        <v>1.87</v>
      </c>
      <c r="AB675" s="5">
        <f t="shared" si="287"/>
        <v>9.9999999999999867E-2</v>
      </c>
      <c r="AC675" s="5">
        <v>95</v>
      </c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</row>
    <row r="676" spans="1:65" x14ac:dyDescent="0.25">
      <c r="A676" s="1" t="str">
        <f>CONCATENATE(H676,E676)</f>
        <v>801040003</v>
      </c>
      <c r="B676" s="1" t="s">
        <v>69</v>
      </c>
      <c r="C676" s="2" t="s">
        <v>71</v>
      </c>
      <c r="D676" s="2" t="s">
        <v>72</v>
      </c>
      <c r="E676" s="2" t="s">
        <v>81</v>
      </c>
      <c r="F676" s="2" t="s">
        <v>82</v>
      </c>
      <c r="G676" s="3"/>
      <c r="H676" s="4" t="s">
        <v>429</v>
      </c>
      <c r="I676" s="2" t="s">
        <v>430</v>
      </c>
      <c r="J676" s="4" t="s">
        <v>77</v>
      </c>
      <c r="K676" s="1" t="s">
        <v>78</v>
      </c>
      <c r="L676" s="6" t="s">
        <v>79</v>
      </c>
      <c r="M676" s="7">
        <v>3.42</v>
      </c>
      <c r="N676" s="5">
        <f t="shared" si="276"/>
        <v>3.42</v>
      </c>
      <c r="O676" s="5">
        <f t="shared" si="277"/>
        <v>2.2200000000000002</v>
      </c>
      <c r="P676" s="5">
        <f t="shared" si="278"/>
        <v>1.1999999999999997</v>
      </c>
      <c r="Q676" s="5">
        <v>65</v>
      </c>
      <c r="R676" s="5">
        <f t="shared" si="279"/>
        <v>2.91</v>
      </c>
      <c r="S676" s="5">
        <f t="shared" si="280"/>
        <v>2.33</v>
      </c>
      <c r="T676" s="5">
        <f t="shared" si="281"/>
        <v>0.58000000000000007</v>
      </c>
      <c r="U676" s="5">
        <v>80</v>
      </c>
      <c r="V676" s="5">
        <f t="shared" si="282"/>
        <v>2.39</v>
      </c>
      <c r="W676" s="5">
        <f t="shared" si="283"/>
        <v>2.27</v>
      </c>
      <c r="X676" s="5">
        <f t="shared" si="284"/>
        <v>0.12000000000000011</v>
      </c>
      <c r="Y676" s="5">
        <v>95</v>
      </c>
      <c r="Z676" s="5">
        <f t="shared" si="285"/>
        <v>2.0499999999999998</v>
      </c>
      <c r="AA676" s="5">
        <f t="shared" si="286"/>
        <v>1.95</v>
      </c>
      <c r="AB676" s="5">
        <f t="shared" si="287"/>
        <v>9.9999999999999867E-2</v>
      </c>
      <c r="AC676" s="5">
        <v>95</v>
      </c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</row>
    <row r="677" spans="1:65" x14ac:dyDescent="0.25">
      <c r="A677" s="1" t="str">
        <f>CONCATENATE(H677,E677)</f>
        <v>801040004</v>
      </c>
      <c r="B677" s="1" t="s">
        <v>69</v>
      </c>
      <c r="C677" s="2" t="s">
        <v>71</v>
      </c>
      <c r="D677" s="2" t="s">
        <v>72</v>
      </c>
      <c r="E677" s="2" t="s">
        <v>83</v>
      </c>
      <c r="F677" s="2" t="s">
        <v>84</v>
      </c>
      <c r="G677" s="3"/>
      <c r="H677" s="4" t="s">
        <v>429</v>
      </c>
      <c r="I677" s="2" t="s">
        <v>430</v>
      </c>
      <c r="J677" s="4" t="s">
        <v>77</v>
      </c>
      <c r="K677" s="1" t="s">
        <v>78</v>
      </c>
      <c r="L677" s="6" t="s">
        <v>79</v>
      </c>
      <c r="M677" s="7">
        <v>1.98</v>
      </c>
      <c r="N677" s="5">
        <f t="shared" si="276"/>
        <v>1.98</v>
      </c>
      <c r="O677" s="5">
        <f t="shared" si="277"/>
        <v>1.29</v>
      </c>
      <c r="P677" s="5">
        <f t="shared" si="278"/>
        <v>0.69</v>
      </c>
      <c r="Q677" s="5">
        <v>65</v>
      </c>
      <c r="R677" s="5">
        <f t="shared" si="279"/>
        <v>1.68</v>
      </c>
      <c r="S677" s="5">
        <f t="shared" si="280"/>
        <v>1.34</v>
      </c>
      <c r="T677" s="5">
        <f t="shared" si="281"/>
        <v>0.33999999999999986</v>
      </c>
      <c r="U677" s="5">
        <v>80</v>
      </c>
      <c r="V677" s="5">
        <f t="shared" si="282"/>
        <v>1.39</v>
      </c>
      <c r="W677" s="5">
        <f t="shared" si="283"/>
        <v>1.32</v>
      </c>
      <c r="X677" s="5">
        <f t="shared" si="284"/>
        <v>6.999999999999984E-2</v>
      </c>
      <c r="Y677" s="5">
        <v>95</v>
      </c>
      <c r="Z677" s="5">
        <f t="shared" si="285"/>
        <v>1.19</v>
      </c>
      <c r="AA677" s="5">
        <f t="shared" si="286"/>
        <v>1.1299999999999999</v>
      </c>
      <c r="AB677" s="5">
        <f t="shared" si="287"/>
        <v>6.0000000000000053E-2</v>
      </c>
      <c r="AC677" s="5">
        <v>95</v>
      </c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</row>
    <row r="678" spans="1:65" x14ac:dyDescent="0.25">
      <c r="A678" s="1" t="str">
        <f>CONCATENATE(H678,E678)</f>
        <v>801040005</v>
      </c>
      <c r="B678" s="1" t="s">
        <v>69</v>
      </c>
      <c r="C678" s="2" t="s">
        <v>71</v>
      </c>
      <c r="D678" s="2" t="s">
        <v>72</v>
      </c>
      <c r="E678" s="2" t="s">
        <v>85</v>
      </c>
      <c r="F678" s="2" t="s">
        <v>86</v>
      </c>
      <c r="G678" s="3"/>
      <c r="H678" s="4" t="s">
        <v>429</v>
      </c>
      <c r="I678" s="2" t="s">
        <v>430</v>
      </c>
      <c r="J678" s="4" t="s">
        <v>77</v>
      </c>
      <c r="K678" s="1" t="s">
        <v>78</v>
      </c>
      <c r="L678" s="6" t="s">
        <v>79</v>
      </c>
      <c r="M678" s="7">
        <v>3.69</v>
      </c>
      <c r="N678" s="5">
        <f t="shared" si="276"/>
        <v>3.69</v>
      </c>
      <c r="O678" s="5">
        <f t="shared" si="277"/>
        <v>2.4</v>
      </c>
      <c r="P678" s="5">
        <f t="shared" si="278"/>
        <v>1.29</v>
      </c>
      <c r="Q678" s="5">
        <v>65</v>
      </c>
      <c r="R678" s="5">
        <f t="shared" si="279"/>
        <v>3.14</v>
      </c>
      <c r="S678" s="5">
        <f t="shared" si="280"/>
        <v>2.5099999999999998</v>
      </c>
      <c r="T678" s="5">
        <f t="shared" si="281"/>
        <v>0.63000000000000034</v>
      </c>
      <c r="U678" s="5">
        <v>80</v>
      </c>
      <c r="V678" s="5">
        <f t="shared" si="282"/>
        <v>2.58</v>
      </c>
      <c r="W678" s="5">
        <f t="shared" si="283"/>
        <v>2.4500000000000002</v>
      </c>
      <c r="X678" s="5">
        <f t="shared" si="284"/>
        <v>0.12999999999999989</v>
      </c>
      <c r="Y678" s="5">
        <v>95</v>
      </c>
      <c r="Z678" s="5">
        <f t="shared" si="285"/>
        <v>2.21</v>
      </c>
      <c r="AA678" s="5">
        <f t="shared" si="286"/>
        <v>2.1</v>
      </c>
      <c r="AB678" s="5">
        <f t="shared" si="287"/>
        <v>0.10999999999999988</v>
      </c>
      <c r="AC678" s="5">
        <v>95</v>
      </c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</row>
    <row r="679" spans="1:65" x14ac:dyDescent="0.25">
      <c r="A679" s="1" t="str">
        <f>CONCATENATE(H679,E679)</f>
        <v>801040007</v>
      </c>
      <c r="B679" s="1" t="s">
        <v>69</v>
      </c>
      <c r="C679" s="2" t="s">
        <v>71</v>
      </c>
      <c r="D679" s="2" t="s">
        <v>72</v>
      </c>
      <c r="E679" s="2" t="s">
        <v>87</v>
      </c>
      <c r="F679" s="2" t="s">
        <v>88</v>
      </c>
      <c r="G679" s="3"/>
      <c r="H679" s="4" t="s">
        <v>429</v>
      </c>
      <c r="I679" s="2" t="s">
        <v>430</v>
      </c>
      <c r="J679" s="4" t="s">
        <v>77</v>
      </c>
      <c r="K679" s="1" t="s">
        <v>78</v>
      </c>
      <c r="L679" s="6" t="s">
        <v>79</v>
      </c>
      <c r="M679" s="7">
        <v>3.02</v>
      </c>
      <c r="N679" s="5">
        <f t="shared" si="276"/>
        <v>3.02</v>
      </c>
      <c r="O679" s="5">
        <f t="shared" si="277"/>
        <v>1.96</v>
      </c>
      <c r="P679" s="5">
        <f t="shared" si="278"/>
        <v>1.06</v>
      </c>
      <c r="Q679" s="5">
        <v>65</v>
      </c>
      <c r="R679" s="5">
        <f t="shared" si="279"/>
        <v>2.57</v>
      </c>
      <c r="S679" s="5">
        <f t="shared" si="280"/>
        <v>2.06</v>
      </c>
      <c r="T679" s="5">
        <f t="shared" si="281"/>
        <v>0.50999999999999979</v>
      </c>
      <c r="U679" s="5">
        <v>80</v>
      </c>
      <c r="V679" s="5">
        <f t="shared" si="282"/>
        <v>2.11</v>
      </c>
      <c r="W679" s="5">
        <f t="shared" si="283"/>
        <v>2</v>
      </c>
      <c r="X679" s="5">
        <f t="shared" si="284"/>
        <v>0.10999999999999988</v>
      </c>
      <c r="Y679" s="5">
        <v>95</v>
      </c>
      <c r="Z679" s="5">
        <f t="shared" si="285"/>
        <v>1.81</v>
      </c>
      <c r="AA679" s="5">
        <f t="shared" si="286"/>
        <v>1.72</v>
      </c>
      <c r="AB679" s="5">
        <f t="shared" si="287"/>
        <v>9.000000000000008E-2</v>
      </c>
      <c r="AC679" s="5">
        <v>95</v>
      </c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</row>
    <row r="680" spans="1:65" x14ac:dyDescent="0.25">
      <c r="A680" s="1" t="str">
        <f>CONCATENATE(H680,E680)</f>
        <v>801040008</v>
      </c>
      <c r="B680" s="1" t="s">
        <v>69</v>
      </c>
      <c r="C680" s="2" t="s">
        <v>71</v>
      </c>
      <c r="D680" s="2" t="s">
        <v>72</v>
      </c>
      <c r="E680" s="2" t="s">
        <v>89</v>
      </c>
      <c r="F680" s="2" t="s">
        <v>90</v>
      </c>
      <c r="G680" s="3"/>
      <c r="H680" s="4" t="s">
        <v>429</v>
      </c>
      <c r="I680" s="2" t="s">
        <v>430</v>
      </c>
      <c r="J680" s="4" t="s">
        <v>77</v>
      </c>
      <c r="K680" s="1" t="s">
        <v>78</v>
      </c>
      <c r="L680" s="6" t="s">
        <v>79</v>
      </c>
      <c r="M680" s="7">
        <v>2.0699999999999998</v>
      </c>
      <c r="N680" s="5">
        <f t="shared" si="276"/>
        <v>2.0699999999999998</v>
      </c>
      <c r="O680" s="5">
        <f t="shared" si="277"/>
        <v>1.35</v>
      </c>
      <c r="P680" s="5">
        <f t="shared" si="278"/>
        <v>0.71999999999999975</v>
      </c>
      <c r="Q680" s="5">
        <v>65</v>
      </c>
      <c r="R680" s="5">
        <f t="shared" si="279"/>
        <v>1.76</v>
      </c>
      <c r="S680" s="5">
        <f t="shared" si="280"/>
        <v>1.41</v>
      </c>
      <c r="T680" s="5">
        <f t="shared" si="281"/>
        <v>0.35000000000000009</v>
      </c>
      <c r="U680" s="5">
        <v>80</v>
      </c>
      <c r="V680" s="5">
        <f t="shared" si="282"/>
        <v>1.45</v>
      </c>
      <c r="W680" s="5">
        <f t="shared" si="283"/>
        <v>1.38</v>
      </c>
      <c r="X680" s="5">
        <f t="shared" si="284"/>
        <v>7.0000000000000062E-2</v>
      </c>
      <c r="Y680" s="5">
        <v>95</v>
      </c>
      <c r="Z680" s="5">
        <f t="shared" si="285"/>
        <v>1.24</v>
      </c>
      <c r="AA680" s="5">
        <f t="shared" si="286"/>
        <v>1.18</v>
      </c>
      <c r="AB680" s="5">
        <f t="shared" si="287"/>
        <v>6.0000000000000053E-2</v>
      </c>
      <c r="AC680" s="5">
        <v>95</v>
      </c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</row>
    <row r="681" spans="1:65" x14ac:dyDescent="0.25">
      <c r="A681" s="1" t="str">
        <f>CONCATENATE(H681,E681)</f>
        <v>801040009</v>
      </c>
      <c r="B681" s="1" t="s">
        <v>69</v>
      </c>
      <c r="C681" s="2" t="s">
        <v>71</v>
      </c>
      <c r="D681" s="2" t="s">
        <v>72</v>
      </c>
      <c r="E681" s="2" t="s">
        <v>91</v>
      </c>
      <c r="F681" s="2" t="s">
        <v>92</v>
      </c>
      <c r="G681" s="3"/>
      <c r="H681" s="4" t="s">
        <v>429</v>
      </c>
      <c r="I681" s="2" t="s">
        <v>430</v>
      </c>
      <c r="J681" s="4" t="s">
        <v>77</v>
      </c>
      <c r="K681" s="1" t="s">
        <v>78</v>
      </c>
      <c r="L681" s="6" t="s">
        <v>79</v>
      </c>
      <c r="M681" s="7">
        <v>1.98</v>
      </c>
      <c r="N681" s="5">
        <f t="shared" si="276"/>
        <v>1.98</v>
      </c>
      <c r="O681" s="5">
        <f t="shared" si="277"/>
        <v>1.29</v>
      </c>
      <c r="P681" s="5">
        <f t="shared" si="278"/>
        <v>0.69</v>
      </c>
      <c r="Q681" s="5">
        <v>65</v>
      </c>
      <c r="R681" s="5">
        <f t="shared" si="279"/>
        <v>1.68</v>
      </c>
      <c r="S681" s="5">
        <f t="shared" si="280"/>
        <v>1.34</v>
      </c>
      <c r="T681" s="5">
        <f t="shared" si="281"/>
        <v>0.33999999999999986</v>
      </c>
      <c r="U681" s="5">
        <v>80</v>
      </c>
      <c r="V681" s="5">
        <f t="shared" si="282"/>
        <v>1.39</v>
      </c>
      <c r="W681" s="5">
        <f t="shared" si="283"/>
        <v>1.32</v>
      </c>
      <c r="X681" s="5">
        <f t="shared" si="284"/>
        <v>6.999999999999984E-2</v>
      </c>
      <c r="Y681" s="5">
        <v>95</v>
      </c>
      <c r="Z681" s="5">
        <f t="shared" si="285"/>
        <v>1.19</v>
      </c>
      <c r="AA681" s="5">
        <f t="shared" si="286"/>
        <v>1.1299999999999999</v>
      </c>
      <c r="AB681" s="5">
        <f t="shared" si="287"/>
        <v>6.0000000000000053E-2</v>
      </c>
      <c r="AC681" s="5">
        <v>95</v>
      </c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</row>
    <row r="682" spans="1:65" x14ac:dyDescent="0.25">
      <c r="A682" s="1" t="str">
        <f>CONCATENATE(H682,E682)</f>
        <v>801040012</v>
      </c>
      <c r="B682" s="1" t="s">
        <v>69</v>
      </c>
      <c r="C682" s="2" t="s">
        <v>71</v>
      </c>
      <c r="D682" s="2" t="s">
        <v>72</v>
      </c>
      <c r="E682" s="2" t="s">
        <v>93</v>
      </c>
      <c r="F682" s="2" t="s">
        <v>94</v>
      </c>
      <c r="G682" s="3"/>
      <c r="H682" s="4" t="s">
        <v>429</v>
      </c>
      <c r="I682" s="2" t="s">
        <v>430</v>
      </c>
      <c r="J682" s="4" t="s">
        <v>77</v>
      </c>
      <c r="K682" s="1" t="s">
        <v>78</v>
      </c>
      <c r="L682" s="6" t="s">
        <v>79</v>
      </c>
      <c r="M682" s="7">
        <v>2.54</v>
      </c>
      <c r="N682" s="5">
        <f t="shared" si="276"/>
        <v>2.54</v>
      </c>
      <c r="O682" s="5">
        <f t="shared" si="277"/>
        <v>1.65</v>
      </c>
      <c r="P682" s="5">
        <f t="shared" si="278"/>
        <v>0.89000000000000012</v>
      </c>
      <c r="Q682" s="5">
        <v>65</v>
      </c>
      <c r="R682" s="5">
        <f t="shared" si="279"/>
        <v>2.16</v>
      </c>
      <c r="S682" s="5">
        <f t="shared" si="280"/>
        <v>1.73</v>
      </c>
      <c r="T682" s="5">
        <f t="shared" si="281"/>
        <v>0.43000000000000016</v>
      </c>
      <c r="U682" s="5">
        <v>80</v>
      </c>
      <c r="V682" s="5">
        <f t="shared" si="282"/>
        <v>1.78</v>
      </c>
      <c r="W682" s="5">
        <f t="shared" si="283"/>
        <v>1.69</v>
      </c>
      <c r="X682" s="5">
        <f t="shared" si="284"/>
        <v>9.000000000000008E-2</v>
      </c>
      <c r="Y682" s="5">
        <v>95</v>
      </c>
      <c r="Z682" s="5">
        <f t="shared" si="285"/>
        <v>1.52</v>
      </c>
      <c r="AA682" s="5">
        <f t="shared" si="286"/>
        <v>1.44</v>
      </c>
      <c r="AB682" s="5">
        <f t="shared" si="287"/>
        <v>8.0000000000000071E-2</v>
      </c>
      <c r="AC682" s="5">
        <v>95</v>
      </c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</row>
    <row r="683" spans="1:65" x14ac:dyDescent="0.25">
      <c r="A683" s="1" t="str">
        <f>CONCATENATE(H683,E683)</f>
        <v>801040013</v>
      </c>
      <c r="B683" s="1" t="s">
        <v>69</v>
      </c>
      <c r="C683" s="2" t="s">
        <v>71</v>
      </c>
      <c r="D683" s="2" t="s">
        <v>72</v>
      </c>
      <c r="E683" s="2" t="s">
        <v>95</v>
      </c>
      <c r="F683" s="2" t="s">
        <v>96</v>
      </c>
      <c r="G683" s="3"/>
      <c r="H683" s="4" t="s">
        <v>429</v>
      </c>
      <c r="I683" s="2" t="s">
        <v>430</v>
      </c>
      <c r="J683" s="4" t="s">
        <v>77</v>
      </c>
      <c r="K683" s="1" t="s">
        <v>78</v>
      </c>
      <c r="L683" s="6" t="s">
        <v>79</v>
      </c>
      <c r="M683" s="7">
        <v>2.0699999999999998</v>
      </c>
      <c r="N683" s="5">
        <f t="shared" si="276"/>
        <v>2.0699999999999998</v>
      </c>
      <c r="O683" s="5">
        <f t="shared" si="277"/>
        <v>1.35</v>
      </c>
      <c r="P683" s="5">
        <f t="shared" si="278"/>
        <v>0.71999999999999975</v>
      </c>
      <c r="Q683" s="5">
        <v>65</v>
      </c>
      <c r="R683" s="5">
        <f t="shared" si="279"/>
        <v>1.76</v>
      </c>
      <c r="S683" s="5">
        <f t="shared" si="280"/>
        <v>1.41</v>
      </c>
      <c r="T683" s="5">
        <f t="shared" si="281"/>
        <v>0.35000000000000009</v>
      </c>
      <c r="U683" s="5">
        <v>80</v>
      </c>
      <c r="V683" s="5">
        <f t="shared" si="282"/>
        <v>1.45</v>
      </c>
      <c r="W683" s="5">
        <f t="shared" si="283"/>
        <v>1.38</v>
      </c>
      <c r="X683" s="5">
        <f t="shared" si="284"/>
        <v>7.0000000000000062E-2</v>
      </c>
      <c r="Y683" s="5">
        <v>95</v>
      </c>
      <c r="Z683" s="5">
        <f t="shared" si="285"/>
        <v>1.24</v>
      </c>
      <c r="AA683" s="5">
        <f t="shared" si="286"/>
        <v>1.18</v>
      </c>
      <c r="AB683" s="5">
        <f t="shared" si="287"/>
        <v>6.0000000000000053E-2</v>
      </c>
      <c r="AC683" s="5">
        <v>95</v>
      </c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</row>
    <row r="684" spans="1:65" x14ac:dyDescent="0.25">
      <c r="A684" s="1" t="str">
        <f>CONCATENATE(H684,E684)</f>
        <v>801040014</v>
      </c>
      <c r="B684" s="1" t="s">
        <v>69</v>
      </c>
      <c r="C684" s="2" t="s">
        <v>71</v>
      </c>
      <c r="D684" s="2" t="s">
        <v>72</v>
      </c>
      <c r="E684" s="2" t="s">
        <v>97</v>
      </c>
      <c r="F684" s="2" t="s">
        <v>98</v>
      </c>
      <c r="G684" s="3"/>
      <c r="H684" s="4" t="s">
        <v>429</v>
      </c>
      <c r="I684" s="2" t="s">
        <v>430</v>
      </c>
      <c r="J684" s="4" t="s">
        <v>77</v>
      </c>
      <c r="K684" s="1" t="s">
        <v>78</v>
      </c>
      <c r="L684" s="6" t="s">
        <v>79</v>
      </c>
      <c r="M684" s="7">
        <v>1.98</v>
      </c>
      <c r="N684" s="5">
        <f t="shared" si="276"/>
        <v>1.98</v>
      </c>
      <c r="O684" s="5">
        <f t="shared" si="277"/>
        <v>1.29</v>
      </c>
      <c r="P684" s="5">
        <f t="shared" si="278"/>
        <v>0.69</v>
      </c>
      <c r="Q684" s="5">
        <v>65</v>
      </c>
      <c r="R684" s="5">
        <f t="shared" si="279"/>
        <v>1.68</v>
      </c>
      <c r="S684" s="5">
        <f t="shared" si="280"/>
        <v>1.34</v>
      </c>
      <c r="T684" s="5">
        <f t="shared" si="281"/>
        <v>0.33999999999999986</v>
      </c>
      <c r="U684" s="5">
        <v>80</v>
      </c>
      <c r="V684" s="5">
        <f t="shared" si="282"/>
        <v>1.39</v>
      </c>
      <c r="W684" s="5">
        <f t="shared" si="283"/>
        <v>1.32</v>
      </c>
      <c r="X684" s="5">
        <f t="shared" si="284"/>
        <v>6.999999999999984E-2</v>
      </c>
      <c r="Y684" s="5">
        <v>95</v>
      </c>
      <c r="Z684" s="5">
        <f t="shared" si="285"/>
        <v>1.19</v>
      </c>
      <c r="AA684" s="5">
        <f t="shared" si="286"/>
        <v>1.1299999999999999</v>
      </c>
      <c r="AB684" s="5">
        <f t="shared" si="287"/>
        <v>6.0000000000000053E-2</v>
      </c>
      <c r="AC684" s="5">
        <v>95</v>
      </c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</row>
    <row r="685" spans="1:65" x14ac:dyDescent="0.25">
      <c r="A685" s="1" t="str">
        <f>CONCATENATE(H685,E685)</f>
        <v>801040015</v>
      </c>
      <c r="B685" s="1" t="s">
        <v>69</v>
      </c>
      <c r="C685" s="2" t="s">
        <v>71</v>
      </c>
      <c r="D685" s="2" t="s">
        <v>72</v>
      </c>
      <c r="E685" s="2" t="s">
        <v>99</v>
      </c>
      <c r="F685" s="2" t="s">
        <v>100</v>
      </c>
      <c r="G685" s="3"/>
      <c r="H685" s="4" t="s">
        <v>429</v>
      </c>
      <c r="I685" s="2" t="s">
        <v>430</v>
      </c>
      <c r="J685" s="4" t="s">
        <v>77</v>
      </c>
      <c r="K685" s="1" t="s">
        <v>78</v>
      </c>
      <c r="L685" s="6" t="s">
        <v>79</v>
      </c>
      <c r="M685" s="7">
        <v>1.98</v>
      </c>
      <c r="N685" s="5">
        <f t="shared" si="276"/>
        <v>1.98</v>
      </c>
      <c r="O685" s="5">
        <f t="shared" si="277"/>
        <v>1.29</v>
      </c>
      <c r="P685" s="5">
        <f t="shared" si="278"/>
        <v>0.69</v>
      </c>
      <c r="Q685" s="5">
        <v>65</v>
      </c>
      <c r="R685" s="5">
        <f t="shared" si="279"/>
        <v>1.68</v>
      </c>
      <c r="S685" s="5">
        <f t="shared" si="280"/>
        <v>1.34</v>
      </c>
      <c r="T685" s="5">
        <f t="shared" si="281"/>
        <v>0.33999999999999986</v>
      </c>
      <c r="U685" s="5">
        <v>80</v>
      </c>
      <c r="V685" s="5">
        <f t="shared" si="282"/>
        <v>1.39</v>
      </c>
      <c r="W685" s="5">
        <f t="shared" si="283"/>
        <v>1.32</v>
      </c>
      <c r="X685" s="5">
        <f t="shared" si="284"/>
        <v>6.999999999999984E-2</v>
      </c>
      <c r="Y685" s="5">
        <v>95</v>
      </c>
      <c r="Z685" s="5">
        <f t="shared" si="285"/>
        <v>1.19</v>
      </c>
      <c r="AA685" s="5">
        <f t="shared" si="286"/>
        <v>1.1299999999999999</v>
      </c>
      <c r="AB685" s="5">
        <f t="shared" si="287"/>
        <v>6.0000000000000053E-2</v>
      </c>
      <c r="AC685" s="5">
        <v>95</v>
      </c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</row>
    <row r="686" spans="1:65" x14ac:dyDescent="0.25">
      <c r="A686" s="1" t="str">
        <f>CONCATENATE(H686,E686)</f>
        <v>801040018</v>
      </c>
      <c r="B686" s="1" t="s">
        <v>69</v>
      </c>
      <c r="C686" s="2" t="s">
        <v>71</v>
      </c>
      <c r="D686" s="2" t="s">
        <v>72</v>
      </c>
      <c r="E686" s="2" t="s">
        <v>101</v>
      </c>
      <c r="F686" s="2" t="s">
        <v>102</v>
      </c>
      <c r="G686" s="3"/>
      <c r="H686" s="4" t="s">
        <v>429</v>
      </c>
      <c r="I686" s="2" t="s">
        <v>430</v>
      </c>
      <c r="J686" s="4" t="s">
        <v>77</v>
      </c>
      <c r="K686" s="1" t="s">
        <v>78</v>
      </c>
      <c r="L686" s="6" t="s">
        <v>79</v>
      </c>
      <c r="M686" s="7">
        <v>2.77</v>
      </c>
      <c r="N686" s="5">
        <f t="shared" si="276"/>
        <v>2.77</v>
      </c>
      <c r="O686" s="5">
        <f t="shared" si="277"/>
        <v>1.8</v>
      </c>
      <c r="P686" s="5">
        <f t="shared" si="278"/>
        <v>0.97</v>
      </c>
      <c r="Q686" s="5">
        <v>65</v>
      </c>
      <c r="R686" s="5">
        <f t="shared" si="279"/>
        <v>2.35</v>
      </c>
      <c r="S686" s="5">
        <f t="shared" si="280"/>
        <v>1.88</v>
      </c>
      <c r="T686" s="5">
        <f t="shared" si="281"/>
        <v>0.4700000000000002</v>
      </c>
      <c r="U686" s="5">
        <v>80</v>
      </c>
      <c r="V686" s="5">
        <f t="shared" si="282"/>
        <v>1.94</v>
      </c>
      <c r="W686" s="5">
        <f t="shared" si="283"/>
        <v>1.84</v>
      </c>
      <c r="X686" s="5">
        <f t="shared" si="284"/>
        <v>9.9999999999999867E-2</v>
      </c>
      <c r="Y686" s="5">
        <v>95</v>
      </c>
      <c r="Z686" s="5">
        <f t="shared" si="285"/>
        <v>1.66</v>
      </c>
      <c r="AA686" s="5">
        <f t="shared" si="286"/>
        <v>1.58</v>
      </c>
      <c r="AB686" s="5">
        <f t="shared" si="287"/>
        <v>7.9999999999999849E-2</v>
      </c>
      <c r="AC686" s="5">
        <v>95</v>
      </c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</row>
    <row r="687" spans="1:65" x14ac:dyDescent="0.25">
      <c r="A687" s="1" t="str">
        <f>CONCATENATE(H687,E687)</f>
        <v>801040019</v>
      </c>
      <c r="B687" s="1" t="s">
        <v>69</v>
      </c>
      <c r="C687" s="2" t="s">
        <v>71</v>
      </c>
      <c r="D687" s="2" t="s">
        <v>72</v>
      </c>
      <c r="E687" s="2" t="s">
        <v>103</v>
      </c>
      <c r="F687" s="2" t="s">
        <v>104</v>
      </c>
      <c r="G687" s="3"/>
      <c r="H687" s="4" t="s">
        <v>429</v>
      </c>
      <c r="I687" s="2" t="s">
        <v>430</v>
      </c>
      <c r="J687" s="4" t="s">
        <v>77</v>
      </c>
      <c r="K687" s="1" t="s">
        <v>78</v>
      </c>
      <c r="L687" s="6" t="s">
        <v>79</v>
      </c>
      <c r="M687" s="7">
        <v>2.89</v>
      </c>
      <c r="N687" s="5">
        <f t="shared" si="276"/>
        <v>2.89</v>
      </c>
      <c r="O687" s="5">
        <f t="shared" si="277"/>
        <v>1.88</v>
      </c>
      <c r="P687" s="5">
        <f t="shared" si="278"/>
        <v>1.0100000000000002</v>
      </c>
      <c r="Q687" s="5">
        <v>65</v>
      </c>
      <c r="R687" s="5">
        <f t="shared" si="279"/>
        <v>2.46</v>
      </c>
      <c r="S687" s="5">
        <f t="shared" si="280"/>
        <v>1.97</v>
      </c>
      <c r="T687" s="5">
        <f t="shared" si="281"/>
        <v>0.49</v>
      </c>
      <c r="U687" s="5">
        <v>80</v>
      </c>
      <c r="V687" s="5">
        <f t="shared" si="282"/>
        <v>2.02</v>
      </c>
      <c r="W687" s="5">
        <f t="shared" si="283"/>
        <v>1.92</v>
      </c>
      <c r="X687" s="5">
        <f t="shared" si="284"/>
        <v>0.10000000000000009</v>
      </c>
      <c r="Y687" s="5">
        <v>95</v>
      </c>
      <c r="Z687" s="5">
        <f t="shared" si="285"/>
        <v>1.73</v>
      </c>
      <c r="AA687" s="5">
        <f t="shared" si="286"/>
        <v>1.64</v>
      </c>
      <c r="AB687" s="5">
        <f t="shared" si="287"/>
        <v>9.000000000000008E-2</v>
      </c>
      <c r="AC687" s="5">
        <v>95</v>
      </c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</row>
    <row r="688" spans="1:65" x14ac:dyDescent="0.25">
      <c r="A688" s="1" t="str">
        <f>CONCATENATE(H688,E688)</f>
        <v>801040020</v>
      </c>
      <c r="B688" s="1" t="s">
        <v>69</v>
      </c>
      <c r="C688" s="2" t="s">
        <v>71</v>
      </c>
      <c r="D688" s="2" t="s">
        <v>72</v>
      </c>
      <c r="E688" s="2" t="s">
        <v>105</v>
      </c>
      <c r="F688" s="2" t="s">
        <v>106</v>
      </c>
      <c r="G688" s="3"/>
      <c r="H688" s="4" t="s">
        <v>429</v>
      </c>
      <c r="I688" s="2" t="s">
        <v>430</v>
      </c>
      <c r="J688" s="4" t="s">
        <v>77</v>
      </c>
      <c r="K688" s="1" t="s">
        <v>78</v>
      </c>
      <c r="L688" s="6" t="s">
        <v>79</v>
      </c>
      <c r="M688" s="7">
        <v>2.63</v>
      </c>
      <c r="N688" s="5">
        <f t="shared" si="276"/>
        <v>2.63</v>
      </c>
      <c r="O688" s="5">
        <f t="shared" si="277"/>
        <v>1.71</v>
      </c>
      <c r="P688" s="5">
        <f t="shared" si="278"/>
        <v>0.91999999999999993</v>
      </c>
      <c r="Q688" s="5">
        <v>65</v>
      </c>
      <c r="R688" s="5">
        <f t="shared" si="279"/>
        <v>2.2400000000000002</v>
      </c>
      <c r="S688" s="5">
        <f t="shared" si="280"/>
        <v>1.79</v>
      </c>
      <c r="T688" s="5">
        <f t="shared" si="281"/>
        <v>0.45000000000000018</v>
      </c>
      <c r="U688" s="5">
        <v>80</v>
      </c>
      <c r="V688" s="5">
        <f t="shared" si="282"/>
        <v>1.84</v>
      </c>
      <c r="W688" s="5">
        <f t="shared" si="283"/>
        <v>1.75</v>
      </c>
      <c r="X688" s="5">
        <f t="shared" si="284"/>
        <v>9.000000000000008E-2</v>
      </c>
      <c r="Y688" s="5">
        <v>95</v>
      </c>
      <c r="Z688" s="5">
        <f t="shared" si="285"/>
        <v>1.58</v>
      </c>
      <c r="AA688" s="5">
        <f t="shared" si="286"/>
        <v>1.5</v>
      </c>
      <c r="AB688" s="5">
        <f t="shared" si="287"/>
        <v>8.0000000000000071E-2</v>
      </c>
      <c r="AC688" s="5">
        <v>95</v>
      </c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</row>
    <row r="689" spans="1:65" x14ac:dyDescent="0.25">
      <c r="A689" s="1" t="str">
        <f>CONCATENATE(H689,E689)</f>
        <v>801040022</v>
      </c>
      <c r="B689" s="1" t="s">
        <v>69</v>
      </c>
      <c r="C689" s="2" t="s">
        <v>71</v>
      </c>
      <c r="D689" s="2" t="s">
        <v>72</v>
      </c>
      <c r="E689" s="2" t="s">
        <v>107</v>
      </c>
      <c r="F689" s="2" t="s">
        <v>108</v>
      </c>
      <c r="G689" s="3"/>
      <c r="H689" s="4" t="s">
        <v>429</v>
      </c>
      <c r="I689" s="2" t="s">
        <v>430</v>
      </c>
      <c r="J689" s="4" t="s">
        <v>77</v>
      </c>
      <c r="K689" s="1" t="s">
        <v>78</v>
      </c>
      <c r="L689" s="6" t="s">
        <v>79</v>
      </c>
      <c r="M689" s="7">
        <v>3.56</v>
      </c>
      <c r="N689" s="5">
        <f t="shared" si="276"/>
        <v>3.56</v>
      </c>
      <c r="O689" s="5">
        <f t="shared" si="277"/>
        <v>2.31</v>
      </c>
      <c r="P689" s="5">
        <f t="shared" si="278"/>
        <v>1.25</v>
      </c>
      <c r="Q689" s="5">
        <v>65</v>
      </c>
      <c r="R689" s="5">
        <f t="shared" si="279"/>
        <v>3.03</v>
      </c>
      <c r="S689" s="5">
        <f t="shared" si="280"/>
        <v>2.42</v>
      </c>
      <c r="T689" s="5">
        <f t="shared" si="281"/>
        <v>0.60999999999999988</v>
      </c>
      <c r="U689" s="5">
        <v>80</v>
      </c>
      <c r="V689" s="5">
        <f t="shared" si="282"/>
        <v>2.4900000000000002</v>
      </c>
      <c r="W689" s="5">
        <f t="shared" si="283"/>
        <v>2.37</v>
      </c>
      <c r="X689" s="5">
        <f t="shared" si="284"/>
        <v>0.12000000000000011</v>
      </c>
      <c r="Y689" s="5">
        <v>95</v>
      </c>
      <c r="Z689" s="5">
        <f t="shared" si="285"/>
        <v>2.14</v>
      </c>
      <c r="AA689" s="5">
        <f t="shared" si="286"/>
        <v>2.0299999999999998</v>
      </c>
      <c r="AB689" s="5">
        <f t="shared" si="287"/>
        <v>0.11000000000000032</v>
      </c>
      <c r="AC689" s="5">
        <v>95</v>
      </c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</row>
    <row r="690" spans="1:65" x14ac:dyDescent="0.25">
      <c r="A690" s="1" t="str">
        <f>CONCATENATE(H690,E690)</f>
        <v>801040028</v>
      </c>
      <c r="B690" s="1" t="s">
        <v>69</v>
      </c>
      <c r="C690" s="2" t="s">
        <v>71</v>
      </c>
      <c r="D690" s="2" t="s">
        <v>72</v>
      </c>
      <c r="E690" s="2" t="s">
        <v>109</v>
      </c>
      <c r="F690" s="2" t="s">
        <v>110</v>
      </c>
      <c r="G690" s="3"/>
      <c r="H690" s="4" t="s">
        <v>429</v>
      </c>
      <c r="I690" s="2" t="s">
        <v>430</v>
      </c>
      <c r="J690" s="4" t="s">
        <v>77</v>
      </c>
      <c r="K690" s="1" t="s">
        <v>78</v>
      </c>
      <c r="L690" s="6" t="s">
        <v>79</v>
      </c>
      <c r="M690" s="7">
        <v>1.98</v>
      </c>
      <c r="N690" s="5">
        <f t="shared" si="276"/>
        <v>1.98</v>
      </c>
      <c r="O690" s="5">
        <f t="shared" si="277"/>
        <v>1.29</v>
      </c>
      <c r="P690" s="5">
        <f t="shared" si="278"/>
        <v>0.69</v>
      </c>
      <c r="Q690" s="5">
        <v>65</v>
      </c>
      <c r="R690" s="5">
        <f t="shared" si="279"/>
        <v>1.68</v>
      </c>
      <c r="S690" s="5">
        <f t="shared" si="280"/>
        <v>1.34</v>
      </c>
      <c r="T690" s="5">
        <f t="shared" si="281"/>
        <v>0.33999999999999986</v>
      </c>
      <c r="U690" s="5">
        <v>80</v>
      </c>
      <c r="V690" s="5">
        <f t="shared" si="282"/>
        <v>1.39</v>
      </c>
      <c r="W690" s="5">
        <f t="shared" si="283"/>
        <v>1.32</v>
      </c>
      <c r="X690" s="5">
        <f t="shared" si="284"/>
        <v>6.999999999999984E-2</v>
      </c>
      <c r="Y690" s="5">
        <v>95</v>
      </c>
      <c r="Z690" s="5">
        <f t="shared" si="285"/>
        <v>1.19</v>
      </c>
      <c r="AA690" s="5">
        <f t="shared" si="286"/>
        <v>1.1299999999999999</v>
      </c>
      <c r="AB690" s="5">
        <f t="shared" si="287"/>
        <v>6.0000000000000053E-2</v>
      </c>
      <c r="AC690" s="5">
        <v>95</v>
      </c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</row>
    <row r="691" spans="1:65" x14ac:dyDescent="0.25">
      <c r="A691" s="1" t="str">
        <f>CONCATENATE(H691,E691)</f>
        <v>801040032</v>
      </c>
      <c r="B691" s="1" t="s">
        <v>69</v>
      </c>
      <c r="C691" s="2" t="s">
        <v>71</v>
      </c>
      <c r="D691" s="2" t="s">
        <v>72</v>
      </c>
      <c r="E691" s="2" t="s">
        <v>111</v>
      </c>
      <c r="F691" s="2" t="s">
        <v>112</v>
      </c>
      <c r="G691" s="3"/>
      <c r="H691" s="4" t="s">
        <v>429</v>
      </c>
      <c r="I691" s="2" t="s">
        <v>430</v>
      </c>
      <c r="J691" s="4" t="s">
        <v>77</v>
      </c>
      <c r="K691" s="1" t="s">
        <v>78</v>
      </c>
      <c r="L691" s="6" t="s">
        <v>79</v>
      </c>
      <c r="M691" s="7">
        <v>4.1100000000000003</v>
      </c>
      <c r="N691" s="5">
        <f t="shared" si="276"/>
        <v>4.1100000000000003</v>
      </c>
      <c r="O691" s="5">
        <f t="shared" si="277"/>
        <v>2.67</v>
      </c>
      <c r="P691" s="5">
        <f t="shared" si="278"/>
        <v>1.4400000000000004</v>
      </c>
      <c r="Q691" s="5">
        <v>65</v>
      </c>
      <c r="R691" s="5">
        <f t="shared" si="279"/>
        <v>3.49</v>
      </c>
      <c r="S691" s="5">
        <f t="shared" si="280"/>
        <v>2.79</v>
      </c>
      <c r="T691" s="5">
        <f t="shared" si="281"/>
        <v>0.70000000000000018</v>
      </c>
      <c r="U691" s="5">
        <v>80</v>
      </c>
      <c r="V691" s="5">
        <f t="shared" si="282"/>
        <v>2.88</v>
      </c>
      <c r="W691" s="5">
        <f t="shared" si="283"/>
        <v>2.74</v>
      </c>
      <c r="X691" s="5">
        <f t="shared" si="284"/>
        <v>0.13999999999999968</v>
      </c>
      <c r="Y691" s="5">
        <v>95</v>
      </c>
      <c r="Z691" s="5">
        <f t="shared" si="285"/>
        <v>2.4700000000000002</v>
      </c>
      <c r="AA691" s="5">
        <f t="shared" si="286"/>
        <v>2.35</v>
      </c>
      <c r="AB691" s="5">
        <f t="shared" si="287"/>
        <v>0.12000000000000011</v>
      </c>
      <c r="AC691" s="5">
        <v>95</v>
      </c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</row>
    <row r="692" spans="1:65" x14ac:dyDescent="0.25">
      <c r="A692" s="1" t="str">
        <f>CONCATENATE(H692,E692)</f>
        <v>801040037</v>
      </c>
      <c r="B692" s="1" t="s">
        <v>69</v>
      </c>
      <c r="C692" s="2" t="s">
        <v>71</v>
      </c>
      <c r="D692" s="2" t="s">
        <v>72</v>
      </c>
      <c r="E692" s="2" t="s">
        <v>113</v>
      </c>
      <c r="F692" s="2" t="s">
        <v>114</v>
      </c>
      <c r="G692" s="3"/>
      <c r="H692" s="4" t="s">
        <v>429</v>
      </c>
      <c r="I692" s="2" t="s">
        <v>430</v>
      </c>
      <c r="J692" s="4" t="s">
        <v>77</v>
      </c>
      <c r="K692" s="1" t="s">
        <v>78</v>
      </c>
      <c r="L692" s="6" t="s">
        <v>79</v>
      </c>
      <c r="M692" s="7">
        <v>2.0699999999999998</v>
      </c>
      <c r="N692" s="5">
        <f t="shared" si="276"/>
        <v>2.0699999999999998</v>
      </c>
      <c r="O692" s="5">
        <f t="shared" si="277"/>
        <v>1.35</v>
      </c>
      <c r="P692" s="5">
        <f t="shared" si="278"/>
        <v>0.71999999999999975</v>
      </c>
      <c r="Q692" s="5">
        <v>65</v>
      </c>
      <c r="R692" s="5">
        <f t="shared" si="279"/>
        <v>1.76</v>
      </c>
      <c r="S692" s="5">
        <f t="shared" si="280"/>
        <v>1.41</v>
      </c>
      <c r="T692" s="5">
        <f t="shared" si="281"/>
        <v>0.35000000000000009</v>
      </c>
      <c r="U692" s="5">
        <v>80</v>
      </c>
      <c r="V692" s="5">
        <f t="shared" si="282"/>
        <v>1.45</v>
      </c>
      <c r="W692" s="5">
        <f t="shared" si="283"/>
        <v>1.38</v>
      </c>
      <c r="X692" s="5">
        <f t="shared" si="284"/>
        <v>7.0000000000000062E-2</v>
      </c>
      <c r="Y692" s="5">
        <v>95</v>
      </c>
      <c r="Z692" s="5">
        <f t="shared" si="285"/>
        <v>1.24</v>
      </c>
      <c r="AA692" s="5">
        <f t="shared" si="286"/>
        <v>1.18</v>
      </c>
      <c r="AB692" s="5">
        <f t="shared" si="287"/>
        <v>6.0000000000000053E-2</v>
      </c>
      <c r="AC692" s="5">
        <v>95</v>
      </c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</row>
    <row r="693" spans="1:65" x14ac:dyDescent="0.25">
      <c r="A693" s="1" t="str">
        <f>CONCATENATE(H693,E693)</f>
        <v>801040043</v>
      </c>
      <c r="B693" s="1" t="s">
        <v>69</v>
      </c>
      <c r="C693" s="2" t="s">
        <v>71</v>
      </c>
      <c r="D693" s="2" t="s">
        <v>72</v>
      </c>
      <c r="E693" s="2" t="s">
        <v>115</v>
      </c>
      <c r="F693" s="2" t="s">
        <v>116</v>
      </c>
      <c r="G693" s="3"/>
      <c r="H693" s="4" t="s">
        <v>429</v>
      </c>
      <c r="I693" s="2" t="s">
        <v>430</v>
      </c>
      <c r="J693" s="4" t="s">
        <v>77</v>
      </c>
      <c r="K693" s="1" t="s">
        <v>78</v>
      </c>
      <c r="L693" s="6" t="s">
        <v>79</v>
      </c>
      <c r="M693" s="7">
        <v>3.09</v>
      </c>
      <c r="N693" s="5">
        <f t="shared" si="276"/>
        <v>3.09</v>
      </c>
      <c r="O693" s="5">
        <f t="shared" si="277"/>
        <v>2.0099999999999998</v>
      </c>
      <c r="P693" s="5">
        <f t="shared" si="278"/>
        <v>1.08</v>
      </c>
      <c r="Q693" s="5">
        <v>65</v>
      </c>
      <c r="R693" s="5">
        <f t="shared" si="279"/>
        <v>2.63</v>
      </c>
      <c r="S693" s="5">
        <f t="shared" si="280"/>
        <v>2.1</v>
      </c>
      <c r="T693" s="5">
        <f t="shared" si="281"/>
        <v>0.5299999999999998</v>
      </c>
      <c r="U693" s="5">
        <v>80</v>
      </c>
      <c r="V693" s="5">
        <f t="shared" si="282"/>
        <v>2.16</v>
      </c>
      <c r="W693" s="5">
        <f t="shared" si="283"/>
        <v>2.0499999999999998</v>
      </c>
      <c r="X693" s="5">
        <f t="shared" si="284"/>
        <v>0.11000000000000032</v>
      </c>
      <c r="Y693" s="5">
        <v>95</v>
      </c>
      <c r="Z693" s="5">
        <f t="shared" si="285"/>
        <v>1.85</v>
      </c>
      <c r="AA693" s="5">
        <f t="shared" si="286"/>
        <v>1.76</v>
      </c>
      <c r="AB693" s="5">
        <f t="shared" si="287"/>
        <v>9.000000000000008E-2</v>
      </c>
      <c r="AC693" s="5">
        <v>95</v>
      </c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</row>
    <row r="694" spans="1:65" x14ac:dyDescent="0.25">
      <c r="A694" s="1" t="str">
        <f>CONCATENATE(H694,E694)</f>
        <v>801040044</v>
      </c>
      <c r="B694" s="1" t="s">
        <v>69</v>
      </c>
      <c r="C694" s="2" t="s">
        <v>71</v>
      </c>
      <c r="D694" s="2" t="s">
        <v>72</v>
      </c>
      <c r="E694" s="2" t="s">
        <v>117</v>
      </c>
      <c r="F694" s="2" t="s">
        <v>118</v>
      </c>
      <c r="G694" s="3"/>
      <c r="H694" s="4" t="s">
        <v>429</v>
      </c>
      <c r="I694" s="2" t="s">
        <v>430</v>
      </c>
      <c r="J694" s="4" t="s">
        <v>77</v>
      </c>
      <c r="K694" s="1" t="s">
        <v>78</v>
      </c>
      <c r="L694" s="6" t="s">
        <v>79</v>
      </c>
      <c r="M694" s="7">
        <v>1.98</v>
      </c>
      <c r="N694" s="5">
        <f t="shared" si="276"/>
        <v>1.98</v>
      </c>
      <c r="O694" s="5">
        <f t="shared" si="277"/>
        <v>1.29</v>
      </c>
      <c r="P694" s="5">
        <f t="shared" si="278"/>
        <v>0.69</v>
      </c>
      <c r="Q694" s="5">
        <v>65</v>
      </c>
      <c r="R694" s="5">
        <f t="shared" si="279"/>
        <v>1.68</v>
      </c>
      <c r="S694" s="5">
        <f t="shared" si="280"/>
        <v>1.34</v>
      </c>
      <c r="T694" s="5">
        <f t="shared" si="281"/>
        <v>0.33999999999999986</v>
      </c>
      <c r="U694" s="5">
        <v>80</v>
      </c>
      <c r="V694" s="5">
        <f t="shared" si="282"/>
        <v>1.39</v>
      </c>
      <c r="W694" s="5">
        <f t="shared" si="283"/>
        <v>1.32</v>
      </c>
      <c r="X694" s="5">
        <f t="shared" si="284"/>
        <v>6.999999999999984E-2</v>
      </c>
      <c r="Y694" s="5">
        <v>95</v>
      </c>
      <c r="Z694" s="5">
        <f t="shared" si="285"/>
        <v>1.19</v>
      </c>
      <c r="AA694" s="5">
        <f t="shared" si="286"/>
        <v>1.1299999999999999</v>
      </c>
      <c r="AB694" s="5">
        <f t="shared" si="287"/>
        <v>6.0000000000000053E-2</v>
      </c>
      <c r="AC694" s="5">
        <v>95</v>
      </c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</row>
    <row r="695" spans="1:65" x14ac:dyDescent="0.25">
      <c r="A695" s="1" t="str">
        <f>CONCATENATE(H695,E695)</f>
        <v>801040046</v>
      </c>
      <c r="B695" s="1" t="s">
        <v>69</v>
      </c>
      <c r="C695" s="2" t="s">
        <v>71</v>
      </c>
      <c r="D695" s="2" t="s">
        <v>72</v>
      </c>
      <c r="E695" s="2" t="s">
        <v>119</v>
      </c>
      <c r="F695" s="2" t="s">
        <v>120</v>
      </c>
      <c r="G695" s="3"/>
      <c r="H695" s="4" t="s">
        <v>429</v>
      </c>
      <c r="I695" s="2" t="s">
        <v>430</v>
      </c>
      <c r="J695" s="4" t="s">
        <v>77</v>
      </c>
      <c r="K695" s="1" t="s">
        <v>78</v>
      </c>
      <c r="L695" s="6" t="s">
        <v>79</v>
      </c>
      <c r="M695" s="7">
        <v>1.98</v>
      </c>
      <c r="N695" s="5">
        <f t="shared" si="276"/>
        <v>1.98</v>
      </c>
      <c r="O695" s="5">
        <f t="shared" si="277"/>
        <v>1.29</v>
      </c>
      <c r="P695" s="5">
        <f t="shared" si="278"/>
        <v>0.69</v>
      </c>
      <c r="Q695" s="5">
        <v>65</v>
      </c>
      <c r="R695" s="5">
        <f t="shared" si="279"/>
        <v>1.68</v>
      </c>
      <c r="S695" s="5">
        <f t="shared" si="280"/>
        <v>1.34</v>
      </c>
      <c r="T695" s="5">
        <f t="shared" si="281"/>
        <v>0.33999999999999986</v>
      </c>
      <c r="U695" s="5">
        <v>80</v>
      </c>
      <c r="V695" s="5">
        <f t="shared" si="282"/>
        <v>1.39</v>
      </c>
      <c r="W695" s="5">
        <f t="shared" si="283"/>
        <v>1.32</v>
      </c>
      <c r="X695" s="5">
        <f t="shared" si="284"/>
        <v>6.999999999999984E-2</v>
      </c>
      <c r="Y695" s="5">
        <v>95</v>
      </c>
      <c r="Z695" s="5">
        <f t="shared" si="285"/>
        <v>1.19</v>
      </c>
      <c r="AA695" s="5">
        <f t="shared" si="286"/>
        <v>1.1299999999999999</v>
      </c>
      <c r="AB695" s="5">
        <f t="shared" si="287"/>
        <v>6.0000000000000053E-2</v>
      </c>
      <c r="AC695" s="5">
        <v>95</v>
      </c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</row>
    <row r="696" spans="1:65" x14ac:dyDescent="0.25">
      <c r="A696" s="1" t="str">
        <f>CONCATENATE(H696,E696)</f>
        <v>801040049</v>
      </c>
      <c r="B696" s="1" t="s">
        <v>69</v>
      </c>
      <c r="C696" s="2" t="s">
        <v>71</v>
      </c>
      <c r="D696" s="2" t="s">
        <v>72</v>
      </c>
      <c r="E696" s="2" t="s">
        <v>121</v>
      </c>
      <c r="F696" s="2" t="s">
        <v>122</v>
      </c>
      <c r="G696" s="3"/>
      <c r="H696" s="4" t="s">
        <v>429</v>
      </c>
      <c r="I696" s="2" t="s">
        <v>430</v>
      </c>
      <c r="J696" s="4" t="s">
        <v>77</v>
      </c>
      <c r="K696" s="1" t="s">
        <v>78</v>
      </c>
      <c r="L696" s="6" t="s">
        <v>79</v>
      </c>
      <c r="M696" s="7">
        <v>3.56</v>
      </c>
      <c r="N696" s="5">
        <f t="shared" si="276"/>
        <v>3.56</v>
      </c>
      <c r="O696" s="5">
        <f t="shared" si="277"/>
        <v>2.31</v>
      </c>
      <c r="P696" s="5">
        <f t="shared" si="278"/>
        <v>1.25</v>
      </c>
      <c r="Q696" s="5">
        <v>65</v>
      </c>
      <c r="R696" s="5">
        <f t="shared" si="279"/>
        <v>3.03</v>
      </c>
      <c r="S696" s="5">
        <f t="shared" si="280"/>
        <v>2.42</v>
      </c>
      <c r="T696" s="5">
        <f t="shared" si="281"/>
        <v>0.60999999999999988</v>
      </c>
      <c r="U696" s="5">
        <v>80</v>
      </c>
      <c r="V696" s="5">
        <f t="shared" si="282"/>
        <v>2.4900000000000002</v>
      </c>
      <c r="W696" s="5">
        <f t="shared" si="283"/>
        <v>2.37</v>
      </c>
      <c r="X696" s="5">
        <f t="shared" si="284"/>
        <v>0.12000000000000011</v>
      </c>
      <c r="Y696" s="5">
        <v>95</v>
      </c>
      <c r="Z696" s="5">
        <f t="shared" si="285"/>
        <v>2.14</v>
      </c>
      <c r="AA696" s="5">
        <f t="shared" si="286"/>
        <v>2.0299999999999998</v>
      </c>
      <c r="AB696" s="5">
        <f t="shared" si="287"/>
        <v>0.11000000000000032</v>
      </c>
      <c r="AC696" s="5">
        <v>95</v>
      </c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</row>
    <row r="697" spans="1:65" x14ac:dyDescent="0.25">
      <c r="A697" s="1" t="str">
        <f>CONCATENATE(H697,E697)</f>
        <v>801040050</v>
      </c>
      <c r="B697" s="1" t="s">
        <v>69</v>
      </c>
      <c r="C697" s="2" t="s">
        <v>71</v>
      </c>
      <c r="D697" s="2" t="s">
        <v>72</v>
      </c>
      <c r="E697" s="2" t="s">
        <v>123</v>
      </c>
      <c r="F697" s="2" t="s">
        <v>124</v>
      </c>
      <c r="G697" s="3"/>
      <c r="H697" s="4" t="s">
        <v>429</v>
      </c>
      <c r="I697" s="2" t="s">
        <v>430</v>
      </c>
      <c r="J697" s="4" t="s">
        <v>77</v>
      </c>
      <c r="K697" s="1" t="s">
        <v>78</v>
      </c>
      <c r="L697" s="6" t="s">
        <v>79</v>
      </c>
      <c r="M697" s="7">
        <v>1.98</v>
      </c>
      <c r="N697" s="5">
        <f t="shared" si="276"/>
        <v>1.98</v>
      </c>
      <c r="O697" s="5">
        <f t="shared" si="277"/>
        <v>1.29</v>
      </c>
      <c r="P697" s="5">
        <f t="shared" si="278"/>
        <v>0.69</v>
      </c>
      <c r="Q697" s="5">
        <v>65</v>
      </c>
      <c r="R697" s="5">
        <f t="shared" si="279"/>
        <v>1.68</v>
      </c>
      <c r="S697" s="5">
        <f t="shared" si="280"/>
        <v>1.34</v>
      </c>
      <c r="T697" s="5">
        <f t="shared" si="281"/>
        <v>0.33999999999999986</v>
      </c>
      <c r="U697" s="5">
        <v>80</v>
      </c>
      <c r="V697" s="5">
        <f t="shared" si="282"/>
        <v>1.39</v>
      </c>
      <c r="W697" s="5">
        <f t="shared" si="283"/>
        <v>1.32</v>
      </c>
      <c r="X697" s="5">
        <f t="shared" si="284"/>
        <v>6.999999999999984E-2</v>
      </c>
      <c r="Y697" s="5">
        <v>95</v>
      </c>
      <c r="Z697" s="5">
        <f t="shared" si="285"/>
        <v>1.19</v>
      </c>
      <c r="AA697" s="5">
        <f t="shared" si="286"/>
        <v>1.1299999999999999</v>
      </c>
      <c r="AB697" s="5">
        <f t="shared" si="287"/>
        <v>6.0000000000000053E-2</v>
      </c>
      <c r="AC697" s="5">
        <v>95</v>
      </c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</row>
    <row r="698" spans="1:65" x14ac:dyDescent="0.25">
      <c r="A698" s="1" t="str">
        <f>CONCATENATE(H698,E698)</f>
        <v>851040003</v>
      </c>
      <c r="B698" s="1" t="s">
        <v>69</v>
      </c>
      <c r="C698" s="2" t="s">
        <v>71</v>
      </c>
      <c r="D698" s="2" t="s">
        <v>72</v>
      </c>
      <c r="E698" s="2" t="s">
        <v>81</v>
      </c>
      <c r="F698" s="2" t="s">
        <v>82</v>
      </c>
      <c r="G698" s="3" t="s">
        <v>431</v>
      </c>
      <c r="H698" s="4" t="s">
        <v>432</v>
      </c>
      <c r="I698" s="2" t="s">
        <v>433</v>
      </c>
      <c r="J698" s="4" t="s">
        <v>128</v>
      </c>
      <c r="K698" s="1" t="s">
        <v>251</v>
      </c>
      <c r="L698" s="6" t="s">
        <v>142</v>
      </c>
      <c r="M698" s="7">
        <v>7.18</v>
      </c>
      <c r="N698" s="12">
        <f t="shared" ref="N698:N729" si="288">ROUND(R698/0.85,2)</f>
        <v>8.4499999999999993</v>
      </c>
      <c r="O698" s="12"/>
      <c r="P698" s="12"/>
      <c r="Q698" s="12"/>
      <c r="R698" s="5">
        <f>M698</f>
        <v>7.18</v>
      </c>
      <c r="S698" s="5">
        <f t="shared" si="280"/>
        <v>6.46</v>
      </c>
      <c r="T698" s="5">
        <f t="shared" si="281"/>
        <v>0.71999999999999975</v>
      </c>
      <c r="U698" s="5">
        <v>90</v>
      </c>
      <c r="V698" s="5">
        <f t="shared" si="282"/>
        <v>5.92</v>
      </c>
      <c r="W698" s="5">
        <f t="shared" si="283"/>
        <v>5.62</v>
      </c>
      <c r="X698" s="5">
        <f t="shared" si="284"/>
        <v>0.29999999999999982</v>
      </c>
      <c r="Y698" s="5">
        <v>95</v>
      </c>
      <c r="Z698" s="5">
        <f t="shared" si="285"/>
        <v>5.07</v>
      </c>
      <c r="AA698" s="5">
        <f t="shared" si="286"/>
        <v>4.82</v>
      </c>
      <c r="AB698" s="5">
        <f t="shared" si="287"/>
        <v>0.25</v>
      </c>
      <c r="AC698" s="5">
        <v>95</v>
      </c>
      <c r="AD698" s="5"/>
      <c r="AE698" s="5"/>
      <c r="AF698" s="5"/>
      <c r="AG698" s="14">
        <f t="shared" ref="AG698:AG703" si="289">ROUND($R698*0.25,2)</f>
        <v>1.8</v>
      </c>
      <c r="AH698" s="14">
        <f>ROUND(AG698*U698/100,2)</f>
        <v>1.62</v>
      </c>
      <c r="AI698" s="14">
        <f t="shared" ref="AI698:AI703" si="290">AG698-AH698</f>
        <v>0.17999999999999994</v>
      </c>
      <c r="AJ698" s="14">
        <f t="shared" ref="AJ698:AJ703" si="291">ROUND($V698*0.25,2)</f>
        <v>1.48</v>
      </c>
      <c r="AK698" s="14">
        <f>ROUND(AJ698*Y698/100,2)</f>
        <v>1.41</v>
      </c>
      <c r="AL698" s="14">
        <f t="shared" ref="AL698:AL703" si="292">AJ698-AK698</f>
        <v>7.0000000000000062E-2</v>
      </c>
      <c r="AM698" s="14">
        <f t="shared" ref="AM698:AM703" si="293">ROUND($Z698*0.25,2)</f>
        <v>1.27</v>
      </c>
      <c r="AN698" s="14">
        <f>ROUND(AM698*AC698/100,2)</f>
        <v>1.21</v>
      </c>
      <c r="AO698" s="14">
        <f t="shared" ref="AO698:AO703" si="294">AM698-AN698</f>
        <v>6.0000000000000053E-2</v>
      </c>
      <c r="AP698" s="14"/>
      <c r="AQ698" s="14"/>
      <c r="AR698" s="14"/>
      <c r="AS698" s="14">
        <f t="shared" ref="AS698:AS729" si="295">ROUND($R698*0.6,2)</f>
        <v>4.3099999999999996</v>
      </c>
      <c r="AT698" s="14">
        <f>ROUND(AS698*U698/100,2)</f>
        <v>3.88</v>
      </c>
      <c r="AU698" s="14">
        <f t="shared" ref="AU698:AU729" si="296">AS698-AT698</f>
        <v>0.42999999999999972</v>
      </c>
      <c r="AV698" s="14">
        <f t="shared" ref="AV698:AV729" si="297">ROUND($V698*0.6,2)</f>
        <v>3.55</v>
      </c>
      <c r="AW698" s="14">
        <f>ROUND(AV698*Y698/100,2)</f>
        <v>3.37</v>
      </c>
      <c r="AX698" s="14">
        <f t="shared" ref="AX698:AX729" si="298">AV698-AW698</f>
        <v>0.17999999999999972</v>
      </c>
      <c r="AY698" s="14">
        <f t="shared" ref="AY698:AY729" si="299">ROUND($Z698*0.6,2)</f>
        <v>3.04</v>
      </c>
      <c r="AZ698" s="14">
        <f>ROUND(AY698*AC698/100,2)</f>
        <v>2.89</v>
      </c>
      <c r="BA698" s="14">
        <f t="shared" ref="BA698:BA729" si="300">AY698-AZ698</f>
        <v>0.14999999999999991</v>
      </c>
      <c r="BB698" s="5"/>
      <c r="BC698" s="5"/>
      <c r="BD698" s="5"/>
      <c r="BE698" s="14">
        <f t="shared" ref="BE698:BE703" si="301">ROUND($R698*0.35,2)</f>
        <v>2.5099999999999998</v>
      </c>
      <c r="BF698" s="14">
        <f t="shared" ref="BF698:BF703" si="302">ROUND(BE698*$U698/100,2)</f>
        <v>2.2599999999999998</v>
      </c>
      <c r="BG698" s="14">
        <f t="shared" ref="BG698:BG703" si="303">BE698-BF698</f>
        <v>0.25</v>
      </c>
      <c r="BH698" s="14">
        <f t="shared" ref="BH698:BH703" si="304">ROUND($V698*0.35,2)</f>
        <v>2.0699999999999998</v>
      </c>
      <c r="BI698" s="14">
        <f t="shared" ref="BI698:BI703" si="305">ROUND(BH698*$Y698/100,2)</f>
        <v>1.97</v>
      </c>
      <c r="BJ698" s="14">
        <f t="shared" ref="BJ698:BJ703" si="306">BH698-BI698</f>
        <v>9.9999999999999867E-2</v>
      </c>
      <c r="BK698" s="14">
        <f t="shared" ref="BK698:BK703" si="307">ROUND($Z698*0.35,2)</f>
        <v>1.77</v>
      </c>
      <c r="BL698" s="14">
        <f t="shared" ref="BL698:BL703" si="308">ROUND(BK698*$AC698/100,2)</f>
        <v>1.68</v>
      </c>
      <c r="BM698" s="14">
        <f t="shared" ref="BM698:BM703" si="309">BK698-BL698</f>
        <v>9.000000000000008E-2</v>
      </c>
    </row>
    <row r="699" spans="1:65" x14ac:dyDescent="0.25">
      <c r="A699" s="1" t="str">
        <f>CONCATENATE(H699,E699)</f>
        <v>851040007</v>
      </c>
      <c r="B699" s="1" t="s">
        <v>69</v>
      </c>
      <c r="C699" s="2" t="s">
        <v>71</v>
      </c>
      <c r="D699" s="2" t="s">
        <v>72</v>
      </c>
      <c r="E699" s="2" t="s">
        <v>87</v>
      </c>
      <c r="F699" s="2" t="s">
        <v>88</v>
      </c>
      <c r="G699" s="3" t="s">
        <v>431</v>
      </c>
      <c r="H699" s="4" t="s">
        <v>432</v>
      </c>
      <c r="I699" s="2" t="s">
        <v>433</v>
      </c>
      <c r="J699" s="4" t="s">
        <v>128</v>
      </c>
      <c r="K699" s="1" t="s">
        <v>251</v>
      </c>
      <c r="L699" s="6" t="s">
        <v>142</v>
      </c>
      <c r="M699" s="7">
        <v>11.02</v>
      </c>
      <c r="N699" s="12">
        <f t="shared" si="288"/>
        <v>12.96</v>
      </c>
      <c r="O699" s="12"/>
      <c r="P699" s="12"/>
      <c r="Q699" s="12"/>
      <c r="R699" s="5">
        <f>M699</f>
        <v>11.02</v>
      </c>
      <c r="S699" s="5">
        <f t="shared" si="280"/>
        <v>9.92</v>
      </c>
      <c r="T699" s="5">
        <f t="shared" si="281"/>
        <v>1.0999999999999996</v>
      </c>
      <c r="U699" s="5">
        <v>90</v>
      </c>
      <c r="V699" s="5">
        <f t="shared" si="282"/>
        <v>9.07</v>
      </c>
      <c r="W699" s="5">
        <f t="shared" si="283"/>
        <v>8.6199999999999992</v>
      </c>
      <c r="X699" s="5">
        <f t="shared" si="284"/>
        <v>0.45000000000000107</v>
      </c>
      <c r="Y699" s="5">
        <v>95</v>
      </c>
      <c r="Z699" s="5">
        <f t="shared" si="285"/>
        <v>7.78</v>
      </c>
      <c r="AA699" s="5">
        <f t="shared" si="286"/>
        <v>7.39</v>
      </c>
      <c r="AB699" s="5">
        <f t="shared" si="287"/>
        <v>0.39000000000000057</v>
      </c>
      <c r="AC699" s="5">
        <v>95</v>
      </c>
      <c r="AD699" s="5"/>
      <c r="AE699" s="5"/>
      <c r="AF699" s="5"/>
      <c r="AG699" s="14">
        <f t="shared" si="289"/>
        <v>2.76</v>
      </c>
      <c r="AH699" s="14">
        <f>ROUND(AG699*U699/100,2)</f>
        <v>2.48</v>
      </c>
      <c r="AI699" s="14">
        <f t="shared" si="290"/>
        <v>0.2799999999999998</v>
      </c>
      <c r="AJ699" s="14">
        <f t="shared" si="291"/>
        <v>2.27</v>
      </c>
      <c r="AK699" s="14">
        <f>ROUND(AJ699*Y699/100,2)</f>
        <v>2.16</v>
      </c>
      <c r="AL699" s="14">
        <f t="shared" si="292"/>
        <v>0.10999999999999988</v>
      </c>
      <c r="AM699" s="14">
        <f t="shared" si="293"/>
        <v>1.95</v>
      </c>
      <c r="AN699" s="14">
        <f>ROUND(AM699*AC699/100,2)</f>
        <v>1.85</v>
      </c>
      <c r="AO699" s="14">
        <f t="shared" si="294"/>
        <v>9.9999999999999867E-2</v>
      </c>
      <c r="AP699" s="14"/>
      <c r="AQ699" s="14"/>
      <c r="AR699" s="14"/>
      <c r="AS699" s="14">
        <f t="shared" si="295"/>
        <v>6.61</v>
      </c>
      <c r="AT699" s="14">
        <f>ROUND(AS699*U699/100,2)</f>
        <v>5.95</v>
      </c>
      <c r="AU699" s="14">
        <f t="shared" si="296"/>
        <v>0.66000000000000014</v>
      </c>
      <c r="AV699" s="14">
        <f t="shared" si="297"/>
        <v>5.44</v>
      </c>
      <c r="AW699" s="14">
        <f>ROUND(AV699*Y699/100,2)</f>
        <v>5.17</v>
      </c>
      <c r="AX699" s="14">
        <f t="shared" si="298"/>
        <v>0.27000000000000046</v>
      </c>
      <c r="AY699" s="14">
        <f t="shared" si="299"/>
        <v>4.67</v>
      </c>
      <c r="AZ699" s="14">
        <f>ROUND(AY699*AC699/100,2)</f>
        <v>4.4400000000000004</v>
      </c>
      <c r="BA699" s="14">
        <f t="shared" si="300"/>
        <v>0.22999999999999954</v>
      </c>
      <c r="BB699" s="5"/>
      <c r="BC699" s="5"/>
      <c r="BD699" s="5"/>
      <c r="BE699" s="14">
        <f t="shared" si="301"/>
        <v>3.86</v>
      </c>
      <c r="BF699" s="14">
        <f t="shared" si="302"/>
        <v>3.47</v>
      </c>
      <c r="BG699" s="14">
        <f t="shared" si="303"/>
        <v>0.38999999999999968</v>
      </c>
      <c r="BH699" s="14">
        <f t="shared" si="304"/>
        <v>3.17</v>
      </c>
      <c r="BI699" s="14">
        <f t="shared" si="305"/>
        <v>3.01</v>
      </c>
      <c r="BJ699" s="14">
        <f t="shared" si="306"/>
        <v>0.16000000000000014</v>
      </c>
      <c r="BK699" s="14">
        <f t="shared" si="307"/>
        <v>2.72</v>
      </c>
      <c r="BL699" s="14">
        <f t="shared" si="308"/>
        <v>2.58</v>
      </c>
      <c r="BM699" s="14">
        <f t="shared" si="309"/>
        <v>0.14000000000000012</v>
      </c>
    </row>
    <row r="700" spans="1:65" x14ac:dyDescent="0.25">
      <c r="A700" s="1" t="str">
        <f>CONCATENATE(H700,E700)</f>
        <v>851040008</v>
      </c>
      <c r="B700" s="1" t="s">
        <v>69</v>
      </c>
      <c r="C700" s="2" t="s">
        <v>71</v>
      </c>
      <c r="D700" s="2" t="s">
        <v>72</v>
      </c>
      <c r="E700" s="2" t="s">
        <v>89</v>
      </c>
      <c r="F700" s="2" t="s">
        <v>90</v>
      </c>
      <c r="G700" s="3" t="s">
        <v>431</v>
      </c>
      <c r="H700" s="4" t="s">
        <v>432</v>
      </c>
      <c r="I700" s="2" t="s">
        <v>433</v>
      </c>
      <c r="J700" s="4" t="s">
        <v>128</v>
      </c>
      <c r="K700" s="1" t="s">
        <v>251</v>
      </c>
      <c r="L700" s="6" t="s">
        <v>142</v>
      </c>
      <c r="M700" s="7">
        <v>6.77</v>
      </c>
      <c r="N700" s="12">
        <f t="shared" si="288"/>
        <v>7.96</v>
      </c>
      <c r="O700" s="12"/>
      <c r="P700" s="12"/>
      <c r="Q700" s="12"/>
      <c r="R700" s="5">
        <f>M700</f>
        <v>6.77</v>
      </c>
      <c r="S700" s="5">
        <f t="shared" si="280"/>
        <v>6.09</v>
      </c>
      <c r="T700" s="5">
        <f t="shared" si="281"/>
        <v>0.67999999999999972</v>
      </c>
      <c r="U700" s="5">
        <v>90</v>
      </c>
      <c r="V700" s="5">
        <f t="shared" si="282"/>
        <v>5.57</v>
      </c>
      <c r="W700" s="5">
        <f t="shared" si="283"/>
        <v>5.29</v>
      </c>
      <c r="X700" s="5">
        <f t="shared" si="284"/>
        <v>0.28000000000000025</v>
      </c>
      <c r="Y700" s="5">
        <v>95</v>
      </c>
      <c r="Z700" s="5">
        <f t="shared" si="285"/>
        <v>4.78</v>
      </c>
      <c r="AA700" s="5">
        <f t="shared" si="286"/>
        <v>4.54</v>
      </c>
      <c r="AB700" s="5">
        <f t="shared" si="287"/>
        <v>0.24000000000000021</v>
      </c>
      <c r="AC700" s="5">
        <v>95</v>
      </c>
      <c r="AD700" s="5"/>
      <c r="AE700" s="5"/>
      <c r="AF700" s="5"/>
      <c r="AG700" s="14">
        <f t="shared" si="289"/>
        <v>1.69</v>
      </c>
      <c r="AH700" s="14">
        <f>ROUND(AG700*U700/100,2)</f>
        <v>1.52</v>
      </c>
      <c r="AI700" s="14">
        <f t="shared" si="290"/>
        <v>0.16999999999999993</v>
      </c>
      <c r="AJ700" s="14">
        <f t="shared" si="291"/>
        <v>1.39</v>
      </c>
      <c r="AK700" s="14">
        <f>ROUND(AJ700*Y700/100,2)</f>
        <v>1.32</v>
      </c>
      <c r="AL700" s="14">
        <f t="shared" si="292"/>
        <v>6.999999999999984E-2</v>
      </c>
      <c r="AM700" s="14">
        <f t="shared" si="293"/>
        <v>1.2</v>
      </c>
      <c r="AN700" s="14">
        <f>ROUND(AM700*AC700/100,2)</f>
        <v>1.1399999999999999</v>
      </c>
      <c r="AO700" s="14">
        <f t="shared" si="294"/>
        <v>6.0000000000000053E-2</v>
      </c>
      <c r="AP700" s="14"/>
      <c r="AQ700" s="14"/>
      <c r="AR700" s="14"/>
      <c r="AS700" s="14">
        <f t="shared" si="295"/>
        <v>4.0599999999999996</v>
      </c>
      <c r="AT700" s="14">
        <f>ROUND(AS700*U700/100,2)</f>
        <v>3.65</v>
      </c>
      <c r="AU700" s="14">
        <f t="shared" si="296"/>
        <v>0.4099999999999997</v>
      </c>
      <c r="AV700" s="14">
        <f t="shared" si="297"/>
        <v>3.34</v>
      </c>
      <c r="AW700" s="14">
        <f>ROUND(AV700*Y700/100,2)</f>
        <v>3.17</v>
      </c>
      <c r="AX700" s="14">
        <f t="shared" si="298"/>
        <v>0.16999999999999993</v>
      </c>
      <c r="AY700" s="14">
        <f t="shared" si="299"/>
        <v>2.87</v>
      </c>
      <c r="AZ700" s="14">
        <f>ROUND(AY700*AC700/100,2)</f>
        <v>2.73</v>
      </c>
      <c r="BA700" s="14">
        <f t="shared" si="300"/>
        <v>0.14000000000000012</v>
      </c>
      <c r="BB700" s="5"/>
      <c r="BC700" s="5"/>
      <c r="BD700" s="5"/>
      <c r="BE700" s="14">
        <f t="shared" si="301"/>
        <v>2.37</v>
      </c>
      <c r="BF700" s="14">
        <f t="shared" si="302"/>
        <v>2.13</v>
      </c>
      <c r="BG700" s="14">
        <f t="shared" si="303"/>
        <v>0.24000000000000021</v>
      </c>
      <c r="BH700" s="14">
        <f t="shared" si="304"/>
        <v>1.95</v>
      </c>
      <c r="BI700" s="14">
        <f t="shared" si="305"/>
        <v>1.85</v>
      </c>
      <c r="BJ700" s="14">
        <f t="shared" si="306"/>
        <v>9.9999999999999867E-2</v>
      </c>
      <c r="BK700" s="14">
        <f t="shared" si="307"/>
        <v>1.67</v>
      </c>
      <c r="BL700" s="14">
        <f t="shared" si="308"/>
        <v>1.59</v>
      </c>
      <c r="BM700" s="14">
        <f t="shared" si="309"/>
        <v>7.9999999999999849E-2</v>
      </c>
    </row>
    <row r="701" spans="1:65" x14ac:dyDescent="0.25">
      <c r="A701" s="1" t="str">
        <f>CONCATENATE(H701,E701)</f>
        <v>851040012</v>
      </c>
      <c r="B701" s="1" t="s">
        <v>69</v>
      </c>
      <c r="C701" s="2" t="s">
        <v>71</v>
      </c>
      <c r="D701" s="2" t="s">
        <v>72</v>
      </c>
      <c r="E701" s="2" t="s">
        <v>93</v>
      </c>
      <c r="F701" s="2" t="s">
        <v>94</v>
      </c>
      <c r="G701" s="3" t="s">
        <v>431</v>
      </c>
      <c r="H701" s="4" t="s">
        <v>432</v>
      </c>
      <c r="I701" s="2" t="s">
        <v>433</v>
      </c>
      <c r="J701" s="4" t="s">
        <v>128</v>
      </c>
      <c r="K701" s="1" t="s">
        <v>251</v>
      </c>
      <c r="L701" s="6" t="s">
        <v>142</v>
      </c>
      <c r="M701" s="7">
        <v>12.74</v>
      </c>
      <c r="N701" s="12">
        <f t="shared" si="288"/>
        <v>14.99</v>
      </c>
      <c r="O701" s="12"/>
      <c r="P701" s="12"/>
      <c r="Q701" s="12"/>
      <c r="R701" s="5">
        <f>M701</f>
        <v>12.74</v>
      </c>
      <c r="S701" s="5">
        <f t="shared" si="280"/>
        <v>11.47</v>
      </c>
      <c r="T701" s="5">
        <f t="shared" si="281"/>
        <v>1.2699999999999996</v>
      </c>
      <c r="U701" s="5">
        <v>90</v>
      </c>
      <c r="V701" s="5">
        <f t="shared" si="282"/>
        <v>10.49</v>
      </c>
      <c r="W701" s="5">
        <f t="shared" si="283"/>
        <v>9.9700000000000006</v>
      </c>
      <c r="X701" s="5">
        <f t="shared" si="284"/>
        <v>0.51999999999999957</v>
      </c>
      <c r="Y701" s="5">
        <v>95</v>
      </c>
      <c r="Z701" s="5">
        <f t="shared" si="285"/>
        <v>8.99</v>
      </c>
      <c r="AA701" s="5">
        <f t="shared" si="286"/>
        <v>8.5399999999999991</v>
      </c>
      <c r="AB701" s="5">
        <f t="shared" si="287"/>
        <v>0.45000000000000107</v>
      </c>
      <c r="AC701" s="5">
        <v>95</v>
      </c>
      <c r="AD701" s="5"/>
      <c r="AE701" s="5"/>
      <c r="AF701" s="5"/>
      <c r="AG701" s="14">
        <f t="shared" si="289"/>
        <v>3.19</v>
      </c>
      <c r="AH701" s="14">
        <f>ROUND(AG701*U701/100,2)</f>
        <v>2.87</v>
      </c>
      <c r="AI701" s="14">
        <f t="shared" si="290"/>
        <v>0.31999999999999984</v>
      </c>
      <c r="AJ701" s="14">
        <f t="shared" si="291"/>
        <v>2.62</v>
      </c>
      <c r="AK701" s="14">
        <f>ROUND(AJ701*Y701/100,2)</f>
        <v>2.4900000000000002</v>
      </c>
      <c r="AL701" s="14">
        <f t="shared" si="292"/>
        <v>0.12999999999999989</v>
      </c>
      <c r="AM701" s="14">
        <f t="shared" si="293"/>
        <v>2.25</v>
      </c>
      <c r="AN701" s="14">
        <f>ROUND(AM701*AC701/100,2)</f>
        <v>2.14</v>
      </c>
      <c r="AO701" s="14">
        <f t="shared" si="294"/>
        <v>0.10999999999999988</v>
      </c>
      <c r="AP701" s="14"/>
      <c r="AQ701" s="14"/>
      <c r="AR701" s="14"/>
      <c r="AS701" s="14">
        <f t="shared" si="295"/>
        <v>7.64</v>
      </c>
      <c r="AT701" s="14">
        <f>ROUND(AS701*U701/100,2)</f>
        <v>6.88</v>
      </c>
      <c r="AU701" s="14">
        <f t="shared" si="296"/>
        <v>0.75999999999999979</v>
      </c>
      <c r="AV701" s="14">
        <f t="shared" si="297"/>
        <v>6.29</v>
      </c>
      <c r="AW701" s="14">
        <f>ROUND(AV701*Y701/100,2)</f>
        <v>5.98</v>
      </c>
      <c r="AX701" s="14">
        <f t="shared" si="298"/>
        <v>0.30999999999999961</v>
      </c>
      <c r="AY701" s="14">
        <f t="shared" si="299"/>
        <v>5.39</v>
      </c>
      <c r="AZ701" s="14">
        <f>ROUND(AY701*AC701/100,2)</f>
        <v>5.12</v>
      </c>
      <c r="BA701" s="14">
        <f t="shared" si="300"/>
        <v>0.26999999999999957</v>
      </c>
      <c r="BB701" s="5"/>
      <c r="BC701" s="5"/>
      <c r="BD701" s="5"/>
      <c r="BE701" s="14">
        <f t="shared" si="301"/>
        <v>4.46</v>
      </c>
      <c r="BF701" s="14">
        <f t="shared" si="302"/>
        <v>4.01</v>
      </c>
      <c r="BG701" s="14">
        <f t="shared" si="303"/>
        <v>0.45000000000000018</v>
      </c>
      <c r="BH701" s="14">
        <f t="shared" si="304"/>
        <v>3.67</v>
      </c>
      <c r="BI701" s="14">
        <f t="shared" si="305"/>
        <v>3.49</v>
      </c>
      <c r="BJ701" s="14">
        <f t="shared" si="306"/>
        <v>0.17999999999999972</v>
      </c>
      <c r="BK701" s="14">
        <f t="shared" si="307"/>
        <v>3.15</v>
      </c>
      <c r="BL701" s="14">
        <f t="shared" si="308"/>
        <v>2.99</v>
      </c>
      <c r="BM701" s="14">
        <f t="shared" si="309"/>
        <v>0.1599999999999997</v>
      </c>
    </row>
    <row r="702" spans="1:65" x14ac:dyDescent="0.25">
      <c r="A702" s="1" t="str">
        <f>CONCATENATE(H702,E702)</f>
        <v>851040013</v>
      </c>
      <c r="B702" s="1" t="s">
        <v>69</v>
      </c>
      <c r="C702" s="2" t="s">
        <v>71</v>
      </c>
      <c r="D702" s="2" t="s">
        <v>72</v>
      </c>
      <c r="E702" s="2" t="s">
        <v>95</v>
      </c>
      <c r="F702" s="2" t="s">
        <v>96</v>
      </c>
      <c r="G702" s="3" t="s">
        <v>431</v>
      </c>
      <c r="H702" s="4" t="s">
        <v>432</v>
      </c>
      <c r="I702" s="2" t="s">
        <v>433</v>
      </c>
      <c r="J702" s="4" t="s">
        <v>128</v>
      </c>
      <c r="K702" s="1" t="s">
        <v>251</v>
      </c>
      <c r="L702" s="6" t="s">
        <v>142</v>
      </c>
      <c r="M702" s="7">
        <v>9.1300000000000008</v>
      </c>
      <c r="N702" s="12">
        <f t="shared" si="288"/>
        <v>10.74</v>
      </c>
      <c r="O702" s="12"/>
      <c r="P702" s="12"/>
      <c r="Q702" s="12"/>
      <c r="R702" s="5">
        <f>M702</f>
        <v>9.1300000000000008</v>
      </c>
      <c r="S702" s="5">
        <f t="shared" si="280"/>
        <v>8.2200000000000006</v>
      </c>
      <c r="T702" s="5">
        <f t="shared" si="281"/>
        <v>0.91000000000000014</v>
      </c>
      <c r="U702" s="5">
        <v>90</v>
      </c>
      <c r="V702" s="5">
        <f t="shared" si="282"/>
        <v>7.52</v>
      </c>
      <c r="W702" s="5">
        <f t="shared" si="283"/>
        <v>7.14</v>
      </c>
      <c r="X702" s="5">
        <f t="shared" si="284"/>
        <v>0.37999999999999989</v>
      </c>
      <c r="Y702" s="5">
        <v>95</v>
      </c>
      <c r="Z702" s="5">
        <f t="shared" si="285"/>
        <v>6.44</v>
      </c>
      <c r="AA702" s="5">
        <f t="shared" si="286"/>
        <v>6.12</v>
      </c>
      <c r="AB702" s="5">
        <f t="shared" si="287"/>
        <v>0.32000000000000028</v>
      </c>
      <c r="AC702" s="5">
        <v>95</v>
      </c>
      <c r="AD702" s="5"/>
      <c r="AE702" s="5"/>
      <c r="AF702" s="5"/>
      <c r="AG702" s="14">
        <f t="shared" si="289"/>
        <v>2.2799999999999998</v>
      </c>
      <c r="AH702" s="14">
        <f>ROUND(AG702*U702/100,2)</f>
        <v>2.0499999999999998</v>
      </c>
      <c r="AI702" s="14">
        <f t="shared" si="290"/>
        <v>0.22999999999999998</v>
      </c>
      <c r="AJ702" s="14">
        <f t="shared" si="291"/>
        <v>1.88</v>
      </c>
      <c r="AK702" s="14">
        <f>ROUND(AJ702*Y702/100,2)</f>
        <v>1.79</v>
      </c>
      <c r="AL702" s="14">
        <f t="shared" si="292"/>
        <v>8.9999999999999858E-2</v>
      </c>
      <c r="AM702" s="14">
        <f t="shared" si="293"/>
        <v>1.61</v>
      </c>
      <c r="AN702" s="14">
        <f>ROUND(AM702*AC702/100,2)</f>
        <v>1.53</v>
      </c>
      <c r="AO702" s="14">
        <f t="shared" si="294"/>
        <v>8.0000000000000071E-2</v>
      </c>
      <c r="AP702" s="14"/>
      <c r="AQ702" s="14"/>
      <c r="AR702" s="14"/>
      <c r="AS702" s="14">
        <f t="shared" si="295"/>
        <v>5.48</v>
      </c>
      <c r="AT702" s="14">
        <f>ROUND(AS702*U702/100,2)</f>
        <v>4.93</v>
      </c>
      <c r="AU702" s="14">
        <f t="shared" si="296"/>
        <v>0.55000000000000071</v>
      </c>
      <c r="AV702" s="14">
        <f t="shared" si="297"/>
        <v>4.51</v>
      </c>
      <c r="AW702" s="14">
        <f>ROUND(AV702*Y702/100,2)</f>
        <v>4.28</v>
      </c>
      <c r="AX702" s="14">
        <f t="shared" si="298"/>
        <v>0.22999999999999954</v>
      </c>
      <c r="AY702" s="14">
        <f t="shared" si="299"/>
        <v>3.86</v>
      </c>
      <c r="AZ702" s="14">
        <f>ROUND(AY702*AC702/100,2)</f>
        <v>3.67</v>
      </c>
      <c r="BA702" s="14">
        <f t="shared" si="300"/>
        <v>0.18999999999999995</v>
      </c>
      <c r="BB702" s="5"/>
      <c r="BC702" s="5"/>
      <c r="BD702" s="5"/>
      <c r="BE702" s="14">
        <f t="shared" si="301"/>
        <v>3.2</v>
      </c>
      <c r="BF702" s="14">
        <f t="shared" si="302"/>
        <v>2.88</v>
      </c>
      <c r="BG702" s="14">
        <f t="shared" si="303"/>
        <v>0.32000000000000028</v>
      </c>
      <c r="BH702" s="14">
        <f t="shared" si="304"/>
        <v>2.63</v>
      </c>
      <c r="BI702" s="14">
        <f t="shared" si="305"/>
        <v>2.5</v>
      </c>
      <c r="BJ702" s="14">
        <f t="shared" si="306"/>
        <v>0.12999999999999989</v>
      </c>
      <c r="BK702" s="14">
        <f t="shared" si="307"/>
        <v>2.25</v>
      </c>
      <c r="BL702" s="14">
        <f t="shared" si="308"/>
        <v>2.14</v>
      </c>
      <c r="BM702" s="14">
        <f t="shared" si="309"/>
        <v>0.10999999999999988</v>
      </c>
    </row>
    <row r="703" spans="1:65" x14ac:dyDescent="0.25">
      <c r="A703" s="1" t="str">
        <f>CONCATENATE(H703,E703)</f>
        <v>851040018</v>
      </c>
      <c r="B703" s="1" t="s">
        <v>69</v>
      </c>
      <c r="C703" s="2" t="s">
        <v>71</v>
      </c>
      <c r="D703" s="2" t="s">
        <v>72</v>
      </c>
      <c r="E703" s="2" t="s">
        <v>101</v>
      </c>
      <c r="F703" s="2" t="s">
        <v>102</v>
      </c>
      <c r="G703" s="3" t="s">
        <v>431</v>
      </c>
      <c r="H703" s="4" t="s">
        <v>432</v>
      </c>
      <c r="I703" s="2" t="s">
        <v>433</v>
      </c>
      <c r="J703" s="4" t="s">
        <v>128</v>
      </c>
      <c r="K703" s="1" t="s">
        <v>251</v>
      </c>
      <c r="L703" s="6" t="s">
        <v>142</v>
      </c>
      <c r="M703" s="7">
        <v>10.82</v>
      </c>
      <c r="N703" s="12">
        <f t="shared" si="288"/>
        <v>12.73</v>
      </c>
      <c r="O703" s="12"/>
      <c r="P703" s="12"/>
      <c r="Q703" s="12"/>
      <c r="R703" s="5">
        <f>M703</f>
        <v>10.82</v>
      </c>
      <c r="S703" s="5">
        <f t="shared" si="280"/>
        <v>9.74</v>
      </c>
      <c r="T703" s="5">
        <f t="shared" si="281"/>
        <v>1.08</v>
      </c>
      <c r="U703" s="5">
        <v>90</v>
      </c>
      <c r="V703" s="5">
        <f t="shared" si="282"/>
        <v>8.91</v>
      </c>
      <c r="W703" s="5">
        <f t="shared" si="283"/>
        <v>8.4600000000000009</v>
      </c>
      <c r="X703" s="5">
        <f t="shared" si="284"/>
        <v>0.44999999999999929</v>
      </c>
      <c r="Y703" s="5">
        <v>95</v>
      </c>
      <c r="Z703" s="5">
        <f t="shared" si="285"/>
        <v>7.64</v>
      </c>
      <c r="AA703" s="5">
        <f t="shared" si="286"/>
        <v>7.26</v>
      </c>
      <c r="AB703" s="5">
        <f t="shared" si="287"/>
        <v>0.37999999999999989</v>
      </c>
      <c r="AC703" s="5">
        <v>95</v>
      </c>
      <c r="AD703" s="5"/>
      <c r="AE703" s="5"/>
      <c r="AF703" s="5"/>
      <c r="AG703" s="14">
        <f t="shared" si="289"/>
        <v>2.71</v>
      </c>
      <c r="AH703" s="14">
        <f>ROUND(AG703*U703/100,2)</f>
        <v>2.44</v>
      </c>
      <c r="AI703" s="14">
        <f t="shared" si="290"/>
        <v>0.27</v>
      </c>
      <c r="AJ703" s="14">
        <f t="shared" si="291"/>
        <v>2.23</v>
      </c>
      <c r="AK703" s="14">
        <f>ROUND(AJ703*Y703/100,2)</f>
        <v>2.12</v>
      </c>
      <c r="AL703" s="14">
        <f t="shared" si="292"/>
        <v>0.10999999999999988</v>
      </c>
      <c r="AM703" s="14">
        <f t="shared" si="293"/>
        <v>1.91</v>
      </c>
      <c r="AN703" s="14">
        <f>ROUND(AM703*AC703/100,2)</f>
        <v>1.81</v>
      </c>
      <c r="AO703" s="14">
        <f t="shared" si="294"/>
        <v>9.9999999999999867E-2</v>
      </c>
      <c r="AP703" s="14"/>
      <c r="AQ703" s="14"/>
      <c r="AR703" s="14"/>
      <c r="AS703" s="14">
        <f t="shared" si="295"/>
        <v>6.49</v>
      </c>
      <c r="AT703" s="14">
        <f>ROUND(AS703*U703/100,2)</f>
        <v>5.84</v>
      </c>
      <c r="AU703" s="14">
        <f t="shared" si="296"/>
        <v>0.65000000000000036</v>
      </c>
      <c r="AV703" s="14">
        <f t="shared" si="297"/>
        <v>5.35</v>
      </c>
      <c r="AW703" s="14">
        <f>ROUND(AV703*Y703/100,2)</f>
        <v>5.08</v>
      </c>
      <c r="AX703" s="14">
        <f t="shared" si="298"/>
        <v>0.26999999999999957</v>
      </c>
      <c r="AY703" s="14">
        <f t="shared" si="299"/>
        <v>4.58</v>
      </c>
      <c r="AZ703" s="14">
        <f>ROUND(AY703*AC703/100,2)</f>
        <v>4.3499999999999996</v>
      </c>
      <c r="BA703" s="14">
        <f t="shared" si="300"/>
        <v>0.23000000000000043</v>
      </c>
      <c r="BB703" s="5"/>
      <c r="BC703" s="5"/>
      <c r="BD703" s="5"/>
      <c r="BE703" s="14">
        <f t="shared" si="301"/>
        <v>3.79</v>
      </c>
      <c r="BF703" s="14">
        <f t="shared" si="302"/>
        <v>3.41</v>
      </c>
      <c r="BG703" s="14">
        <f t="shared" si="303"/>
        <v>0.37999999999999989</v>
      </c>
      <c r="BH703" s="14">
        <f t="shared" si="304"/>
        <v>3.12</v>
      </c>
      <c r="BI703" s="14">
        <f t="shared" si="305"/>
        <v>2.96</v>
      </c>
      <c r="BJ703" s="14">
        <f t="shared" si="306"/>
        <v>0.16000000000000014</v>
      </c>
      <c r="BK703" s="14">
        <f t="shared" si="307"/>
        <v>2.67</v>
      </c>
      <c r="BL703" s="14">
        <f t="shared" si="308"/>
        <v>2.54</v>
      </c>
      <c r="BM703" s="14">
        <f t="shared" si="309"/>
        <v>0.12999999999999989</v>
      </c>
    </row>
    <row r="704" spans="1:65" x14ac:dyDescent="0.25">
      <c r="A704" s="1" t="str">
        <f>CONCATENATE(H704,E704)</f>
        <v>871040003</v>
      </c>
      <c r="B704" s="1" t="s">
        <v>69</v>
      </c>
      <c r="C704" s="2" t="s">
        <v>71</v>
      </c>
      <c r="D704" s="2" t="s">
        <v>72</v>
      </c>
      <c r="E704" s="2" t="s">
        <v>81</v>
      </c>
      <c r="F704" s="2" t="s">
        <v>82</v>
      </c>
      <c r="G704" s="3" t="s">
        <v>434</v>
      </c>
      <c r="H704" s="4" t="s">
        <v>435</v>
      </c>
      <c r="I704" s="2" t="s">
        <v>436</v>
      </c>
      <c r="J704" s="4" t="s">
        <v>128</v>
      </c>
      <c r="K704" s="1" t="s">
        <v>251</v>
      </c>
      <c r="L704" s="6" t="s">
        <v>142</v>
      </c>
      <c r="M704" s="7">
        <v>8.51</v>
      </c>
      <c r="N704" s="12">
        <f t="shared" si="288"/>
        <v>10.01</v>
      </c>
      <c r="O704" s="12"/>
      <c r="P704" s="12"/>
      <c r="Q704" s="12"/>
      <c r="R704" s="5">
        <f>M704</f>
        <v>8.51</v>
      </c>
      <c r="S704" s="5">
        <f t="shared" si="280"/>
        <v>7.66</v>
      </c>
      <c r="T704" s="5">
        <f t="shared" si="281"/>
        <v>0.84999999999999964</v>
      </c>
      <c r="U704" s="5">
        <v>90</v>
      </c>
      <c r="V704" s="5">
        <f t="shared" si="282"/>
        <v>7.01</v>
      </c>
      <c r="W704" s="5">
        <f t="shared" si="283"/>
        <v>6.66</v>
      </c>
      <c r="X704" s="5">
        <f t="shared" si="284"/>
        <v>0.34999999999999964</v>
      </c>
      <c r="Y704" s="5">
        <v>95</v>
      </c>
      <c r="Z704" s="5">
        <f t="shared" si="285"/>
        <v>6.01</v>
      </c>
      <c r="AA704" s="5">
        <f t="shared" si="286"/>
        <v>5.71</v>
      </c>
      <c r="AB704" s="5">
        <f t="shared" si="287"/>
        <v>0.29999999999999982</v>
      </c>
      <c r="AC704" s="5">
        <v>95</v>
      </c>
      <c r="AD704" s="5"/>
      <c r="AE704" s="5"/>
      <c r="AF704" s="5"/>
      <c r="AG704" s="14">
        <f t="shared" ref="AG704:AG735" si="310">ROUND($R704*0.2,2)</f>
        <v>1.7</v>
      </c>
      <c r="AH704" s="14">
        <f>ROUND(AG704*U704/100,2)</f>
        <v>1.53</v>
      </c>
      <c r="AI704" s="14">
        <f t="shared" ref="AI704:AI729" si="311">AG704-AH704</f>
        <v>0.16999999999999993</v>
      </c>
      <c r="AJ704" s="14">
        <f t="shared" ref="AJ704:AJ735" si="312">ROUND($V704*0.2,2)</f>
        <v>1.4</v>
      </c>
      <c r="AK704" s="14">
        <f>ROUND(AJ704*Y704/100,2)</f>
        <v>1.33</v>
      </c>
      <c r="AL704" s="14">
        <f t="shared" ref="AL704:AL729" si="313">AJ704-AK704</f>
        <v>6.999999999999984E-2</v>
      </c>
      <c r="AM704" s="14">
        <f t="shared" ref="AM704:AM735" si="314">ROUND($Z704*0.2,2)</f>
        <v>1.2</v>
      </c>
      <c r="AN704" s="14">
        <f>ROUND(AM704*AC704/100,2)</f>
        <v>1.1399999999999999</v>
      </c>
      <c r="AO704" s="14">
        <f t="shared" ref="AO704:AO729" si="315">AM704-AN704</f>
        <v>6.0000000000000053E-2</v>
      </c>
      <c r="AP704" s="14"/>
      <c r="AQ704" s="14"/>
      <c r="AR704" s="14"/>
      <c r="AS704" s="14">
        <f t="shared" si="295"/>
        <v>5.1100000000000003</v>
      </c>
      <c r="AT704" s="14">
        <f>ROUND(AS704*U704/100,2)</f>
        <v>4.5999999999999996</v>
      </c>
      <c r="AU704" s="14">
        <f t="shared" si="296"/>
        <v>0.51000000000000068</v>
      </c>
      <c r="AV704" s="14">
        <f t="shared" si="297"/>
        <v>4.21</v>
      </c>
      <c r="AW704" s="14">
        <f>ROUND(AV704*Y704/100,2)</f>
        <v>4</v>
      </c>
      <c r="AX704" s="14">
        <f t="shared" si="298"/>
        <v>0.20999999999999996</v>
      </c>
      <c r="AY704" s="14">
        <f t="shared" si="299"/>
        <v>3.61</v>
      </c>
      <c r="AZ704" s="14">
        <f>ROUND(AY704*AC704/100,2)</f>
        <v>3.43</v>
      </c>
      <c r="BA704" s="14">
        <f t="shared" si="300"/>
        <v>0.17999999999999972</v>
      </c>
      <c r="BB704" s="5"/>
      <c r="BC704" s="5"/>
      <c r="BD704" s="5"/>
      <c r="BE704" s="14">
        <f>ROUND($R704*0.3,2)</f>
        <v>2.5499999999999998</v>
      </c>
      <c r="BF704" s="14">
        <f t="shared" ref="BF704:BF735" si="316">ROUND(BE704*$U704/100,2)</f>
        <v>2.2999999999999998</v>
      </c>
      <c r="BG704" s="14">
        <f t="shared" ref="BG704:BG729" si="317">BE704-BF704</f>
        <v>0.25</v>
      </c>
      <c r="BH704" s="14">
        <f>ROUND($V704*0.3,2)</f>
        <v>2.1</v>
      </c>
      <c r="BI704" s="14">
        <f t="shared" ref="BI704:BI735" si="318">ROUND(BH704*$Y704/100,2)</f>
        <v>2</v>
      </c>
      <c r="BJ704" s="14">
        <f t="shared" ref="BJ704:BJ729" si="319">BH704-BI704</f>
        <v>0.10000000000000009</v>
      </c>
      <c r="BK704" s="14">
        <f>ROUND($Z704*0.3,2)</f>
        <v>1.8</v>
      </c>
      <c r="BL704" s="14">
        <f t="shared" ref="BL704:BL735" si="320">ROUND(BK704*$AC704/100,2)</f>
        <v>1.71</v>
      </c>
      <c r="BM704" s="14">
        <f t="shared" ref="BM704:BM729" si="321">BK704-BL704</f>
        <v>9.000000000000008E-2</v>
      </c>
    </row>
    <row r="705" spans="1:65" x14ac:dyDescent="0.25">
      <c r="A705" s="1" t="str">
        <f>CONCATENATE(H705,E705)</f>
        <v>871040004</v>
      </c>
      <c r="B705" s="1" t="s">
        <v>69</v>
      </c>
      <c r="C705" s="2" t="s">
        <v>71</v>
      </c>
      <c r="D705" s="2" t="s">
        <v>72</v>
      </c>
      <c r="E705" s="2" t="s">
        <v>83</v>
      </c>
      <c r="F705" s="2" t="s">
        <v>84</v>
      </c>
      <c r="G705" s="3" t="s">
        <v>434</v>
      </c>
      <c r="H705" s="4" t="s">
        <v>435</v>
      </c>
      <c r="I705" s="2" t="s">
        <v>436</v>
      </c>
      <c r="J705" s="4" t="s">
        <v>128</v>
      </c>
      <c r="K705" s="1" t="s">
        <v>251</v>
      </c>
      <c r="L705" s="6" t="s">
        <v>142</v>
      </c>
      <c r="M705" s="7">
        <v>8.42</v>
      </c>
      <c r="N705" s="12">
        <f t="shared" si="288"/>
        <v>9.91</v>
      </c>
      <c r="O705" s="12"/>
      <c r="P705" s="12"/>
      <c r="Q705" s="12"/>
      <c r="R705" s="5">
        <f>M705</f>
        <v>8.42</v>
      </c>
      <c r="S705" s="5">
        <f t="shared" si="280"/>
        <v>7.58</v>
      </c>
      <c r="T705" s="5">
        <f t="shared" si="281"/>
        <v>0.83999999999999986</v>
      </c>
      <c r="U705" s="5">
        <v>90</v>
      </c>
      <c r="V705" s="5">
        <f t="shared" si="282"/>
        <v>6.94</v>
      </c>
      <c r="W705" s="5">
        <f t="shared" si="283"/>
        <v>6.59</v>
      </c>
      <c r="X705" s="5">
        <f t="shared" si="284"/>
        <v>0.35000000000000053</v>
      </c>
      <c r="Y705" s="5">
        <v>95</v>
      </c>
      <c r="Z705" s="5">
        <f t="shared" si="285"/>
        <v>5.95</v>
      </c>
      <c r="AA705" s="5">
        <f t="shared" si="286"/>
        <v>5.65</v>
      </c>
      <c r="AB705" s="5">
        <f t="shared" si="287"/>
        <v>0.29999999999999982</v>
      </c>
      <c r="AC705" s="5">
        <v>95</v>
      </c>
      <c r="AD705" s="5"/>
      <c r="AE705" s="5"/>
      <c r="AF705" s="5"/>
      <c r="AG705" s="14">
        <f t="shared" si="310"/>
        <v>1.68</v>
      </c>
      <c r="AH705" s="14">
        <f>ROUND(AG705*U705/100,2)</f>
        <v>1.51</v>
      </c>
      <c r="AI705" s="14">
        <f t="shared" si="311"/>
        <v>0.16999999999999993</v>
      </c>
      <c r="AJ705" s="14">
        <f t="shared" si="312"/>
        <v>1.39</v>
      </c>
      <c r="AK705" s="14">
        <f>ROUND(AJ705*Y705/100,2)</f>
        <v>1.32</v>
      </c>
      <c r="AL705" s="14">
        <f t="shared" si="313"/>
        <v>6.999999999999984E-2</v>
      </c>
      <c r="AM705" s="14">
        <f t="shared" si="314"/>
        <v>1.19</v>
      </c>
      <c r="AN705" s="14">
        <f>ROUND(AM705*AC705/100,2)</f>
        <v>1.1299999999999999</v>
      </c>
      <c r="AO705" s="14">
        <f t="shared" si="315"/>
        <v>6.0000000000000053E-2</v>
      </c>
      <c r="AP705" s="14"/>
      <c r="AQ705" s="14"/>
      <c r="AR705" s="14"/>
      <c r="AS705" s="14">
        <f t="shared" si="295"/>
        <v>5.05</v>
      </c>
      <c r="AT705" s="14">
        <f>ROUND(AS705*U705/100,2)</f>
        <v>4.55</v>
      </c>
      <c r="AU705" s="14">
        <f t="shared" si="296"/>
        <v>0.5</v>
      </c>
      <c r="AV705" s="14">
        <f t="shared" si="297"/>
        <v>4.16</v>
      </c>
      <c r="AW705" s="14">
        <f>ROUND(AV705*Y705/100,2)</f>
        <v>3.95</v>
      </c>
      <c r="AX705" s="14">
        <f t="shared" si="298"/>
        <v>0.20999999999999996</v>
      </c>
      <c r="AY705" s="14">
        <f t="shared" si="299"/>
        <v>3.57</v>
      </c>
      <c r="AZ705" s="14">
        <f>ROUND(AY705*AC705/100,2)</f>
        <v>3.39</v>
      </c>
      <c r="BA705" s="14">
        <f t="shared" si="300"/>
        <v>0.17999999999999972</v>
      </c>
      <c r="BB705" s="5"/>
      <c r="BC705" s="5"/>
      <c r="BD705" s="5"/>
      <c r="BE705" s="14">
        <f>ROUND($R705*0.3,2)</f>
        <v>2.5299999999999998</v>
      </c>
      <c r="BF705" s="14">
        <f t="shared" si="316"/>
        <v>2.2799999999999998</v>
      </c>
      <c r="BG705" s="14">
        <f t="shared" si="317"/>
        <v>0.25</v>
      </c>
      <c r="BH705" s="14">
        <f>ROUND($V705*0.3,2)</f>
        <v>2.08</v>
      </c>
      <c r="BI705" s="14">
        <f t="shared" si="318"/>
        <v>1.98</v>
      </c>
      <c r="BJ705" s="14">
        <f t="shared" si="319"/>
        <v>0.10000000000000009</v>
      </c>
      <c r="BK705" s="14">
        <f>ROUND($Z705*0.3,2)</f>
        <v>1.79</v>
      </c>
      <c r="BL705" s="14">
        <f t="shared" si="320"/>
        <v>1.7</v>
      </c>
      <c r="BM705" s="14">
        <f t="shared" si="321"/>
        <v>9.000000000000008E-2</v>
      </c>
    </row>
    <row r="706" spans="1:65" x14ac:dyDescent="0.25">
      <c r="A706" s="1" t="str">
        <f>CONCATENATE(H706,E706)</f>
        <v>871040005</v>
      </c>
      <c r="B706" s="1" t="s">
        <v>69</v>
      </c>
      <c r="C706" s="2" t="s">
        <v>71</v>
      </c>
      <c r="D706" s="2" t="s">
        <v>72</v>
      </c>
      <c r="E706" s="2" t="s">
        <v>85</v>
      </c>
      <c r="F706" s="2" t="s">
        <v>86</v>
      </c>
      <c r="G706" s="3" t="s">
        <v>434</v>
      </c>
      <c r="H706" s="4" t="s">
        <v>435</v>
      </c>
      <c r="I706" s="2" t="s">
        <v>436</v>
      </c>
      <c r="J706" s="4" t="s">
        <v>128</v>
      </c>
      <c r="K706" s="1" t="s">
        <v>251</v>
      </c>
      <c r="L706" s="6" t="s">
        <v>142</v>
      </c>
      <c r="M706" s="7">
        <v>14.9</v>
      </c>
      <c r="N706" s="12">
        <f t="shared" si="288"/>
        <v>17.53</v>
      </c>
      <c r="O706" s="12"/>
      <c r="P706" s="12"/>
      <c r="Q706" s="12"/>
      <c r="R706" s="5">
        <f>M706</f>
        <v>14.9</v>
      </c>
      <c r="S706" s="5">
        <f t="shared" si="280"/>
        <v>13.41</v>
      </c>
      <c r="T706" s="5">
        <f t="shared" si="281"/>
        <v>1.4900000000000002</v>
      </c>
      <c r="U706" s="5">
        <v>90</v>
      </c>
      <c r="V706" s="5">
        <f t="shared" si="282"/>
        <v>12.27</v>
      </c>
      <c r="W706" s="5">
        <f t="shared" si="283"/>
        <v>11.66</v>
      </c>
      <c r="X706" s="5">
        <f t="shared" si="284"/>
        <v>0.60999999999999943</v>
      </c>
      <c r="Y706" s="5">
        <v>95</v>
      </c>
      <c r="Z706" s="5">
        <f t="shared" si="285"/>
        <v>10.52</v>
      </c>
      <c r="AA706" s="5">
        <f t="shared" si="286"/>
        <v>9.99</v>
      </c>
      <c r="AB706" s="5">
        <f t="shared" si="287"/>
        <v>0.52999999999999936</v>
      </c>
      <c r="AC706" s="5">
        <v>95</v>
      </c>
      <c r="AD706" s="5"/>
      <c r="AE706" s="5"/>
      <c r="AF706" s="5"/>
      <c r="AG706" s="14">
        <f t="shared" si="310"/>
        <v>2.98</v>
      </c>
      <c r="AH706" s="14">
        <f>ROUND(AG706*U706/100,2)</f>
        <v>2.68</v>
      </c>
      <c r="AI706" s="14">
        <f t="shared" si="311"/>
        <v>0.29999999999999982</v>
      </c>
      <c r="AJ706" s="14">
        <f t="shared" si="312"/>
        <v>2.4500000000000002</v>
      </c>
      <c r="AK706" s="14">
        <f>ROUND(AJ706*Y706/100,2)</f>
        <v>2.33</v>
      </c>
      <c r="AL706" s="14">
        <f t="shared" si="313"/>
        <v>0.12000000000000011</v>
      </c>
      <c r="AM706" s="14">
        <f t="shared" si="314"/>
        <v>2.1</v>
      </c>
      <c r="AN706" s="14">
        <f>ROUND(AM706*AC706/100,2)</f>
        <v>2</v>
      </c>
      <c r="AO706" s="14">
        <f t="shared" si="315"/>
        <v>0.10000000000000009</v>
      </c>
      <c r="AP706" s="14"/>
      <c r="AQ706" s="14"/>
      <c r="AR706" s="14"/>
      <c r="AS706" s="14">
        <f t="shared" si="295"/>
        <v>8.94</v>
      </c>
      <c r="AT706" s="14">
        <f>ROUND(AS706*U706/100,2)</f>
        <v>8.0500000000000007</v>
      </c>
      <c r="AU706" s="14">
        <f t="shared" si="296"/>
        <v>0.88999999999999879</v>
      </c>
      <c r="AV706" s="14">
        <f t="shared" si="297"/>
        <v>7.36</v>
      </c>
      <c r="AW706" s="14">
        <f>ROUND(AV706*Y706/100,2)</f>
        <v>6.99</v>
      </c>
      <c r="AX706" s="14">
        <f t="shared" si="298"/>
        <v>0.37000000000000011</v>
      </c>
      <c r="AY706" s="14">
        <f t="shared" si="299"/>
        <v>6.31</v>
      </c>
      <c r="AZ706" s="14">
        <f>ROUND(AY706*AC706/100,2)</f>
        <v>5.99</v>
      </c>
      <c r="BA706" s="14">
        <f t="shared" si="300"/>
        <v>0.3199999999999994</v>
      </c>
      <c r="BB706" s="5"/>
      <c r="BC706" s="5"/>
      <c r="BD706" s="5"/>
      <c r="BE706" s="14">
        <f>ROUND($R706*0.3,2)</f>
        <v>4.47</v>
      </c>
      <c r="BF706" s="14">
        <f t="shared" si="316"/>
        <v>4.0199999999999996</v>
      </c>
      <c r="BG706" s="14">
        <f t="shared" si="317"/>
        <v>0.45000000000000018</v>
      </c>
      <c r="BH706" s="14">
        <f>ROUND($V706*0.3,2)</f>
        <v>3.68</v>
      </c>
      <c r="BI706" s="14">
        <f t="shared" si="318"/>
        <v>3.5</v>
      </c>
      <c r="BJ706" s="14">
        <f t="shared" si="319"/>
        <v>0.18000000000000016</v>
      </c>
      <c r="BK706" s="14">
        <f>ROUND($Z706*0.3,2)</f>
        <v>3.16</v>
      </c>
      <c r="BL706" s="14">
        <f t="shared" si="320"/>
        <v>3</v>
      </c>
      <c r="BM706" s="14">
        <f t="shared" si="321"/>
        <v>0.16000000000000014</v>
      </c>
    </row>
    <row r="707" spans="1:65" x14ac:dyDescent="0.25">
      <c r="A707" s="1" t="str">
        <f>CONCATENATE(H707,E707)</f>
        <v>871040007</v>
      </c>
      <c r="B707" s="1" t="s">
        <v>69</v>
      </c>
      <c r="C707" s="2" t="s">
        <v>71</v>
      </c>
      <c r="D707" s="2" t="s">
        <v>72</v>
      </c>
      <c r="E707" s="2" t="s">
        <v>87</v>
      </c>
      <c r="F707" s="2" t="s">
        <v>88</v>
      </c>
      <c r="G707" s="3" t="s">
        <v>434</v>
      </c>
      <c r="H707" s="4" t="s">
        <v>435</v>
      </c>
      <c r="I707" s="2" t="s">
        <v>436</v>
      </c>
      <c r="J707" s="4" t="s">
        <v>128</v>
      </c>
      <c r="K707" s="1" t="s">
        <v>251</v>
      </c>
      <c r="L707" s="6" t="s">
        <v>142</v>
      </c>
      <c r="M707" s="7">
        <v>11.19</v>
      </c>
      <c r="N707" s="12">
        <f t="shared" si="288"/>
        <v>13.16</v>
      </c>
      <c r="O707" s="12"/>
      <c r="P707" s="12"/>
      <c r="Q707" s="12"/>
      <c r="R707" s="5">
        <f>M707</f>
        <v>11.19</v>
      </c>
      <c r="S707" s="5">
        <f t="shared" ref="S707:S738" si="322">ROUND(R707*U707/100,2)</f>
        <v>10.07</v>
      </c>
      <c r="T707" s="5">
        <f t="shared" ref="T707:T738" si="323">R707-S707</f>
        <v>1.1199999999999992</v>
      </c>
      <c r="U707" s="5">
        <v>90</v>
      </c>
      <c r="V707" s="5">
        <f t="shared" ref="V707:V738" si="324">ROUND(N707*0.7,2)</f>
        <v>9.2100000000000009</v>
      </c>
      <c r="W707" s="5">
        <f t="shared" si="283"/>
        <v>8.75</v>
      </c>
      <c r="X707" s="5">
        <f t="shared" si="284"/>
        <v>0.46000000000000085</v>
      </c>
      <c r="Y707" s="5">
        <v>95</v>
      </c>
      <c r="Z707" s="5">
        <f t="shared" si="285"/>
        <v>7.9</v>
      </c>
      <c r="AA707" s="5">
        <f t="shared" si="286"/>
        <v>7.51</v>
      </c>
      <c r="AB707" s="5">
        <f t="shared" si="287"/>
        <v>0.39000000000000057</v>
      </c>
      <c r="AC707" s="5">
        <v>95</v>
      </c>
      <c r="AD707" s="5"/>
      <c r="AE707" s="5"/>
      <c r="AF707" s="5"/>
      <c r="AG707" s="14">
        <f t="shared" si="310"/>
        <v>2.2400000000000002</v>
      </c>
      <c r="AH707" s="14">
        <f>ROUND(AG707*U707/100,2)</f>
        <v>2.02</v>
      </c>
      <c r="AI707" s="14">
        <f t="shared" si="311"/>
        <v>0.2200000000000002</v>
      </c>
      <c r="AJ707" s="14">
        <f t="shared" si="312"/>
        <v>1.84</v>
      </c>
      <c r="AK707" s="14">
        <f>ROUND(AJ707*Y707/100,2)</f>
        <v>1.75</v>
      </c>
      <c r="AL707" s="14">
        <f t="shared" si="313"/>
        <v>9.000000000000008E-2</v>
      </c>
      <c r="AM707" s="14">
        <f t="shared" si="314"/>
        <v>1.58</v>
      </c>
      <c r="AN707" s="14">
        <f>ROUND(AM707*AC707/100,2)</f>
        <v>1.5</v>
      </c>
      <c r="AO707" s="14">
        <f t="shared" si="315"/>
        <v>8.0000000000000071E-2</v>
      </c>
      <c r="AP707" s="14"/>
      <c r="AQ707" s="14"/>
      <c r="AR707" s="14"/>
      <c r="AS707" s="14">
        <f t="shared" si="295"/>
        <v>6.71</v>
      </c>
      <c r="AT707" s="14">
        <f>ROUND(AS707*U707/100,2)</f>
        <v>6.04</v>
      </c>
      <c r="AU707" s="14">
        <f t="shared" si="296"/>
        <v>0.66999999999999993</v>
      </c>
      <c r="AV707" s="14">
        <f t="shared" si="297"/>
        <v>5.53</v>
      </c>
      <c r="AW707" s="14">
        <f>ROUND(AV707*Y707/100,2)</f>
        <v>5.25</v>
      </c>
      <c r="AX707" s="14">
        <f t="shared" si="298"/>
        <v>0.28000000000000025</v>
      </c>
      <c r="AY707" s="14">
        <f t="shared" si="299"/>
        <v>4.74</v>
      </c>
      <c r="AZ707" s="14">
        <f>ROUND(AY707*AC707/100,2)</f>
        <v>4.5</v>
      </c>
      <c r="BA707" s="14">
        <f t="shared" si="300"/>
        <v>0.24000000000000021</v>
      </c>
      <c r="BB707" s="5"/>
      <c r="BC707" s="5"/>
      <c r="BD707" s="5"/>
      <c r="BE707" s="14">
        <f>ROUND($R707*0.3,2)</f>
        <v>3.36</v>
      </c>
      <c r="BF707" s="14">
        <f t="shared" si="316"/>
        <v>3.02</v>
      </c>
      <c r="BG707" s="14">
        <f t="shared" si="317"/>
        <v>0.33999999999999986</v>
      </c>
      <c r="BH707" s="14">
        <f>ROUND($V707*0.3,2)</f>
        <v>2.76</v>
      </c>
      <c r="BI707" s="14">
        <f t="shared" si="318"/>
        <v>2.62</v>
      </c>
      <c r="BJ707" s="14">
        <f t="shared" si="319"/>
        <v>0.13999999999999968</v>
      </c>
      <c r="BK707" s="14">
        <f>ROUND($Z707*0.3,2)</f>
        <v>2.37</v>
      </c>
      <c r="BL707" s="14">
        <f t="shared" si="320"/>
        <v>2.25</v>
      </c>
      <c r="BM707" s="14">
        <f t="shared" si="321"/>
        <v>0.12000000000000011</v>
      </c>
    </row>
    <row r="708" spans="1:65" x14ac:dyDescent="0.25">
      <c r="A708" s="1" t="str">
        <f>CONCATENATE(H708,E708)</f>
        <v>871040008</v>
      </c>
      <c r="B708" s="1" t="s">
        <v>69</v>
      </c>
      <c r="C708" s="2" t="s">
        <v>71</v>
      </c>
      <c r="D708" s="2" t="s">
        <v>72</v>
      </c>
      <c r="E708" s="2" t="s">
        <v>89</v>
      </c>
      <c r="F708" s="2" t="s">
        <v>90</v>
      </c>
      <c r="G708" s="3" t="s">
        <v>434</v>
      </c>
      <c r="H708" s="4" t="s">
        <v>435</v>
      </c>
      <c r="I708" s="2" t="s">
        <v>436</v>
      </c>
      <c r="J708" s="4" t="s">
        <v>128</v>
      </c>
      <c r="K708" s="1" t="s">
        <v>251</v>
      </c>
      <c r="L708" s="6" t="s">
        <v>142</v>
      </c>
      <c r="M708" s="7">
        <v>8.34</v>
      </c>
      <c r="N708" s="12">
        <f t="shared" si="288"/>
        <v>9.81</v>
      </c>
      <c r="O708" s="12"/>
      <c r="P708" s="12"/>
      <c r="Q708" s="12"/>
      <c r="R708" s="5">
        <f>M708</f>
        <v>8.34</v>
      </c>
      <c r="S708" s="5">
        <f t="shared" si="322"/>
        <v>7.51</v>
      </c>
      <c r="T708" s="5">
        <f t="shared" si="323"/>
        <v>0.83000000000000007</v>
      </c>
      <c r="U708" s="5">
        <v>90</v>
      </c>
      <c r="V708" s="5">
        <f t="shared" si="324"/>
        <v>6.87</v>
      </c>
      <c r="W708" s="5">
        <f t="shared" si="283"/>
        <v>6.53</v>
      </c>
      <c r="X708" s="5">
        <f t="shared" si="284"/>
        <v>0.33999999999999986</v>
      </c>
      <c r="Y708" s="5">
        <v>95</v>
      </c>
      <c r="Z708" s="5">
        <f t="shared" si="285"/>
        <v>5.89</v>
      </c>
      <c r="AA708" s="5">
        <f t="shared" si="286"/>
        <v>5.6</v>
      </c>
      <c r="AB708" s="5">
        <f t="shared" si="287"/>
        <v>0.29000000000000004</v>
      </c>
      <c r="AC708" s="5">
        <v>95</v>
      </c>
      <c r="AD708" s="5"/>
      <c r="AE708" s="5"/>
      <c r="AF708" s="5"/>
      <c r="AG708" s="14">
        <f t="shared" si="310"/>
        <v>1.67</v>
      </c>
      <c r="AH708" s="14">
        <f>ROUND(AG708*U708/100,2)</f>
        <v>1.5</v>
      </c>
      <c r="AI708" s="14">
        <f t="shared" si="311"/>
        <v>0.16999999999999993</v>
      </c>
      <c r="AJ708" s="14">
        <f t="shared" si="312"/>
        <v>1.37</v>
      </c>
      <c r="AK708" s="14">
        <f>ROUND(AJ708*Y708/100,2)</f>
        <v>1.3</v>
      </c>
      <c r="AL708" s="14">
        <f t="shared" si="313"/>
        <v>7.0000000000000062E-2</v>
      </c>
      <c r="AM708" s="14">
        <f t="shared" si="314"/>
        <v>1.18</v>
      </c>
      <c r="AN708" s="14">
        <f>ROUND(AM708*AC708/100,2)</f>
        <v>1.1200000000000001</v>
      </c>
      <c r="AO708" s="14">
        <f t="shared" si="315"/>
        <v>5.9999999999999831E-2</v>
      </c>
      <c r="AP708" s="14"/>
      <c r="AQ708" s="14"/>
      <c r="AR708" s="14"/>
      <c r="AS708" s="14">
        <f t="shared" si="295"/>
        <v>5</v>
      </c>
      <c r="AT708" s="14">
        <f>ROUND(AS708*U708/100,2)</f>
        <v>4.5</v>
      </c>
      <c r="AU708" s="14">
        <f t="shared" si="296"/>
        <v>0.5</v>
      </c>
      <c r="AV708" s="14">
        <f t="shared" si="297"/>
        <v>4.12</v>
      </c>
      <c r="AW708" s="14">
        <f>ROUND(AV708*Y708/100,2)</f>
        <v>3.91</v>
      </c>
      <c r="AX708" s="14">
        <f t="shared" si="298"/>
        <v>0.20999999999999996</v>
      </c>
      <c r="AY708" s="14">
        <f t="shared" si="299"/>
        <v>3.53</v>
      </c>
      <c r="AZ708" s="14">
        <f>ROUND(AY708*AC708/100,2)</f>
        <v>3.35</v>
      </c>
      <c r="BA708" s="14">
        <f t="shared" si="300"/>
        <v>0.17999999999999972</v>
      </c>
      <c r="BB708" s="5"/>
      <c r="BC708" s="5"/>
      <c r="BD708" s="5"/>
      <c r="BE708" s="14">
        <f>ROUND($R708*0.3,2)</f>
        <v>2.5</v>
      </c>
      <c r="BF708" s="14">
        <f t="shared" si="316"/>
        <v>2.25</v>
      </c>
      <c r="BG708" s="14">
        <f t="shared" si="317"/>
        <v>0.25</v>
      </c>
      <c r="BH708" s="14">
        <f>ROUND($V708*0.3,2)</f>
        <v>2.06</v>
      </c>
      <c r="BI708" s="14">
        <f t="shared" si="318"/>
        <v>1.96</v>
      </c>
      <c r="BJ708" s="14">
        <f t="shared" si="319"/>
        <v>0.10000000000000009</v>
      </c>
      <c r="BK708" s="14">
        <f>ROUND($Z708*0.3,2)</f>
        <v>1.77</v>
      </c>
      <c r="BL708" s="14">
        <f t="shared" si="320"/>
        <v>1.68</v>
      </c>
      <c r="BM708" s="14">
        <f t="shared" si="321"/>
        <v>9.000000000000008E-2</v>
      </c>
    </row>
    <row r="709" spans="1:65" x14ac:dyDescent="0.25">
      <c r="A709" s="1" t="str">
        <f>CONCATENATE(H709,E709)</f>
        <v>871040009</v>
      </c>
      <c r="B709" s="1" t="s">
        <v>69</v>
      </c>
      <c r="C709" s="2" t="s">
        <v>71</v>
      </c>
      <c r="D709" s="2" t="s">
        <v>72</v>
      </c>
      <c r="E709" s="2" t="s">
        <v>91</v>
      </c>
      <c r="F709" s="2" t="s">
        <v>92</v>
      </c>
      <c r="G709" s="3" t="s">
        <v>434</v>
      </c>
      <c r="H709" s="4" t="s">
        <v>435</v>
      </c>
      <c r="I709" s="2" t="s">
        <v>436</v>
      </c>
      <c r="J709" s="4" t="s">
        <v>128</v>
      </c>
      <c r="K709" s="1" t="s">
        <v>251</v>
      </c>
      <c r="L709" s="6" t="s">
        <v>142</v>
      </c>
      <c r="M709" s="7">
        <v>9.02</v>
      </c>
      <c r="N709" s="12">
        <f t="shared" si="288"/>
        <v>10.61</v>
      </c>
      <c r="O709" s="12"/>
      <c r="P709" s="12"/>
      <c r="Q709" s="12"/>
      <c r="R709" s="5">
        <f>M709</f>
        <v>9.02</v>
      </c>
      <c r="S709" s="5">
        <f t="shared" si="322"/>
        <v>8.1199999999999992</v>
      </c>
      <c r="T709" s="5">
        <f t="shared" si="323"/>
        <v>0.90000000000000036</v>
      </c>
      <c r="U709" s="5">
        <v>90</v>
      </c>
      <c r="V709" s="5">
        <f t="shared" si="324"/>
        <v>7.43</v>
      </c>
      <c r="W709" s="5">
        <f t="shared" si="283"/>
        <v>7.06</v>
      </c>
      <c r="X709" s="5">
        <f t="shared" si="284"/>
        <v>0.37000000000000011</v>
      </c>
      <c r="Y709" s="5">
        <v>95</v>
      </c>
      <c r="Z709" s="5">
        <f t="shared" si="285"/>
        <v>6.37</v>
      </c>
      <c r="AA709" s="5">
        <f t="shared" si="286"/>
        <v>6.05</v>
      </c>
      <c r="AB709" s="5">
        <f t="shared" si="287"/>
        <v>0.32000000000000028</v>
      </c>
      <c r="AC709" s="5">
        <v>95</v>
      </c>
      <c r="AD709" s="5"/>
      <c r="AE709" s="5"/>
      <c r="AF709" s="5"/>
      <c r="AG709" s="14">
        <f t="shared" si="310"/>
        <v>1.8</v>
      </c>
      <c r="AH709" s="14">
        <f>ROUND(AG709*U709/100,2)</f>
        <v>1.62</v>
      </c>
      <c r="AI709" s="14">
        <f t="shared" si="311"/>
        <v>0.17999999999999994</v>
      </c>
      <c r="AJ709" s="14">
        <f t="shared" si="312"/>
        <v>1.49</v>
      </c>
      <c r="AK709" s="14">
        <f>ROUND(AJ709*Y709/100,2)</f>
        <v>1.42</v>
      </c>
      <c r="AL709" s="14">
        <f t="shared" si="313"/>
        <v>7.0000000000000062E-2</v>
      </c>
      <c r="AM709" s="14">
        <f t="shared" si="314"/>
        <v>1.27</v>
      </c>
      <c r="AN709" s="14">
        <f>ROUND(AM709*AC709/100,2)</f>
        <v>1.21</v>
      </c>
      <c r="AO709" s="14">
        <f t="shared" si="315"/>
        <v>6.0000000000000053E-2</v>
      </c>
      <c r="AP709" s="14"/>
      <c r="AQ709" s="14"/>
      <c r="AR709" s="14"/>
      <c r="AS709" s="14">
        <f t="shared" si="295"/>
        <v>5.41</v>
      </c>
      <c r="AT709" s="14">
        <f>ROUND(AS709*U709/100,2)</f>
        <v>4.87</v>
      </c>
      <c r="AU709" s="14">
        <f t="shared" si="296"/>
        <v>0.54</v>
      </c>
      <c r="AV709" s="14">
        <f t="shared" si="297"/>
        <v>4.46</v>
      </c>
      <c r="AW709" s="14">
        <f>ROUND(AV709*Y709/100,2)</f>
        <v>4.24</v>
      </c>
      <c r="AX709" s="14">
        <f t="shared" si="298"/>
        <v>0.21999999999999975</v>
      </c>
      <c r="AY709" s="14">
        <f t="shared" si="299"/>
        <v>3.82</v>
      </c>
      <c r="AZ709" s="14">
        <f>ROUND(AY709*AC709/100,2)</f>
        <v>3.63</v>
      </c>
      <c r="BA709" s="14">
        <f t="shared" si="300"/>
        <v>0.18999999999999995</v>
      </c>
      <c r="BB709" s="5"/>
      <c r="BC709" s="5"/>
      <c r="BD709" s="5"/>
      <c r="BE709" s="14">
        <f>ROUND($R709*0.3,2)</f>
        <v>2.71</v>
      </c>
      <c r="BF709" s="14">
        <f t="shared" si="316"/>
        <v>2.44</v>
      </c>
      <c r="BG709" s="14">
        <f t="shared" si="317"/>
        <v>0.27</v>
      </c>
      <c r="BH709" s="14">
        <f>ROUND($V709*0.3,2)</f>
        <v>2.23</v>
      </c>
      <c r="BI709" s="14">
        <f t="shared" si="318"/>
        <v>2.12</v>
      </c>
      <c r="BJ709" s="14">
        <f t="shared" si="319"/>
        <v>0.10999999999999988</v>
      </c>
      <c r="BK709" s="14">
        <f>ROUND($Z709*0.3,2)</f>
        <v>1.91</v>
      </c>
      <c r="BL709" s="14">
        <f t="shared" si="320"/>
        <v>1.81</v>
      </c>
      <c r="BM709" s="14">
        <f t="shared" si="321"/>
        <v>9.9999999999999867E-2</v>
      </c>
    </row>
    <row r="710" spans="1:65" x14ac:dyDescent="0.25">
      <c r="A710" s="1" t="str">
        <f>CONCATENATE(H710,E710)</f>
        <v>871040011</v>
      </c>
      <c r="B710" s="1" t="s">
        <v>69</v>
      </c>
      <c r="C710" s="2" t="s">
        <v>71</v>
      </c>
      <c r="D710" s="2" t="s">
        <v>72</v>
      </c>
      <c r="E710" s="2" t="s">
        <v>130</v>
      </c>
      <c r="F710" s="2" t="s">
        <v>131</v>
      </c>
      <c r="G710" s="3" t="s">
        <v>434</v>
      </c>
      <c r="H710" s="4" t="s">
        <v>435</v>
      </c>
      <c r="I710" s="2" t="s">
        <v>436</v>
      </c>
      <c r="J710" s="4" t="s">
        <v>128</v>
      </c>
      <c r="K710" s="1" t="s">
        <v>251</v>
      </c>
      <c r="L710" s="6" t="s">
        <v>142</v>
      </c>
      <c r="M710" s="7">
        <v>8.33</v>
      </c>
      <c r="N710" s="12">
        <f t="shared" si="288"/>
        <v>9.8000000000000007</v>
      </c>
      <c r="O710" s="12"/>
      <c r="P710" s="12"/>
      <c r="Q710" s="12"/>
      <c r="R710" s="5">
        <f>M710</f>
        <v>8.33</v>
      </c>
      <c r="S710" s="5">
        <f t="shared" si="322"/>
        <v>7.5</v>
      </c>
      <c r="T710" s="5">
        <f t="shared" si="323"/>
        <v>0.83000000000000007</v>
      </c>
      <c r="U710" s="5">
        <v>90</v>
      </c>
      <c r="V710" s="5">
        <f t="shared" si="324"/>
        <v>6.86</v>
      </c>
      <c r="W710" s="5">
        <f t="shared" si="283"/>
        <v>6.52</v>
      </c>
      <c r="X710" s="5">
        <f t="shared" si="284"/>
        <v>0.34000000000000075</v>
      </c>
      <c r="Y710" s="5">
        <v>95</v>
      </c>
      <c r="Z710" s="5">
        <f t="shared" si="285"/>
        <v>5.88</v>
      </c>
      <c r="AA710" s="5">
        <f t="shared" si="286"/>
        <v>5.59</v>
      </c>
      <c r="AB710" s="5">
        <f t="shared" si="287"/>
        <v>0.29000000000000004</v>
      </c>
      <c r="AC710" s="5">
        <v>95</v>
      </c>
      <c r="AD710" s="5"/>
      <c r="AE710" s="5"/>
      <c r="AF710" s="5"/>
      <c r="AG710" s="14">
        <f t="shared" si="310"/>
        <v>1.67</v>
      </c>
      <c r="AH710" s="14">
        <f>ROUND(AG710*U710/100,2)</f>
        <v>1.5</v>
      </c>
      <c r="AI710" s="14">
        <f t="shared" si="311"/>
        <v>0.16999999999999993</v>
      </c>
      <c r="AJ710" s="14">
        <f t="shared" si="312"/>
        <v>1.37</v>
      </c>
      <c r="AK710" s="14">
        <f>ROUND(AJ710*Y710/100,2)</f>
        <v>1.3</v>
      </c>
      <c r="AL710" s="14">
        <f t="shared" si="313"/>
        <v>7.0000000000000062E-2</v>
      </c>
      <c r="AM710" s="14">
        <f t="shared" si="314"/>
        <v>1.18</v>
      </c>
      <c r="AN710" s="14">
        <f>ROUND(AM710*AC710/100,2)</f>
        <v>1.1200000000000001</v>
      </c>
      <c r="AO710" s="14">
        <f t="shared" si="315"/>
        <v>5.9999999999999831E-2</v>
      </c>
      <c r="AP710" s="14"/>
      <c r="AQ710" s="14"/>
      <c r="AR710" s="14"/>
      <c r="AS710" s="14">
        <f t="shared" si="295"/>
        <v>5</v>
      </c>
      <c r="AT710" s="14">
        <f>ROUND(AS710*U710/100,2)</f>
        <v>4.5</v>
      </c>
      <c r="AU710" s="14">
        <f t="shared" si="296"/>
        <v>0.5</v>
      </c>
      <c r="AV710" s="14">
        <f t="shared" si="297"/>
        <v>4.12</v>
      </c>
      <c r="AW710" s="14">
        <f>ROUND(AV710*Y710/100,2)</f>
        <v>3.91</v>
      </c>
      <c r="AX710" s="14">
        <f t="shared" si="298"/>
        <v>0.20999999999999996</v>
      </c>
      <c r="AY710" s="14">
        <f t="shared" si="299"/>
        <v>3.53</v>
      </c>
      <c r="AZ710" s="14">
        <f>ROUND(AY710*AC710/100,2)</f>
        <v>3.35</v>
      </c>
      <c r="BA710" s="14">
        <f t="shared" si="300"/>
        <v>0.17999999999999972</v>
      </c>
      <c r="BB710" s="5"/>
      <c r="BC710" s="5"/>
      <c r="BD710" s="5"/>
      <c r="BE710" s="14">
        <f>ROUND($R710*0.3,2)</f>
        <v>2.5</v>
      </c>
      <c r="BF710" s="14">
        <f t="shared" si="316"/>
        <v>2.25</v>
      </c>
      <c r="BG710" s="14">
        <f t="shared" si="317"/>
        <v>0.25</v>
      </c>
      <c r="BH710" s="14">
        <f>ROUND($V710*0.3,2)</f>
        <v>2.06</v>
      </c>
      <c r="BI710" s="14">
        <f t="shared" si="318"/>
        <v>1.96</v>
      </c>
      <c r="BJ710" s="14">
        <f t="shared" si="319"/>
        <v>0.10000000000000009</v>
      </c>
      <c r="BK710" s="14">
        <f>ROUND($Z710*0.3,2)</f>
        <v>1.76</v>
      </c>
      <c r="BL710" s="14">
        <f t="shared" si="320"/>
        <v>1.67</v>
      </c>
      <c r="BM710" s="14">
        <f t="shared" si="321"/>
        <v>9.000000000000008E-2</v>
      </c>
    </row>
    <row r="711" spans="1:65" x14ac:dyDescent="0.25">
      <c r="A711" s="1" t="str">
        <f>CONCATENATE(H711,E711)</f>
        <v>871040012</v>
      </c>
      <c r="B711" s="1" t="s">
        <v>69</v>
      </c>
      <c r="C711" s="2" t="s">
        <v>71</v>
      </c>
      <c r="D711" s="2" t="s">
        <v>72</v>
      </c>
      <c r="E711" s="2" t="s">
        <v>93</v>
      </c>
      <c r="F711" s="2" t="s">
        <v>94</v>
      </c>
      <c r="G711" s="3" t="s">
        <v>434</v>
      </c>
      <c r="H711" s="4" t="s">
        <v>435</v>
      </c>
      <c r="I711" s="2" t="s">
        <v>436</v>
      </c>
      <c r="J711" s="4" t="s">
        <v>128</v>
      </c>
      <c r="K711" s="1" t="s">
        <v>251</v>
      </c>
      <c r="L711" s="6" t="s">
        <v>142</v>
      </c>
      <c r="M711" s="7">
        <v>7.73</v>
      </c>
      <c r="N711" s="12">
        <f t="shared" si="288"/>
        <v>9.09</v>
      </c>
      <c r="O711" s="12"/>
      <c r="P711" s="12"/>
      <c r="Q711" s="12"/>
      <c r="R711" s="5">
        <f>M711</f>
        <v>7.73</v>
      </c>
      <c r="S711" s="5">
        <f t="shared" si="322"/>
        <v>6.96</v>
      </c>
      <c r="T711" s="5">
        <f t="shared" si="323"/>
        <v>0.77000000000000046</v>
      </c>
      <c r="U711" s="5">
        <v>90</v>
      </c>
      <c r="V711" s="5">
        <f t="shared" si="324"/>
        <v>6.36</v>
      </c>
      <c r="W711" s="5">
        <f t="shared" si="283"/>
        <v>6.04</v>
      </c>
      <c r="X711" s="5">
        <f t="shared" si="284"/>
        <v>0.32000000000000028</v>
      </c>
      <c r="Y711" s="5">
        <v>95</v>
      </c>
      <c r="Z711" s="5">
        <f t="shared" si="285"/>
        <v>5.45</v>
      </c>
      <c r="AA711" s="5">
        <f t="shared" si="286"/>
        <v>5.18</v>
      </c>
      <c r="AB711" s="5">
        <f t="shared" si="287"/>
        <v>0.27000000000000046</v>
      </c>
      <c r="AC711" s="5">
        <v>95</v>
      </c>
      <c r="AD711" s="5"/>
      <c r="AE711" s="5"/>
      <c r="AF711" s="5"/>
      <c r="AG711" s="14">
        <f t="shared" si="310"/>
        <v>1.55</v>
      </c>
      <c r="AH711" s="14">
        <f>ROUND(AG711*U711/100,2)</f>
        <v>1.4</v>
      </c>
      <c r="AI711" s="14">
        <f t="shared" si="311"/>
        <v>0.15000000000000013</v>
      </c>
      <c r="AJ711" s="14">
        <f t="shared" si="312"/>
        <v>1.27</v>
      </c>
      <c r="AK711" s="14">
        <f>ROUND(AJ711*Y711/100,2)</f>
        <v>1.21</v>
      </c>
      <c r="AL711" s="14">
        <f t="shared" si="313"/>
        <v>6.0000000000000053E-2</v>
      </c>
      <c r="AM711" s="14">
        <f t="shared" si="314"/>
        <v>1.0900000000000001</v>
      </c>
      <c r="AN711" s="14">
        <f>ROUND(AM711*AC711/100,2)</f>
        <v>1.04</v>
      </c>
      <c r="AO711" s="14">
        <f t="shared" si="315"/>
        <v>5.0000000000000044E-2</v>
      </c>
      <c r="AP711" s="14"/>
      <c r="AQ711" s="14"/>
      <c r="AR711" s="14"/>
      <c r="AS711" s="14">
        <f t="shared" si="295"/>
        <v>4.6399999999999997</v>
      </c>
      <c r="AT711" s="14">
        <f>ROUND(AS711*U711/100,2)</f>
        <v>4.18</v>
      </c>
      <c r="AU711" s="14">
        <f t="shared" si="296"/>
        <v>0.45999999999999996</v>
      </c>
      <c r="AV711" s="14">
        <f t="shared" si="297"/>
        <v>3.82</v>
      </c>
      <c r="AW711" s="14">
        <f>ROUND(AV711*Y711/100,2)</f>
        <v>3.63</v>
      </c>
      <c r="AX711" s="14">
        <f t="shared" si="298"/>
        <v>0.18999999999999995</v>
      </c>
      <c r="AY711" s="14">
        <f t="shared" si="299"/>
        <v>3.27</v>
      </c>
      <c r="AZ711" s="14">
        <f>ROUND(AY711*AC711/100,2)</f>
        <v>3.11</v>
      </c>
      <c r="BA711" s="14">
        <f t="shared" si="300"/>
        <v>0.16000000000000014</v>
      </c>
      <c r="BB711" s="5"/>
      <c r="BC711" s="5"/>
      <c r="BD711" s="5"/>
      <c r="BE711" s="14">
        <f>ROUND($R711*0.3,2)</f>
        <v>2.3199999999999998</v>
      </c>
      <c r="BF711" s="14">
        <f t="shared" si="316"/>
        <v>2.09</v>
      </c>
      <c r="BG711" s="14">
        <f t="shared" si="317"/>
        <v>0.22999999999999998</v>
      </c>
      <c r="BH711" s="14">
        <f>ROUND($V711*0.3,2)</f>
        <v>1.91</v>
      </c>
      <c r="BI711" s="14">
        <f t="shared" si="318"/>
        <v>1.81</v>
      </c>
      <c r="BJ711" s="14">
        <f t="shared" si="319"/>
        <v>9.9999999999999867E-2</v>
      </c>
      <c r="BK711" s="14">
        <f>ROUND($Z711*0.3,2)</f>
        <v>1.64</v>
      </c>
      <c r="BL711" s="14">
        <f t="shared" si="320"/>
        <v>1.56</v>
      </c>
      <c r="BM711" s="14">
        <f t="shared" si="321"/>
        <v>7.9999999999999849E-2</v>
      </c>
    </row>
    <row r="712" spans="1:65" x14ac:dyDescent="0.25">
      <c r="A712" s="1" t="str">
        <f>CONCATENATE(H712,E712)</f>
        <v>871040013</v>
      </c>
      <c r="B712" s="1" t="s">
        <v>69</v>
      </c>
      <c r="C712" s="2" t="s">
        <v>71</v>
      </c>
      <c r="D712" s="2" t="s">
        <v>72</v>
      </c>
      <c r="E712" s="2" t="s">
        <v>95</v>
      </c>
      <c r="F712" s="2" t="s">
        <v>96</v>
      </c>
      <c r="G712" s="3" t="s">
        <v>434</v>
      </c>
      <c r="H712" s="4" t="s">
        <v>435</v>
      </c>
      <c r="I712" s="2" t="s">
        <v>436</v>
      </c>
      <c r="J712" s="4" t="s">
        <v>128</v>
      </c>
      <c r="K712" s="1" t="s">
        <v>251</v>
      </c>
      <c r="L712" s="6" t="s">
        <v>142</v>
      </c>
      <c r="M712" s="7">
        <v>11.07</v>
      </c>
      <c r="N712" s="12">
        <f t="shared" si="288"/>
        <v>13.02</v>
      </c>
      <c r="O712" s="12"/>
      <c r="P712" s="12"/>
      <c r="Q712" s="12"/>
      <c r="R712" s="5">
        <f>M712</f>
        <v>11.07</v>
      </c>
      <c r="S712" s="5">
        <f t="shared" si="322"/>
        <v>9.9600000000000009</v>
      </c>
      <c r="T712" s="5">
        <f t="shared" si="323"/>
        <v>1.1099999999999994</v>
      </c>
      <c r="U712" s="5">
        <v>90</v>
      </c>
      <c r="V712" s="5">
        <f t="shared" si="324"/>
        <v>9.11</v>
      </c>
      <c r="W712" s="5">
        <f t="shared" si="283"/>
        <v>8.65</v>
      </c>
      <c r="X712" s="5">
        <f t="shared" si="284"/>
        <v>0.45999999999999908</v>
      </c>
      <c r="Y712" s="5">
        <v>95</v>
      </c>
      <c r="Z712" s="5">
        <f t="shared" si="285"/>
        <v>7.81</v>
      </c>
      <c r="AA712" s="5">
        <f t="shared" si="286"/>
        <v>7.42</v>
      </c>
      <c r="AB712" s="5">
        <f t="shared" si="287"/>
        <v>0.38999999999999968</v>
      </c>
      <c r="AC712" s="5">
        <v>95</v>
      </c>
      <c r="AD712" s="5"/>
      <c r="AE712" s="5"/>
      <c r="AF712" s="5"/>
      <c r="AG712" s="14">
        <f t="shared" si="310"/>
        <v>2.21</v>
      </c>
      <c r="AH712" s="14">
        <f>ROUND(AG712*U712/100,2)</f>
        <v>1.99</v>
      </c>
      <c r="AI712" s="14">
        <f t="shared" si="311"/>
        <v>0.21999999999999997</v>
      </c>
      <c r="AJ712" s="14">
        <f t="shared" si="312"/>
        <v>1.82</v>
      </c>
      <c r="AK712" s="14">
        <f>ROUND(AJ712*Y712/100,2)</f>
        <v>1.73</v>
      </c>
      <c r="AL712" s="14">
        <f t="shared" si="313"/>
        <v>9.000000000000008E-2</v>
      </c>
      <c r="AM712" s="14">
        <f t="shared" si="314"/>
        <v>1.56</v>
      </c>
      <c r="AN712" s="14">
        <f>ROUND(AM712*AC712/100,2)</f>
        <v>1.48</v>
      </c>
      <c r="AO712" s="14">
        <f t="shared" si="315"/>
        <v>8.0000000000000071E-2</v>
      </c>
      <c r="AP712" s="14"/>
      <c r="AQ712" s="14"/>
      <c r="AR712" s="14"/>
      <c r="AS712" s="14">
        <f t="shared" si="295"/>
        <v>6.64</v>
      </c>
      <c r="AT712" s="14">
        <f>ROUND(AS712*U712/100,2)</f>
        <v>5.98</v>
      </c>
      <c r="AU712" s="14">
        <f t="shared" si="296"/>
        <v>0.65999999999999925</v>
      </c>
      <c r="AV712" s="14">
        <f t="shared" si="297"/>
        <v>5.47</v>
      </c>
      <c r="AW712" s="14">
        <f>ROUND(AV712*Y712/100,2)</f>
        <v>5.2</v>
      </c>
      <c r="AX712" s="14">
        <f t="shared" si="298"/>
        <v>0.26999999999999957</v>
      </c>
      <c r="AY712" s="14">
        <f t="shared" si="299"/>
        <v>4.6900000000000004</v>
      </c>
      <c r="AZ712" s="14">
        <f>ROUND(AY712*AC712/100,2)</f>
        <v>4.46</v>
      </c>
      <c r="BA712" s="14">
        <f t="shared" si="300"/>
        <v>0.23000000000000043</v>
      </c>
      <c r="BB712" s="5"/>
      <c r="BC712" s="5"/>
      <c r="BD712" s="5"/>
      <c r="BE712" s="14">
        <f>ROUND($R712*0.3,2)</f>
        <v>3.32</v>
      </c>
      <c r="BF712" s="14">
        <f t="shared" si="316"/>
        <v>2.99</v>
      </c>
      <c r="BG712" s="14">
        <f t="shared" si="317"/>
        <v>0.32999999999999963</v>
      </c>
      <c r="BH712" s="14">
        <f>ROUND($V712*0.3,2)</f>
        <v>2.73</v>
      </c>
      <c r="BI712" s="14">
        <f t="shared" si="318"/>
        <v>2.59</v>
      </c>
      <c r="BJ712" s="14">
        <f t="shared" si="319"/>
        <v>0.14000000000000012</v>
      </c>
      <c r="BK712" s="14">
        <f>ROUND($Z712*0.3,2)</f>
        <v>2.34</v>
      </c>
      <c r="BL712" s="14">
        <f t="shared" si="320"/>
        <v>2.2200000000000002</v>
      </c>
      <c r="BM712" s="14">
        <f t="shared" si="321"/>
        <v>0.11999999999999966</v>
      </c>
    </row>
    <row r="713" spans="1:65" x14ac:dyDescent="0.25">
      <c r="A713" s="1" t="str">
        <f>CONCATENATE(H713,E713)</f>
        <v>871040015</v>
      </c>
      <c r="B713" s="1" t="s">
        <v>69</v>
      </c>
      <c r="C713" s="2" t="s">
        <v>71</v>
      </c>
      <c r="D713" s="2" t="s">
        <v>72</v>
      </c>
      <c r="E713" s="2" t="s">
        <v>99</v>
      </c>
      <c r="F713" s="2" t="s">
        <v>100</v>
      </c>
      <c r="G713" s="3" t="s">
        <v>434</v>
      </c>
      <c r="H713" s="4" t="s">
        <v>435</v>
      </c>
      <c r="I713" s="2" t="s">
        <v>436</v>
      </c>
      <c r="J713" s="4" t="s">
        <v>128</v>
      </c>
      <c r="K713" s="1" t="s">
        <v>251</v>
      </c>
      <c r="L713" s="6" t="s">
        <v>142</v>
      </c>
      <c r="M713" s="7">
        <v>9.4499999999999993</v>
      </c>
      <c r="N713" s="12">
        <f t="shared" si="288"/>
        <v>11.12</v>
      </c>
      <c r="O713" s="12"/>
      <c r="P713" s="12"/>
      <c r="Q713" s="12"/>
      <c r="R713" s="5">
        <f>M713</f>
        <v>9.4499999999999993</v>
      </c>
      <c r="S713" s="5">
        <f t="shared" si="322"/>
        <v>8.51</v>
      </c>
      <c r="T713" s="5">
        <f t="shared" si="323"/>
        <v>0.9399999999999995</v>
      </c>
      <c r="U713" s="5">
        <v>90</v>
      </c>
      <c r="V713" s="5">
        <f t="shared" si="324"/>
        <v>7.78</v>
      </c>
      <c r="W713" s="5">
        <f t="shared" si="283"/>
        <v>7.39</v>
      </c>
      <c r="X713" s="5">
        <f t="shared" si="284"/>
        <v>0.39000000000000057</v>
      </c>
      <c r="Y713" s="5">
        <v>95</v>
      </c>
      <c r="Z713" s="5">
        <f t="shared" si="285"/>
        <v>6.67</v>
      </c>
      <c r="AA713" s="5">
        <f t="shared" si="286"/>
        <v>6.34</v>
      </c>
      <c r="AB713" s="5">
        <f t="shared" si="287"/>
        <v>0.33000000000000007</v>
      </c>
      <c r="AC713" s="5">
        <v>95</v>
      </c>
      <c r="AD713" s="5"/>
      <c r="AE713" s="5"/>
      <c r="AF713" s="5"/>
      <c r="AG713" s="14">
        <f t="shared" si="310"/>
        <v>1.89</v>
      </c>
      <c r="AH713" s="14">
        <f>ROUND(AG713*U713/100,2)</f>
        <v>1.7</v>
      </c>
      <c r="AI713" s="14">
        <f t="shared" si="311"/>
        <v>0.18999999999999995</v>
      </c>
      <c r="AJ713" s="14">
        <f t="shared" si="312"/>
        <v>1.56</v>
      </c>
      <c r="AK713" s="14">
        <f>ROUND(AJ713*Y713/100,2)</f>
        <v>1.48</v>
      </c>
      <c r="AL713" s="14">
        <f t="shared" si="313"/>
        <v>8.0000000000000071E-2</v>
      </c>
      <c r="AM713" s="14">
        <f t="shared" si="314"/>
        <v>1.33</v>
      </c>
      <c r="AN713" s="14">
        <f>ROUND(AM713*AC713/100,2)</f>
        <v>1.26</v>
      </c>
      <c r="AO713" s="14">
        <f t="shared" si="315"/>
        <v>7.0000000000000062E-2</v>
      </c>
      <c r="AP713" s="14"/>
      <c r="AQ713" s="14"/>
      <c r="AR713" s="14"/>
      <c r="AS713" s="14">
        <f t="shared" si="295"/>
        <v>5.67</v>
      </c>
      <c r="AT713" s="14">
        <f>ROUND(AS713*U713/100,2)</f>
        <v>5.0999999999999996</v>
      </c>
      <c r="AU713" s="14">
        <f t="shared" si="296"/>
        <v>0.57000000000000028</v>
      </c>
      <c r="AV713" s="14">
        <f t="shared" si="297"/>
        <v>4.67</v>
      </c>
      <c r="AW713" s="14">
        <f>ROUND(AV713*Y713/100,2)</f>
        <v>4.4400000000000004</v>
      </c>
      <c r="AX713" s="14">
        <f t="shared" si="298"/>
        <v>0.22999999999999954</v>
      </c>
      <c r="AY713" s="14">
        <f t="shared" si="299"/>
        <v>4</v>
      </c>
      <c r="AZ713" s="14">
        <f>ROUND(AY713*AC713/100,2)</f>
        <v>3.8</v>
      </c>
      <c r="BA713" s="14">
        <f t="shared" si="300"/>
        <v>0.20000000000000018</v>
      </c>
      <c r="BB713" s="5"/>
      <c r="BC713" s="5"/>
      <c r="BD713" s="5"/>
      <c r="BE713" s="14">
        <f>ROUND($R713*0.3,2)</f>
        <v>2.84</v>
      </c>
      <c r="BF713" s="14">
        <f t="shared" si="316"/>
        <v>2.56</v>
      </c>
      <c r="BG713" s="14">
        <f t="shared" si="317"/>
        <v>0.2799999999999998</v>
      </c>
      <c r="BH713" s="14">
        <f>ROUND($V713*0.3,2)</f>
        <v>2.33</v>
      </c>
      <c r="BI713" s="14">
        <f t="shared" si="318"/>
        <v>2.21</v>
      </c>
      <c r="BJ713" s="14">
        <f t="shared" si="319"/>
        <v>0.12000000000000011</v>
      </c>
      <c r="BK713" s="14">
        <f>ROUND($Z713*0.3,2)</f>
        <v>2</v>
      </c>
      <c r="BL713" s="14">
        <f t="shared" si="320"/>
        <v>1.9</v>
      </c>
      <c r="BM713" s="14">
        <f t="shared" si="321"/>
        <v>0.10000000000000009</v>
      </c>
    </row>
    <row r="714" spans="1:65" x14ac:dyDescent="0.25">
      <c r="A714" s="1" t="str">
        <f>CONCATENATE(H714,E714)</f>
        <v>871040016</v>
      </c>
      <c r="B714" s="1" t="s">
        <v>69</v>
      </c>
      <c r="C714" s="2" t="s">
        <v>71</v>
      </c>
      <c r="D714" s="2" t="s">
        <v>72</v>
      </c>
      <c r="E714" s="2" t="s">
        <v>143</v>
      </c>
      <c r="F714" s="2" t="s">
        <v>144</v>
      </c>
      <c r="G714" s="3" t="s">
        <v>434</v>
      </c>
      <c r="H714" s="4" t="s">
        <v>435</v>
      </c>
      <c r="I714" s="2" t="s">
        <v>436</v>
      </c>
      <c r="J714" s="4" t="s">
        <v>128</v>
      </c>
      <c r="K714" s="1" t="s">
        <v>251</v>
      </c>
      <c r="L714" s="6" t="s">
        <v>142</v>
      </c>
      <c r="M714" s="7">
        <v>8.02</v>
      </c>
      <c r="N714" s="12">
        <f t="shared" si="288"/>
        <v>9.44</v>
      </c>
      <c r="O714" s="12"/>
      <c r="P714" s="12"/>
      <c r="Q714" s="12"/>
      <c r="R714" s="5">
        <f>M714</f>
        <v>8.02</v>
      </c>
      <c r="S714" s="5">
        <f t="shared" si="322"/>
        <v>7.22</v>
      </c>
      <c r="T714" s="5">
        <f t="shared" si="323"/>
        <v>0.79999999999999982</v>
      </c>
      <c r="U714" s="5">
        <v>90</v>
      </c>
      <c r="V714" s="5">
        <f t="shared" si="324"/>
        <v>6.61</v>
      </c>
      <c r="W714" s="5">
        <f t="shared" si="283"/>
        <v>6.28</v>
      </c>
      <c r="X714" s="5">
        <f t="shared" si="284"/>
        <v>0.33000000000000007</v>
      </c>
      <c r="Y714" s="5">
        <v>95</v>
      </c>
      <c r="Z714" s="5">
        <f t="shared" si="285"/>
        <v>5.66</v>
      </c>
      <c r="AA714" s="5">
        <f t="shared" si="286"/>
        <v>5.38</v>
      </c>
      <c r="AB714" s="5">
        <f t="shared" si="287"/>
        <v>0.28000000000000025</v>
      </c>
      <c r="AC714" s="5">
        <v>95</v>
      </c>
      <c r="AD714" s="5"/>
      <c r="AE714" s="5"/>
      <c r="AF714" s="5"/>
      <c r="AG714" s="14">
        <f t="shared" si="310"/>
        <v>1.6</v>
      </c>
      <c r="AH714" s="14">
        <f>ROUND(AG714*U714/100,2)</f>
        <v>1.44</v>
      </c>
      <c r="AI714" s="14">
        <f t="shared" si="311"/>
        <v>0.16000000000000014</v>
      </c>
      <c r="AJ714" s="14">
        <f t="shared" si="312"/>
        <v>1.32</v>
      </c>
      <c r="AK714" s="14">
        <f>ROUND(AJ714*Y714/100,2)</f>
        <v>1.25</v>
      </c>
      <c r="AL714" s="14">
        <f t="shared" si="313"/>
        <v>7.0000000000000062E-2</v>
      </c>
      <c r="AM714" s="14">
        <f t="shared" si="314"/>
        <v>1.1299999999999999</v>
      </c>
      <c r="AN714" s="14">
        <f>ROUND(AM714*AC714/100,2)</f>
        <v>1.07</v>
      </c>
      <c r="AO714" s="14">
        <f t="shared" si="315"/>
        <v>5.9999999999999831E-2</v>
      </c>
      <c r="AP714" s="14"/>
      <c r="AQ714" s="14"/>
      <c r="AR714" s="14"/>
      <c r="AS714" s="14">
        <f t="shared" si="295"/>
        <v>4.8099999999999996</v>
      </c>
      <c r="AT714" s="14">
        <f>ROUND(AS714*U714/100,2)</f>
        <v>4.33</v>
      </c>
      <c r="AU714" s="14">
        <f t="shared" si="296"/>
        <v>0.47999999999999954</v>
      </c>
      <c r="AV714" s="14">
        <f t="shared" si="297"/>
        <v>3.97</v>
      </c>
      <c r="AW714" s="14">
        <f>ROUND(AV714*Y714/100,2)</f>
        <v>3.77</v>
      </c>
      <c r="AX714" s="14">
        <f t="shared" si="298"/>
        <v>0.20000000000000018</v>
      </c>
      <c r="AY714" s="14">
        <f t="shared" si="299"/>
        <v>3.4</v>
      </c>
      <c r="AZ714" s="14">
        <f>ROUND(AY714*AC714/100,2)</f>
        <v>3.23</v>
      </c>
      <c r="BA714" s="14">
        <f t="shared" si="300"/>
        <v>0.16999999999999993</v>
      </c>
      <c r="BB714" s="5"/>
      <c r="BC714" s="5"/>
      <c r="BD714" s="5"/>
      <c r="BE714" s="14">
        <f>ROUND($R714*0.3,2)</f>
        <v>2.41</v>
      </c>
      <c r="BF714" s="14">
        <f t="shared" si="316"/>
        <v>2.17</v>
      </c>
      <c r="BG714" s="14">
        <f t="shared" si="317"/>
        <v>0.24000000000000021</v>
      </c>
      <c r="BH714" s="14">
        <f>ROUND($V714*0.3,2)</f>
        <v>1.98</v>
      </c>
      <c r="BI714" s="14">
        <f t="shared" si="318"/>
        <v>1.88</v>
      </c>
      <c r="BJ714" s="14">
        <f t="shared" si="319"/>
        <v>0.10000000000000009</v>
      </c>
      <c r="BK714" s="14">
        <f>ROUND($Z714*0.3,2)</f>
        <v>1.7</v>
      </c>
      <c r="BL714" s="14">
        <f t="shared" si="320"/>
        <v>1.62</v>
      </c>
      <c r="BM714" s="14">
        <f t="shared" si="321"/>
        <v>7.9999999999999849E-2</v>
      </c>
    </row>
    <row r="715" spans="1:65" x14ac:dyDescent="0.25">
      <c r="A715" s="1" t="str">
        <f>CONCATENATE(H715,E715)</f>
        <v>871040018</v>
      </c>
      <c r="B715" s="1" t="s">
        <v>69</v>
      </c>
      <c r="C715" s="2" t="s">
        <v>71</v>
      </c>
      <c r="D715" s="2" t="s">
        <v>72</v>
      </c>
      <c r="E715" s="2" t="s">
        <v>101</v>
      </c>
      <c r="F715" s="2" t="s">
        <v>102</v>
      </c>
      <c r="G715" s="3" t="s">
        <v>434</v>
      </c>
      <c r="H715" s="4" t="s">
        <v>435</v>
      </c>
      <c r="I715" s="2" t="s">
        <v>436</v>
      </c>
      <c r="J715" s="4" t="s">
        <v>128</v>
      </c>
      <c r="K715" s="1" t="s">
        <v>251</v>
      </c>
      <c r="L715" s="6" t="s">
        <v>142</v>
      </c>
      <c r="M715" s="7">
        <v>7.21</v>
      </c>
      <c r="N715" s="12">
        <f t="shared" si="288"/>
        <v>8.48</v>
      </c>
      <c r="O715" s="12"/>
      <c r="P715" s="12"/>
      <c r="Q715" s="12"/>
      <c r="R715" s="5">
        <f>M715</f>
        <v>7.21</v>
      </c>
      <c r="S715" s="5">
        <f t="shared" si="322"/>
        <v>6.49</v>
      </c>
      <c r="T715" s="5">
        <f t="shared" si="323"/>
        <v>0.71999999999999975</v>
      </c>
      <c r="U715" s="5">
        <v>90</v>
      </c>
      <c r="V715" s="5">
        <f t="shared" si="324"/>
        <v>5.94</v>
      </c>
      <c r="W715" s="5">
        <f t="shared" ref="W715:W750" si="325">ROUND(V715*Y715/100,2)</f>
        <v>5.64</v>
      </c>
      <c r="X715" s="5">
        <f t="shared" ref="X715:X750" si="326">V715-W715</f>
        <v>0.30000000000000071</v>
      </c>
      <c r="Y715" s="5">
        <v>95</v>
      </c>
      <c r="Z715" s="5">
        <f t="shared" ref="Z715:Z750" si="327">ROUND(N715*0.6,2)</f>
        <v>5.09</v>
      </c>
      <c r="AA715" s="5">
        <f t="shared" ref="AA715:AA750" si="328">ROUND(Z715*AC715/100,2)</f>
        <v>4.84</v>
      </c>
      <c r="AB715" s="5">
        <f t="shared" ref="AB715:AB750" si="329">Z715-AA715</f>
        <v>0.25</v>
      </c>
      <c r="AC715" s="5">
        <v>95</v>
      </c>
      <c r="AD715" s="5"/>
      <c r="AE715" s="5"/>
      <c r="AF715" s="5"/>
      <c r="AG715" s="14">
        <f t="shared" si="310"/>
        <v>1.44</v>
      </c>
      <c r="AH715" s="14">
        <f>ROUND(AG715*U715/100,2)</f>
        <v>1.3</v>
      </c>
      <c r="AI715" s="14">
        <f t="shared" si="311"/>
        <v>0.1399999999999999</v>
      </c>
      <c r="AJ715" s="14">
        <f t="shared" si="312"/>
        <v>1.19</v>
      </c>
      <c r="AK715" s="14">
        <f>ROUND(AJ715*Y715/100,2)</f>
        <v>1.1299999999999999</v>
      </c>
      <c r="AL715" s="14">
        <f t="shared" si="313"/>
        <v>6.0000000000000053E-2</v>
      </c>
      <c r="AM715" s="14">
        <f t="shared" si="314"/>
        <v>1.02</v>
      </c>
      <c r="AN715" s="14">
        <f>ROUND(AM715*AC715/100,2)</f>
        <v>0.97</v>
      </c>
      <c r="AO715" s="14">
        <f t="shared" si="315"/>
        <v>5.0000000000000044E-2</v>
      </c>
      <c r="AP715" s="14"/>
      <c r="AQ715" s="14"/>
      <c r="AR715" s="14"/>
      <c r="AS715" s="14">
        <f t="shared" si="295"/>
        <v>4.33</v>
      </c>
      <c r="AT715" s="14">
        <f>ROUND(AS715*U715/100,2)</f>
        <v>3.9</v>
      </c>
      <c r="AU715" s="14">
        <f t="shared" si="296"/>
        <v>0.43000000000000016</v>
      </c>
      <c r="AV715" s="14">
        <f t="shared" si="297"/>
        <v>3.56</v>
      </c>
      <c r="AW715" s="14">
        <f>ROUND(AV715*Y715/100,2)</f>
        <v>3.38</v>
      </c>
      <c r="AX715" s="14">
        <f t="shared" si="298"/>
        <v>0.18000000000000016</v>
      </c>
      <c r="AY715" s="14">
        <f t="shared" si="299"/>
        <v>3.05</v>
      </c>
      <c r="AZ715" s="14">
        <f>ROUND(AY715*AC715/100,2)</f>
        <v>2.9</v>
      </c>
      <c r="BA715" s="14">
        <f t="shared" si="300"/>
        <v>0.14999999999999991</v>
      </c>
      <c r="BB715" s="5"/>
      <c r="BC715" s="5"/>
      <c r="BD715" s="5"/>
      <c r="BE715" s="14">
        <f>ROUND($R715*0.3,2)</f>
        <v>2.16</v>
      </c>
      <c r="BF715" s="14">
        <f t="shared" si="316"/>
        <v>1.94</v>
      </c>
      <c r="BG715" s="14">
        <f t="shared" si="317"/>
        <v>0.2200000000000002</v>
      </c>
      <c r="BH715" s="14">
        <f>ROUND($V715*0.3,2)</f>
        <v>1.78</v>
      </c>
      <c r="BI715" s="14">
        <f t="shared" si="318"/>
        <v>1.69</v>
      </c>
      <c r="BJ715" s="14">
        <f t="shared" si="319"/>
        <v>9.000000000000008E-2</v>
      </c>
      <c r="BK715" s="14">
        <f>ROUND($Z715*0.3,2)</f>
        <v>1.53</v>
      </c>
      <c r="BL715" s="14">
        <f t="shared" si="320"/>
        <v>1.45</v>
      </c>
      <c r="BM715" s="14">
        <f t="shared" si="321"/>
        <v>8.0000000000000071E-2</v>
      </c>
    </row>
    <row r="716" spans="1:65" x14ac:dyDescent="0.25">
      <c r="A716" s="1" t="str">
        <f>CONCATENATE(H716,E716)</f>
        <v>871040019</v>
      </c>
      <c r="B716" s="1" t="s">
        <v>69</v>
      </c>
      <c r="C716" s="2" t="s">
        <v>71</v>
      </c>
      <c r="D716" s="2" t="s">
        <v>72</v>
      </c>
      <c r="E716" s="2" t="s">
        <v>103</v>
      </c>
      <c r="F716" s="2" t="s">
        <v>104</v>
      </c>
      <c r="G716" s="3" t="s">
        <v>434</v>
      </c>
      <c r="H716" s="4" t="s">
        <v>435</v>
      </c>
      <c r="I716" s="2" t="s">
        <v>436</v>
      </c>
      <c r="J716" s="4" t="s">
        <v>128</v>
      </c>
      <c r="K716" s="1" t="s">
        <v>251</v>
      </c>
      <c r="L716" s="6" t="s">
        <v>142</v>
      </c>
      <c r="M716" s="7">
        <v>10.220000000000001</v>
      </c>
      <c r="N716" s="12">
        <f t="shared" si="288"/>
        <v>12.02</v>
      </c>
      <c r="O716" s="12"/>
      <c r="P716" s="12"/>
      <c r="Q716" s="12"/>
      <c r="R716" s="5">
        <f>M716</f>
        <v>10.220000000000001</v>
      </c>
      <c r="S716" s="5">
        <f t="shared" si="322"/>
        <v>9.1999999999999993</v>
      </c>
      <c r="T716" s="5">
        <f t="shared" si="323"/>
        <v>1.0200000000000014</v>
      </c>
      <c r="U716" s="5">
        <v>90</v>
      </c>
      <c r="V716" s="5">
        <f t="shared" si="324"/>
        <v>8.41</v>
      </c>
      <c r="W716" s="5">
        <f t="shared" si="325"/>
        <v>7.99</v>
      </c>
      <c r="X716" s="5">
        <f t="shared" si="326"/>
        <v>0.41999999999999993</v>
      </c>
      <c r="Y716" s="5">
        <v>95</v>
      </c>
      <c r="Z716" s="5">
        <f t="shared" si="327"/>
        <v>7.21</v>
      </c>
      <c r="AA716" s="5">
        <f t="shared" si="328"/>
        <v>6.85</v>
      </c>
      <c r="AB716" s="5">
        <f t="shared" si="329"/>
        <v>0.36000000000000032</v>
      </c>
      <c r="AC716" s="5">
        <v>95</v>
      </c>
      <c r="AD716" s="5"/>
      <c r="AE716" s="5"/>
      <c r="AF716" s="5"/>
      <c r="AG716" s="14">
        <f t="shared" si="310"/>
        <v>2.04</v>
      </c>
      <c r="AH716" s="14">
        <f>ROUND(AG716*U716/100,2)</f>
        <v>1.84</v>
      </c>
      <c r="AI716" s="14">
        <f t="shared" si="311"/>
        <v>0.19999999999999996</v>
      </c>
      <c r="AJ716" s="14">
        <f t="shared" si="312"/>
        <v>1.68</v>
      </c>
      <c r="AK716" s="14">
        <f>ROUND(AJ716*Y716/100,2)</f>
        <v>1.6</v>
      </c>
      <c r="AL716" s="14">
        <f t="shared" si="313"/>
        <v>7.9999999999999849E-2</v>
      </c>
      <c r="AM716" s="14">
        <f t="shared" si="314"/>
        <v>1.44</v>
      </c>
      <c r="AN716" s="14">
        <f>ROUND(AM716*AC716/100,2)</f>
        <v>1.37</v>
      </c>
      <c r="AO716" s="14">
        <f t="shared" si="315"/>
        <v>6.999999999999984E-2</v>
      </c>
      <c r="AP716" s="14"/>
      <c r="AQ716" s="14"/>
      <c r="AR716" s="14"/>
      <c r="AS716" s="14">
        <f t="shared" si="295"/>
        <v>6.13</v>
      </c>
      <c r="AT716" s="14">
        <f>ROUND(AS716*U716/100,2)</f>
        <v>5.52</v>
      </c>
      <c r="AU716" s="14">
        <f t="shared" si="296"/>
        <v>0.61000000000000032</v>
      </c>
      <c r="AV716" s="14">
        <f t="shared" si="297"/>
        <v>5.05</v>
      </c>
      <c r="AW716" s="14">
        <f>ROUND(AV716*Y716/100,2)</f>
        <v>4.8</v>
      </c>
      <c r="AX716" s="14">
        <f t="shared" si="298"/>
        <v>0.25</v>
      </c>
      <c r="AY716" s="14">
        <f t="shared" si="299"/>
        <v>4.33</v>
      </c>
      <c r="AZ716" s="14">
        <f>ROUND(AY716*AC716/100,2)</f>
        <v>4.1100000000000003</v>
      </c>
      <c r="BA716" s="14">
        <f t="shared" si="300"/>
        <v>0.21999999999999975</v>
      </c>
      <c r="BB716" s="5"/>
      <c r="BC716" s="5"/>
      <c r="BD716" s="5"/>
      <c r="BE716" s="14">
        <f>ROUND($R716*0.3,2)</f>
        <v>3.07</v>
      </c>
      <c r="BF716" s="14">
        <f t="shared" si="316"/>
        <v>2.76</v>
      </c>
      <c r="BG716" s="14">
        <f t="shared" si="317"/>
        <v>0.31000000000000005</v>
      </c>
      <c r="BH716" s="14">
        <f>ROUND($V716*0.3,2)</f>
        <v>2.52</v>
      </c>
      <c r="BI716" s="14">
        <f t="shared" si="318"/>
        <v>2.39</v>
      </c>
      <c r="BJ716" s="14">
        <f t="shared" si="319"/>
        <v>0.12999999999999989</v>
      </c>
      <c r="BK716" s="14">
        <f>ROUND($Z716*0.3,2)</f>
        <v>2.16</v>
      </c>
      <c r="BL716" s="14">
        <f t="shared" si="320"/>
        <v>2.0499999999999998</v>
      </c>
      <c r="BM716" s="14">
        <f t="shared" si="321"/>
        <v>0.11000000000000032</v>
      </c>
    </row>
    <row r="717" spans="1:65" x14ac:dyDescent="0.25">
      <c r="A717" s="1" t="str">
        <f>CONCATENATE(H717,E717)</f>
        <v>871040028</v>
      </c>
      <c r="B717" s="1" t="s">
        <v>69</v>
      </c>
      <c r="C717" s="2" t="s">
        <v>71</v>
      </c>
      <c r="D717" s="2" t="s">
        <v>72</v>
      </c>
      <c r="E717" s="2" t="s">
        <v>109</v>
      </c>
      <c r="F717" s="2" t="s">
        <v>110</v>
      </c>
      <c r="G717" s="3" t="s">
        <v>434</v>
      </c>
      <c r="H717" s="4" t="s">
        <v>435</v>
      </c>
      <c r="I717" s="2" t="s">
        <v>436</v>
      </c>
      <c r="J717" s="4" t="s">
        <v>128</v>
      </c>
      <c r="K717" s="1" t="s">
        <v>251</v>
      </c>
      <c r="L717" s="6" t="s">
        <v>142</v>
      </c>
      <c r="M717" s="7">
        <v>7.66</v>
      </c>
      <c r="N717" s="12">
        <f t="shared" si="288"/>
        <v>9.01</v>
      </c>
      <c r="O717" s="12"/>
      <c r="P717" s="12"/>
      <c r="Q717" s="12"/>
      <c r="R717" s="5">
        <f>M717</f>
        <v>7.66</v>
      </c>
      <c r="S717" s="5">
        <f t="shared" si="322"/>
        <v>6.89</v>
      </c>
      <c r="T717" s="5">
        <f t="shared" si="323"/>
        <v>0.77000000000000046</v>
      </c>
      <c r="U717" s="5">
        <v>90</v>
      </c>
      <c r="V717" s="5">
        <f t="shared" si="324"/>
        <v>6.31</v>
      </c>
      <c r="W717" s="5">
        <f t="shared" si="325"/>
        <v>5.99</v>
      </c>
      <c r="X717" s="5">
        <f t="shared" si="326"/>
        <v>0.3199999999999994</v>
      </c>
      <c r="Y717" s="5">
        <v>95</v>
      </c>
      <c r="Z717" s="5">
        <f t="shared" si="327"/>
        <v>5.41</v>
      </c>
      <c r="AA717" s="5">
        <f t="shared" si="328"/>
        <v>5.14</v>
      </c>
      <c r="AB717" s="5">
        <f t="shared" si="329"/>
        <v>0.27000000000000046</v>
      </c>
      <c r="AC717" s="5">
        <v>95</v>
      </c>
      <c r="AD717" s="5"/>
      <c r="AE717" s="5"/>
      <c r="AF717" s="5"/>
      <c r="AG717" s="14">
        <f t="shared" si="310"/>
        <v>1.53</v>
      </c>
      <c r="AH717" s="14">
        <f>ROUND(AG717*U717/100,2)</f>
        <v>1.38</v>
      </c>
      <c r="AI717" s="14">
        <f t="shared" si="311"/>
        <v>0.15000000000000013</v>
      </c>
      <c r="AJ717" s="14">
        <f t="shared" si="312"/>
        <v>1.26</v>
      </c>
      <c r="AK717" s="14">
        <f>ROUND(AJ717*Y717/100,2)</f>
        <v>1.2</v>
      </c>
      <c r="AL717" s="14">
        <f t="shared" si="313"/>
        <v>6.0000000000000053E-2</v>
      </c>
      <c r="AM717" s="14">
        <f t="shared" si="314"/>
        <v>1.08</v>
      </c>
      <c r="AN717" s="14">
        <f>ROUND(AM717*AC717/100,2)</f>
        <v>1.03</v>
      </c>
      <c r="AO717" s="14">
        <f t="shared" si="315"/>
        <v>5.0000000000000044E-2</v>
      </c>
      <c r="AP717" s="14"/>
      <c r="AQ717" s="14"/>
      <c r="AR717" s="14"/>
      <c r="AS717" s="14">
        <f t="shared" si="295"/>
        <v>4.5999999999999996</v>
      </c>
      <c r="AT717" s="14">
        <f>ROUND(AS717*U717/100,2)</f>
        <v>4.1399999999999997</v>
      </c>
      <c r="AU717" s="14">
        <f t="shared" si="296"/>
        <v>0.45999999999999996</v>
      </c>
      <c r="AV717" s="14">
        <f t="shared" si="297"/>
        <v>3.79</v>
      </c>
      <c r="AW717" s="14">
        <f>ROUND(AV717*Y717/100,2)</f>
        <v>3.6</v>
      </c>
      <c r="AX717" s="14">
        <f t="shared" si="298"/>
        <v>0.18999999999999995</v>
      </c>
      <c r="AY717" s="14">
        <f t="shared" si="299"/>
        <v>3.25</v>
      </c>
      <c r="AZ717" s="14">
        <f>ROUND(AY717*AC717/100,2)</f>
        <v>3.09</v>
      </c>
      <c r="BA717" s="14">
        <f t="shared" si="300"/>
        <v>0.16000000000000014</v>
      </c>
      <c r="BB717" s="5"/>
      <c r="BC717" s="5"/>
      <c r="BD717" s="5"/>
      <c r="BE717" s="14">
        <f>ROUND($R717*0.3,2)</f>
        <v>2.2999999999999998</v>
      </c>
      <c r="BF717" s="14">
        <f t="shared" si="316"/>
        <v>2.0699999999999998</v>
      </c>
      <c r="BG717" s="14">
        <f t="shared" si="317"/>
        <v>0.22999999999999998</v>
      </c>
      <c r="BH717" s="14">
        <f>ROUND($V717*0.3,2)</f>
        <v>1.89</v>
      </c>
      <c r="BI717" s="14">
        <f t="shared" si="318"/>
        <v>1.8</v>
      </c>
      <c r="BJ717" s="14">
        <f t="shared" si="319"/>
        <v>8.9999999999999858E-2</v>
      </c>
      <c r="BK717" s="14">
        <f>ROUND($Z717*0.3,2)</f>
        <v>1.62</v>
      </c>
      <c r="BL717" s="14">
        <f t="shared" si="320"/>
        <v>1.54</v>
      </c>
      <c r="BM717" s="14">
        <f t="shared" si="321"/>
        <v>8.0000000000000071E-2</v>
      </c>
    </row>
    <row r="718" spans="1:65" x14ac:dyDescent="0.25">
      <c r="A718" s="1" t="str">
        <f>CONCATENATE(H718,E718)</f>
        <v>871040032</v>
      </c>
      <c r="B718" s="1" t="s">
        <v>69</v>
      </c>
      <c r="C718" s="2" t="s">
        <v>71</v>
      </c>
      <c r="D718" s="2" t="s">
        <v>72</v>
      </c>
      <c r="E718" s="2" t="s">
        <v>111</v>
      </c>
      <c r="F718" s="2" t="s">
        <v>112</v>
      </c>
      <c r="G718" s="3" t="s">
        <v>434</v>
      </c>
      <c r="H718" s="4" t="s">
        <v>435</v>
      </c>
      <c r="I718" s="2" t="s">
        <v>436</v>
      </c>
      <c r="J718" s="4" t="s">
        <v>128</v>
      </c>
      <c r="K718" s="1" t="s">
        <v>251</v>
      </c>
      <c r="L718" s="6" t="s">
        <v>142</v>
      </c>
      <c r="M718" s="7">
        <v>6.62</v>
      </c>
      <c r="N718" s="12">
        <f t="shared" si="288"/>
        <v>7.79</v>
      </c>
      <c r="O718" s="12"/>
      <c r="P718" s="12"/>
      <c r="Q718" s="12"/>
      <c r="R718" s="5">
        <f>M718</f>
        <v>6.62</v>
      </c>
      <c r="S718" s="5">
        <f t="shared" si="322"/>
        <v>5.96</v>
      </c>
      <c r="T718" s="5">
        <f t="shared" si="323"/>
        <v>0.66000000000000014</v>
      </c>
      <c r="U718" s="5">
        <v>90</v>
      </c>
      <c r="V718" s="5">
        <f t="shared" si="324"/>
        <v>5.45</v>
      </c>
      <c r="W718" s="5">
        <f t="shared" si="325"/>
        <v>5.18</v>
      </c>
      <c r="X718" s="5">
        <f t="shared" si="326"/>
        <v>0.27000000000000046</v>
      </c>
      <c r="Y718" s="5">
        <v>95</v>
      </c>
      <c r="Z718" s="5">
        <f t="shared" si="327"/>
        <v>4.67</v>
      </c>
      <c r="AA718" s="5">
        <f t="shared" si="328"/>
        <v>4.4400000000000004</v>
      </c>
      <c r="AB718" s="5">
        <f t="shared" si="329"/>
        <v>0.22999999999999954</v>
      </c>
      <c r="AC718" s="5">
        <v>95</v>
      </c>
      <c r="AD718" s="5"/>
      <c r="AE718" s="5"/>
      <c r="AF718" s="5"/>
      <c r="AG718" s="14">
        <f t="shared" si="310"/>
        <v>1.32</v>
      </c>
      <c r="AH718" s="14">
        <f>ROUND(AG718*U718/100,2)</f>
        <v>1.19</v>
      </c>
      <c r="AI718" s="14">
        <f t="shared" si="311"/>
        <v>0.13000000000000012</v>
      </c>
      <c r="AJ718" s="14">
        <f t="shared" si="312"/>
        <v>1.0900000000000001</v>
      </c>
      <c r="AK718" s="14">
        <f>ROUND(AJ718*Y718/100,2)</f>
        <v>1.04</v>
      </c>
      <c r="AL718" s="14">
        <f t="shared" si="313"/>
        <v>5.0000000000000044E-2</v>
      </c>
      <c r="AM718" s="14">
        <f t="shared" si="314"/>
        <v>0.93</v>
      </c>
      <c r="AN718" s="14">
        <f>ROUND(AM718*AC718/100,2)</f>
        <v>0.88</v>
      </c>
      <c r="AO718" s="14">
        <f t="shared" si="315"/>
        <v>5.0000000000000044E-2</v>
      </c>
      <c r="AP718" s="14"/>
      <c r="AQ718" s="14"/>
      <c r="AR718" s="14"/>
      <c r="AS718" s="14">
        <f t="shared" si="295"/>
        <v>3.97</v>
      </c>
      <c r="AT718" s="14">
        <f>ROUND(AS718*U718/100,2)</f>
        <v>3.57</v>
      </c>
      <c r="AU718" s="14">
        <f t="shared" si="296"/>
        <v>0.40000000000000036</v>
      </c>
      <c r="AV718" s="14">
        <f t="shared" si="297"/>
        <v>3.27</v>
      </c>
      <c r="AW718" s="14">
        <f>ROUND(AV718*Y718/100,2)</f>
        <v>3.11</v>
      </c>
      <c r="AX718" s="14">
        <f t="shared" si="298"/>
        <v>0.16000000000000014</v>
      </c>
      <c r="AY718" s="14">
        <f t="shared" si="299"/>
        <v>2.8</v>
      </c>
      <c r="AZ718" s="14">
        <f>ROUND(AY718*AC718/100,2)</f>
        <v>2.66</v>
      </c>
      <c r="BA718" s="14">
        <f t="shared" si="300"/>
        <v>0.13999999999999968</v>
      </c>
      <c r="BB718" s="5"/>
      <c r="BC718" s="5"/>
      <c r="BD718" s="5"/>
      <c r="BE718" s="14">
        <f>ROUND($R718*0.3,2)</f>
        <v>1.99</v>
      </c>
      <c r="BF718" s="14">
        <f t="shared" si="316"/>
        <v>1.79</v>
      </c>
      <c r="BG718" s="14">
        <f t="shared" si="317"/>
        <v>0.19999999999999996</v>
      </c>
      <c r="BH718" s="14">
        <f>ROUND($V718*0.3,2)</f>
        <v>1.64</v>
      </c>
      <c r="BI718" s="14">
        <f t="shared" si="318"/>
        <v>1.56</v>
      </c>
      <c r="BJ718" s="14">
        <f t="shared" si="319"/>
        <v>7.9999999999999849E-2</v>
      </c>
      <c r="BK718" s="14">
        <f>ROUND($Z718*0.3,2)</f>
        <v>1.4</v>
      </c>
      <c r="BL718" s="14">
        <f t="shared" si="320"/>
        <v>1.33</v>
      </c>
      <c r="BM718" s="14">
        <f t="shared" si="321"/>
        <v>6.999999999999984E-2</v>
      </c>
    </row>
    <row r="719" spans="1:65" x14ac:dyDescent="0.25">
      <c r="A719" s="1" t="str">
        <f>CONCATENATE(H719,E719)</f>
        <v>871040037</v>
      </c>
      <c r="B719" s="1" t="s">
        <v>69</v>
      </c>
      <c r="C719" s="2" t="s">
        <v>71</v>
      </c>
      <c r="D719" s="2" t="s">
        <v>72</v>
      </c>
      <c r="E719" s="2" t="s">
        <v>113</v>
      </c>
      <c r="F719" s="2" t="s">
        <v>114</v>
      </c>
      <c r="G719" s="3" t="s">
        <v>434</v>
      </c>
      <c r="H719" s="4" t="s">
        <v>435</v>
      </c>
      <c r="I719" s="2" t="s">
        <v>436</v>
      </c>
      <c r="J719" s="4" t="s">
        <v>128</v>
      </c>
      <c r="K719" s="1" t="s">
        <v>251</v>
      </c>
      <c r="L719" s="6" t="s">
        <v>142</v>
      </c>
      <c r="M719" s="7">
        <v>9.3800000000000008</v>
      </c>
      <c r="N719" s="12">
        <f t="shared" si="288"/>
        <v>11.04</v>
      </c>
      <c r="O719" s="12"/>
      <c r="P719" s="12"/>
      <c r="Q719" s="12"/>
      <c r="R719" s="5">
        <f>M719</f>
        <v>9.3800000000000008</v>
      </c>
      <c r="S719" s="5">
        <f t="shared" si="322"/>
        <v>8.44</v>
      </c>
      <c r="T719" s="5">
        <f t="shared" si="323"/>
        <v>0.94000000000000128</v>
      </c>
      <c r="U719" s="5">
        <v>90</v>
      </c>
      <c r="V719" s="5">
        <f t="shared" si="324"/>
        <v>7.73</v>
      </c>
      <c r="W719" s="5">
        <f t="shared" si="325"/>
        <v>7.34</v>
      </c>
      <c r="X719" s="5">
        <f t="shared" si="326"/>
        <v>0.39000000000000057</v>
      </c>
      <c r="Y719" s="5">
        <v>95</v>
      </c>
      <c r="Z719" s="5">
        <f t="shared" si="327"/>
        <v>6.62</v>
      </c>
      <c r="AA719" s="5">
        <f t="shared" si="328"/>
        <v>6.29</v>
      </c>
      <c r="AB719" s="5">
        <f t="shared" si="329"/>
        <v>0.33000000000000007</v>
      </c>
      <c r="AC719" s="5">
        <v>95</v>
      </c>
      <c r="AD719" s="5"/>
      <c r="AE719" s="5"/>
      <c r="AF719" s="5"/>
      <c r="AG719" s="14">
        <f t="shared" si="310"/>
        <v>1.88</v>
      </c>
      <c r="AH719" s="14">
        <f>ROUND(AG719*U719/100,2)</f>
        <v>1.69</v>
      </c>
      <c r="AI719" s="14">
        <f t="shared" si="311"/>
        <v>0.18999999999999995</v>
      </c>
      <c r="AJ719" s="14">
        <f t="shared" si="312"/>
        <v>1.55</v>
      </c>
      <c r="AK719" s="14">
        <f>ROUND(AJ719*Y719/100,2)</f>
        <v>1.47</v>
      </c>
      <c r="AL719" s="14">
        <f t="shared" si="313"/>
        <v>8.0000000000000071E-2</v>
      </c>
      <c r="AM719" s="14">
        <f t="shared" si="314"/>
        <v>1.32</v>
      </c>
      <c r="AN719" s="14">
        <f>ROUND(AM719*AC719/100,2)</f>
        <v>1.25</v>
      </c>
      <c r="AO719" s="14">
        <f t="shared" si="315"/>
        <v>7.0000000000000062E-2</v>
      </c>
      <c r="AP719" s="14"/>
      <c r="AQ719" s="14"/>
      <c r="AR719" s="14"/>
      <c r="AS719" s="14">
        <f t="shared" si="295"/>
        <v>5.63</v>
      </c>
      <c r="AT719" s="14">
        <f>ROUND(AS719*U719/100,2)</f>
        <v>5.07</v>
      </c>
      <c r="AU719" s="14">
        <f t="shared" si="296"/>
        <v>0.55999999999999961</v>
      </c>
      <c r="AV719" s="14">
        <f t="shared" si="297"/>
        <v>4.6399999999999997</v>
      </c>
      <c r="AW719" s="14">
        <f>ROUND(AV719*Y719/100,2)</f>
        <v>4.41</v>
      </c>
      <c r="AX719" s="14">
        <f t="shared" si="298"/>
        <v>0.22999999999999954</v>
      </c>
      <c r="AY719" s="14">
        <f t="shared" si="299"/>
        <v>3.97</v>
      </c>
      <c r="AZ719" s="14">
        <f>ROUND(AY719*AC719/100,2)</f>
        <v>3.77</v>
      </c>
      <c r="BA719" s="14">
        <f t="shared" si="300"/>
        <v>0.20000000000000018</v>
      </c>
      <c r="BB719" s="5"/>
      <c r="BC719" s="5"/>
      <c r="BD719" s="5"/>
      <c r="BE719" s="14">
        <f>ROUND($R719*0.3,2)</f>
        <v>2.81</v>
      </c>
      <c r="BF719" s="14">
        <f t="shared" si="316"/>
        <v>2.5299999999999998</v>
      </c>
      <c r="BG719" s="14">
        <f t="shared" si="317"/>
        <v>0.28000000000000025</v>
      </c>
      <c r="BH719" s="14">
        <f>ROUND($V719*0.3,2)</f>
        <v>2.3199999999999998</v>
      </c>
      <c r="BI719" s="14">
        <f t="shared" si="318"/>
        <v>2.2000000000000002</v>
      </c>
      <c r="BJ719" s="14">
        <f t="shared" si="319"/>
        <v>0.11999999999999966</v>
      </c>
      <c r="BK719" s="14">
        <f>ROUND($Z719*0.3,2)</f>
        <v>1.99</v>
      </c>
      <c r="BL719" s="14">
        <f t="shared" si="320"/>
        <v>1.89</v>
      </c>
      <c r="BM719" s="14">
        <f t="shared" si="321"/>
        <v>0.10000000000000009</v>
      </c>
    </row>
    <row r="720" spans="1:65" x14ac:dyDescent="0.25">
      <c r="A720" s="1" t="str">
        <f>CONCATENATE(H720,E720)</f>
        <v>871040041</v>
      </c>
      <c r="B720" s="1" t="s">
        <v>69</v>
      </c>
      <c r="C720" s="2" t="s">
        <v>71</v>
      </c>
      <c r="D720" s="2" t="s">
        <v>72</v>
      </c>
      <c r="E720" s="2" t="s">
        <v>211</v>
      </c>
      <c r="F720" s="2" t="s">
        <v>212</v>
      </c>
      <c r="G720" s="3" t="s">
        <v>434</v>
      </c>
      <c r="H720" s="4" t="s">
        <v>435</v>
      </c>
      <c r="I720" s="2" t="s">
        <v>436</v>
      </c>
      <c r="J720" s="4" t="s">
        <v>128</v>
      </c>
      <c r="K720" s="1" t="s">
        <v>251</v>
      </c>
      <c r="L720" s="6" t="s">
        <v>142</v>
      </c>
      <c r="M720" s="7">
        <v>9.02</v>
      </c>
      <c r="N720" s="12">
        <f t="shared" si="288"/>
        <v>10.61</v>
      </c>
      <c r="O720" s="12"/>
      <c r="P720" s="12"/>
      <c r="Q720" s="12"/>
      <c r="R720" s="5">
        <f>M720</f>
        <v>9.02</v>
      </c>
      <c r="S720" s="5">
        <f t="shared" si="322"/>
        <v>8.1199999999999992</v>
      </c>
      <c r="T720" s="5">
        <f t="shared" si="323"/>
        <v>0.90000000000000036</v>
      </c>
      <c r="U720" s="5">
        <v>90</v>
      </c>
      <c r="V720" s="5">
        <f t="shared" si="324"/>
        <v>7.43</v>
      </c>
      <c r="W720" s="5">
        <f t="shared" si="325"/>
        <v>7.06</v>
      </c>
      <c r="X720" s="5">
        <f t="shared" si="326"/>
        <v>0.37000000000000011</v>
      </c>
      <c r="Y720" s="5">
        <v>95</v>
      </c>
      <c r="Z720" s="5">
        <f t="shared" si="327"/>
        <v>6.37</v>
      </c>
      <c r="AA720" s="5">
        <f t="shared" si="328"/>
        <v>6.05</v>
      </c>
      <c r="AB720" s="5">
        <f t="shared" si="329"/>
        <v>0.32000000000000028</v>
      </c>
      <c r="AC720" s="5">
        <v>95</v>
      </c>
      <c r="AD720" s="5"/>
      <c r="AE720" s="5"/>
      <c r="AF720" s="5"/>
      <c r="AG720" s="14">
        <f t="shared" si="310"/>
        <v>1.8</v>
      </c>
      <c r="AH720" s="14">
        <f>ROUND(AG720*U720/100,2)</f>
        <v>1.62</v>
      </c>
      <c r="AI720" s="14">
        <f t="shared" si="311"/>
        <v>0.17999999999999994</v>
      </c>
      <c r="AJ720" s="14">
        <f t="shared" si="312"/>
        <v>1.49</v>
      </c>
      <c r="AK720" s="14">
        <f>ROUND(AJ720*Y720/100,2)</f>
        <v>1.42</v>
      </c>
      <c r="AL720" s="14">
        <f t="shared" si="313"/>
        <v>7.0000000000000062E-2</v>
      </c>
      <c r="AM720" s="14">
        <f t="shared" si="314"/>
        <v>1.27</v>
      </c>
      <c r="AN720" s="14">
        <f>ROUND(AM720*AC720/100,2)</f>
        <v>1.21</v>
      </c>
      <c r="AO720" s="14">
        <f t="shared" si="315"/>
        <v>6.0000000000000053E-2</v>
      </c>
      <c r="AP720" s="14"/>
      <c r="AQ720" s="14"/>
      <c r="AR720" s="14"/>
      <c r="AS720" s="14">
        <f t="shared" si="295"/>
        <v>5.41</v>
      </c>
      <c r="AT720" s="14">
        <f>ROUND(AS720*U720/100,2)</f>
        <v>4.87</v>
      </c>
      <c r="AU720" s="14">
        <f t="shared" si="296"/>
        <v>0.54</v>
      </c>
      <c r="AV720" s="14">
        <f t="shared" si="297"/>
        <v>4.46</v>
      </c>
      <c r="AW720" s="14">
        <f>ROUND(AV720*Y720/100,2)</f>
        <v>4.24</v>
      </c>
      <c r="AX720" s="14">
        <f t="shared" si="298"/>
        <v>0.21999999999999975</v>
      </c>
      <c r="AY720" s="14">
        <f t="shared" si="299"/>
        <v>3.82</v>
      </c>
      <c r="AZ720" s="14">
        <f>ROUND(AY720*AC720/100,2)</f>
        <v>3.63</v>
      </c>
      <c r="BA720" s="14">
        <f t="shared" si="300"/>
        <v>0.18999999999999995</v>
      </c>
      <c r="BB720" s="5"/>
      <c r="BC720" s="5"/>
      <c r="BD720" s="5"/>
      <c r="BE720" s="14">
        <f>ROUND($R720*0.3,2)</f>
        <v>2.71</v>
      </c>
      <c r="BF720" s="14">
        <f t="shared" si="316"/>
        <v>2.44</v>
      </c>
      <c r="BG720" s="14">
        <f t="shared" si="317"/>
        <v>0.27</v>
      </c>
      <c r="BH720" s="14">
        <f>ROUND($V720*0.3,2)</f>
        <v>2.23</v>
      </c>
      <c r="BI720" s="14">
        <f t="shared" si="318"/>
        <v>2.12</v>
      </c>
      <c r="BJ720" s="14">
        <f t="shared" si="319"/>
        <v>0.10999999999999988</v>
      </c>
      <c r="BK720" s="14">
        <f>ROUND($Z720*0.3,2)</f>
        <v>1.91</v>
      </c>
      <c r="BL720" s="14">
        <f t="shared" si="320"/>
        <v>1.81</v>
      </c>
      <c r="BM720" s="14">
        <f t="shared" si="321"/>
        <v>9.9999999999999867E-2</v>
      </c>
    </row>
    <row r="721" spans="1:65" x14ac:dyDescent="0.25">
      <c r="A721" s="1" t="str">
        <f>CONCATENATE(H721,E721)</f>
        <v>871040045</v>
      </c>
      <c r="B721" s="1" t="s">
        <v>69</v>
      </c>
      <c r="C721" s="2" t="s">
        <v>71</v>
      </c>
      <c r="D721" s="2" t="s">
        <v>72</v>
      </c>
      <c r="E721" s="2" t="s">
        <v>145</v>
      </c>
      <c r="F721" s="2" t="s">
        <v>146</v>
      </c>
      <c r="G721" s="3" t="s">
        <v>434</v>
      </c>
      <c r="H721" s="4" t="s">
        <v>435</v>
      </c>
      <c r="I721" s="2" t="s">
        <v>436</v>
      </c>
      <c r="J721" s="4" t="s">
        <v>128</v>
      </c>
      <c r="K721" s="1" t="s">
        <v>251</v>
      </c>
      <c r="L721" s="6" t="s">
        <v>142</v>
      </c>
      <c r="M721" s="7">
        <v>8.86</v>
      </c>
      <c r="N721" s="12">
        <f t="shared" si="288"/>
        <v>10.42</v>
      </c>
      <c r="O721" s="12"/>
      <c r="P721" s="12"/>
      <c r="Q721" s="12"/>
      <c r="R721" s="5">
        <f>M721</f>
        <v>8.86</v>
      </c>
      <c r="S721" s="5">
        <f t="shared" si="322"/>
        <v>7.97</v>
      </c>
      <c r="T721" s="5">
        <f t="shared" si="323"/>
        <v>0.88999999999999968</v>
      </c>
      <c r="U721" s="5">
        <v>90</v>
      </c>
      <c r="V721" s="5">
        <f t="shared" si="324"/>
        <v>7.29</v>
      </c>
      <c r="W721" s="5">
        <f t="shared" si="325"/>
        <v>6.93</v>
      </c>
      <c r="X721" s="5">
        <f t="shared" si="326"/>
        <v>0.36000000000000032</v>
      </c>
      <c r="Y721" s="5">
        <v>95</v>
      </c>
      <c r="Z721" s="5">
        <f t="shared" si="327"/>
        <v>6.25</v>
      </c>
      <c r="AA721" s="5">
        <f t="shared" si="328"/>
        <v>5.94</v>
      </c>
      <c r="AB721" s="5">
        <f t="shared" si="329"/>
        <v>0.30999999999999961</v>
      </c>
      <c r="AC721" s="5">
        <v>95</v>
      </c>
      <c r="AD721" s="5"/>
      <c r="AE721" s="5"/>
      <c r="AF721" s="5"/>
      <c r="AG721" s="14">
        <f t="shared" si="310"/>
        <v>1.77</v>
      </c>
      <c r="AH721" s="14">
        <f>ROUND(AG721*U721/100,2)</f>
        <v>1.59</v>
      </c>
      <c r="AI721" s="14">
        <f t="shared" si="311"/>
        <v>0.17999999999999994</v>
      </c>
      <c r="AJ721" s="14">
        <f t="shared" si="312"/>
        <v>1.46</v>
      </c>
      <c r="AK721" s="14">
        <f>ROUND(AJ721*Y721/100,2)</f>
        <v>1.39</v>
      </c>
      <c r="AL721" s="14">
        <f t="shared" si="313"/>
        <v>7.0000000000000062E-2</v>
      </c>
      <c r="AM721" s="14">
        <f t="shared" si="314"/>
        <v>1.25</v>
      </c>
      <c r="AN721" s="14">
        <f>ROUND(AM721*AC721/100,2)</f>
        <v>1.19</v>
      </c>
      <c r="AO721" s="14">
        <f t="shared" si="315"/>
        <v>6.0000000000000053E-2</v>
      </c>
      <c r="AP721" s="14"/>
      <c r="AQ721" s="14"/>
      <c r="AR721" s="14"/>
      <c r="AS721" s="14">
        <f t="shared" si="295"/>
        <v>5.32</v>
      </c>
      <c r="AT721" s="14">
        <f>ROUND(AS721*U721/100,2)</f>
        <v>4.79</v>
      </c>
      <c r="AU721" s="14">
        <f t="shared" si="296"/>
        <v>0.53000000000000025</v>
      </c>
      <c r="AV721" s="14">
        <f t="shared" si="297"/>
        <v>4.37</v>
      </c>
      <c r="AW721" s="14">
        <f>ROUND(AV721*Y721/100,2)</f>
        <v>4.1500000000000004</v>
      </c>
      <c r="AX721" s="14">
        <f t="shared" si="298"/>
        <v>0.21999999999999975</v>
      </c>
      <c r="AY721" s="14">
        <f t="shared" si="299"/>
        <v>3.75</v>
      </c>
      <c r="AZ721" s="14">
        <f>ROUND(AY721*AC721/100,2)</f>
        <v>3.56</v>
      </c>
      <c r="BA721" s="14">
        <f t="shared" si="300"/>
        <v>0.18999999999999995</v>
      </c>
      <c r="BB721" s="5"/>
      <c r="BC721" s="5"/>
      <c r="BD721" s="5"/>
      <c r="BE721" s="14">
        <f>ROUND($R721*0.3,2)</f>
        <v>2.66</v>
      </c>
      <c r="BF721" s="14">
        <f t="shared" si="316"/>
        <v>2.39</v>
      </c>
      <c r="BG721" s="14">
        <f t="shared" si="317"/>
        <v>0.27</v>
      </c>
      <c r="BH721" s="14">
        <f>ROUND($V721*0.3,2)</f>
        <v>2.19</v>
      </c>
      <c r="BI721" s="14">
        <f t="shared" si="318"/>
        <v>2.08</v>
      </c>
      <c r="BJ721" s="14">
        <f t="shared" si="319"/>
        <v>0.10999999999999988</v>
      </c>
      <c r="BK721" s="14">
        <f>ROUND($Z721*0.3,2)</f>
        <v>1.88</v>
      </c>
      <c r="BL721" s="14">
        <f t="shared" si="320"/>
        <v>1.79</v>
      </c>
      <c r="BM721" s="14">
        <f t="shared" si="321"/>
        <v>8.9999999999999858E-2</v>
      </c>
    </row>
    <row r="722" spans="1:65" x14ac:dyDescent="0.25">
      <c r="A722" s="1" t="str">
        <f>CONCATENATE(H722,E722)</f>
        <v>871040046</v>
      </c>
      <c r="B722" s="1" t="s">
        <v>69</v>
      </c>
      <c r="C722" s="2" t="s">
        <v>71</v>
      </c>
      <c r="D722" s="2" t="s">
        <v>72</v>
      </c>
      <c r="E722" s="2" t="s">
        <v>119</v>
      </c>
      <c r="F722" s="2" t="s">
        <v>120</v>
      </c>
      <c r="G722" s="3" t="s">
        <v>434</v>
      </c>
      <c r="H722" s="4" t="s">
        <v>435</v>
      </c>
      <c r="I722" s="2" t="s">
        <v>436</v>
      </c>
      <c r="J722" s="4" t="s">
        <v>128</v>
      </c>
      <c r="K722" s="1" t="s">
        <v>251</v>
      </c>
      <c r="L722" s="6" t="s">
        <v>142</v>
      </c>
      <c r="M722" s="7">
        <v>9.02</v>
      </c>
      <c r="N722" s="12">
        <f t="shared" si="288"/>
        <v>10.61</v>
      </c>
      <c r="O722" s="12"/>
      <c r="P722" s="12"/>
      <c r="Q722" s="12"/>
      <c r="R722" s="5">
        <f>M722</f>
        <v>9.02</v>
      </c>
      <c r="S722" s="5">
        <f t="shared" si="322"/>
        <v>8.1199999999999992</v>
      </c>
      <c r="T722" s="5">
        <f t="shared" si="323"/>
        <v>0.90000000000000036</v>
      </c>
      <c r="U722" s="5">
        <v>90</v>
      </c>
      <c r="V722" s="5">
        <f t="shared" si="324"/>
        <v>7.43</v>
      </c>
      <c r="W722" s="5">
        <f t="shared" si="325"/>
        <v>7.06</v>
      </c>
      <c r="X722" s="5">
        <f t="shared" si="326"/>
        <v>0.37000000000000011</v>
      </c>
      <c r="Y722" s="5">
        <v>95</v>
      </c>
      <c r="Z722" s="5">
        <f t="shared" si="327"/>
        <v>6.37</v>
      </c>
      <c r="AA722" s="5">
        <f t="shared" si="328"/>
        <v>6.05</v>
      </c>
      <c r="AB722" s="5">
        <f t="shared" si="329"/>
        <v>0.32000000000000028</v>
      </c>
      <c r="AC722" s="5">
        <v>95</v>
      </c>
      <c r="AD722" s="5"/>
      <c r="AE722" s="5"/>
      <c r="AF722" s="5"/>
      <c r="AG722" s="14">
        <f t="shared" si="310"/>
        <v>1.8</v>
      </c>
      <c r="AH722" s="14">
        <f>ROUND(AG722*U722/100,2)</f>
        <v>1.62</v>
      </c>
      <c r="AI722" s="14">
        <f t="shared" si="311"/>
        <v>0.17999999999999994</v>
      </c>
      <c r="AJ722" s="14">
        <f t="shared" si="312"/>
        <v>1.49</v>
      </c>
      <c r="AK722" s="14">
        <f>ROUND(AJ722*Y722/100,2)</f>
        <v>1.42</v>
      </c>
      <c r="AL722" s="14">
        <f t="shared" si="313"/>
        <v>7.0000000000000062E-2</v>
      </c>
      <c r="AM722" s="14">
        <f t="shared" si="314"/>
        <v>1.27</v>
      </c>
      <c r="AN722" s="14">
        <f>ROUND(AM722*AC722/100,2)</f>
        <v>1.21</v>
      </c>
      <c r="AO722" s="14">
        <f t="shared" si="315"/>
        <v>6.0000000000000053E-2</v>
      </c>
      <c r="AP722" s="14"/>
      <c r="AQ722" s="14"/>
      <c r="AR722" s="14"/>
      <c r="AS722" s="14">
        <f t="shared" si="295"/>
        <v>5.41</v>
      </c>
      <c r="AT722" s="14">
        <f>ROUND(AS722*U722/100,2)</f>
        <v>4.87</v>
      </c>
      <c r="AU722" s="14">
        <f t="shared" si="296"/>
        <v>0.54</v>
      </c>
      <c r="AV722" s="14">
        <f t="shared" si="297"/>
        <v>4.46</v>
      </c>
      <c r="AW722" s="14">
        <f>ROUND(AV722*Y722/100,2)</f>
        <v>4.24</v>
      </c>
      <c r="AX722" s="14">
        <f t="shared" si="298"/>
        <v>0.21999999999999975</v>
      </c>
      <c r="AY722" s="14">
        <f t="shared" si="299"/>
        <v>3.82</v>
      </c>
      <c r="AZ722" s="14">
        <f>ROUND(AY722*AC722/100,2)</f>
        <v>3.63</v>
      </c>
      <c r="BA722" s="14">
        <f t="shared" si="300"/>
        <v>0.18999999999999995</v>
      </c>
      <c r="BB722" s="5"/>
      <c r="BC722" s="5"/>
      <c r="BD722" s="5"/>
      <c r="BE722" s="14">
        <f>ROUND($R722*0.3,2)</f>
        <v>2.71</v>
      </c>
      <c r="BF722" s="14">
        <f t="shared" si="316"/>
        <v>2.44</v>
      </c>
      <c r="BG722" s="14">
        <f t="shared" si="317"/>
        <v>0.27</v>
      </c>
      <c r="BH722" s="14">
        <f>ROUND($V722*0.3,2)</f>
        <v>2.23</v>
      </c>
      <c r="BI722" s="14">
        <f t="shared" si="318"/>
        <v>2.12</v>
      </c>
      <c r="BJ722" s="14">
        <f t="shared" si="319"/>
        <v>0.10999999999999988</v>
      </c>
      <c r="BK722" s="14">
        <f>ROUND($Z722*0.3,2)</f>
        <v>1.91</v>
      </c>
      <c r="BL722" s="14">
        <f t="shared" si="320"/>
        <v>1.81</v>
      </c>
      <c r="BM722" s="14">
        <f t="shared" si="321"/>
        <v>9.9999999999999867E-2</v>
      </c>
    </row>
    <row r="723" spans="1:65" x14ac:dyDescent="0.25">
      <c r="A723" s="1" t="str">
        <f>CONCATENATE(H723,E723)</f>
        <v>887040003</v>
      </c>
      <c r="B723" s="1" t="s">
        <v>69</v>
      </c>
      <c r="C723" s="2" t="s">
        <v>71</v>
      </c>
      <c r="D723" s="2" t="s">
        <v>72</v>
      </c>
      <c r="E723" s="2" t="s">
        <v>81</v>
      </c>
      <c r="F723" s="2" t="s">
        <v>82</v>
      </c>
      <c r="G723" s="3" t="s">
        <v>437</v>
      </c>
      <c r="H723" s="4" t="s">
        <v>438</v>
      </c>
      <c r="I723" s="2" t="s">
        <v>439</v>
      </c>
      <c r="J723" s="4" t="s">
        <v>128</v>
      </c>
      <c r="K723" s="1" t="s">
        <v>251</v>
      </c>
      <c r="L723" s="6" t="s">
        <v>142</v>
      </c>
      <c r="M723" s="7">
        <v>11.44</v>
      </c>
      <c r="N723" s="12">
        <f t="shared" si="288"/>
        <v>13.46</v>
      </c>
      <c r="O723" s="12"/>
      <c r="P723" s="12"/>
      <c r="Q723" s="12"/>
      <c r="R723" s="5">
        <f>M723</f>
        <v>11.44</v>
      </c>
      <c r="S723" s="5">
        <f t="shared" si="322"/>
        <v>10.3</v>
      </c>
      <c r="T723" s="5">
        <f t="shared" si="323"/>
        <v>1.1399999999999988</v>
      </c>
      <c r="U723" s="5">
        <v>90</v>
      </c>
      <c r="V723" s="5">
        <f t="shared" si="324"/>
        <v>9.42</v>
      </c>
      <c r="W723" s="5">
        <f t="shared" si="325"/>
        <v>8.9499999999999993</v>
      </c>
      <c r="X723" s="5">
        <f t="shared" si="326"/>
        <v>0.47000000000000064</v>
      </c>
      <c r="Y723" s="5">
        <v>95</v>
      </c>
      <c r="Z723" s="5">
        <f t="shared" si="327"/>
        <v>8.08</v>
      </c>
      <c r="AA723" s="5">
        <f t="shared" si="328"/>
        <v>7.68</v>
      </c>
      <c r="AB723" s="5">
        <f t="shared" si="329"/>
        <v>0.40000000000000036</v>
      </c>
      <c r="AC723" s="5">
        <v>95</v>
      </c>
      <c r="AD723" s="5"/>
      <c r="AE723" s="5"/>
      <c r="AF723" s="5"/>
      <c r="AG723" s="14">
        <f t="shared" si="310"/>
        <v>2.29</v>
      </c>
      <c r="AH723" s="14">
        <f>ROUND(AG723*U723/100,2)</f>
        <v>2.06</v>
      </c>
      <c r="AI723" s="14">
        <f t="shared" si="311"/>
        <v>0.22999999999999998</v>
      </c>
      <c r="AJ723" s="14">
        <f t="shared" si="312"/>
        <v>1.88</v>
      </c>
      <c r="AK723" s="14">
        <f>ROUND(AJ723*Y723/100,2)</f>
        <v>1.79</v>
      </c>
      <c r="AL723" s="14">
        <f t="shared" si="313"/>
        <v>8.9999999999999858E-2</v>
      </c>
      <c r="AM723" s="14">
        <f t="shared" si="314"/>
        <v>1.62</v>
      </c>
      <c r="AN723" s="14">
        <f>ROUND(AM723*AC723/100,2)</f>
        <v>1.54</v>
      </c>
      <c r="AO723" s="14">
        <f t="shared" si="315"/>
        <v>8.0000000000000071E-2</v>
      </c>
      <c r="AP723" s="14"/>
      <c r="AQ723" s="14"/>
      <c r="AR723" s="14"/>
      <c r="AS723" s="14">
        <f t="shared" si="295"/>
        <v>6.86</v>
      </c>
      <c r="AT723" s="14">
        <f>ROUND(AS723*U723/100,2)</f>
        <v>6.17</v>
      </c>
      <c r="AU723" s="14">
        <f t="shared" si="296"/>
        <v>0.69000000000000039</v>
      </c>
      <c r="AV723" s="14">
        <f t="shared" si="297"/>
        <v>5.65</v>
      </c>
      <c r="AW723" s="14">
        <f>ROUND(AV723*Y723/100,2)</f>
        <v>5.37</v>
      </c>
      <c r="AX723" s="14">
        <f t="shared" si="298"/>
        <v>0.28000000000000025</v>
      </c>
      <c r="AY723" s="14">
        <f t="shared" si="299"/>
        <v>4.8499999999999996</v>
      </c>
      <c r="AZ723" s="14">
        <f>ROUND(AY723*AC723/100,2)</f>
        <v>4.6100000000000003</v>
      </c>
      <c r="BA723" s="14">
        <f t="shared" si="300"/>
        <v>0.23999999999999932</v>
      </c>
      <c r="BB723" s="5"/>
      <c r="BC723" s="5"/>
      <c r="BD723" s="5"/>
      <c r="BE723" s="14">
        <f>ROUND($R723*0.3,2)</f>
        <v>3.43</v>
      </c>
      <c r="BF723" s="14">
        <f t="shared" si="316"/>
        <v>3.09</v>
      </c>
      <c r="BG723" s="14">
        <f t="shared" si="317"/>
        <v>0.3400000000000003</v>
      </c>
      <c r="BH723" s="14">
        <f>ROUND($V723*0.3,2)</f>
        <v>2.83</v>
      </c>
      <c r="BI723" s="14">
        <f t="shared" si="318"/>
        <v>2.69</v>
      </c>
      <c r="BJ723" s="14">
        <f t="shared" si="319"/>
        <v>0.14000000000000012</v>
      </c>
      <c r="BK723" s="14">
        <f>ROUND($Z723*0.3,2)</f>
        <v>2.42</v>
      </c>
      <c r="BL723" s="14">
        <f t="shared" si="320"/>
        <v>2.2999999999999998</v>
      </c>
      <c r="BM723" s="14">
        <f t="shared" si="321"/>
        <v>0.12000000000000011</v>
      </c>
    </row>
    <row r="724" spans="1:65" x14ac:dyDescent="0.25">
      <c r="A724" s="1" t="str">
        <f>CONCATENATE(H724,E724)</f>
        <v>887040004</v>
      </c>
      <c r="B724" s="1" t="s">
        <v>69</v>
      </c>
      <c r="C724" s="2" t="s">
        <v>71</v>
      </c>
      <c r="D724" s="2" t="s">
        <v>72</v>
      </c>
      <c r="E724" s="2" t="s">
        <v>83</v>
      </c>
      <c r="F724" s="2" t="s">
        <v>84</v>
      </c>
      <c r="G724" s="3" t="s">
        <v>437</v>
      </c>
      <c r="H724" s="4" t="s">
        <v>438</v>
      </c>
      <c r="I724" s="2" t="s">
        <v>439</v>
      </c>
      <c r="J724" s="4" t="s">
        <v>128</v>
      </c>
      <c r="K724" s="1" t="s">
        <v>251</v>
      </c>
      <c r="L724" s="6" t="s">
        <v>142</v>
      </c>
      <c r="M724" s="7">
        <v>8.86</v>
      </c>
      <c r="N724" s="12">
        <f t="shared" si="288"/>
        <v>10.42</v>
      </c>
      <c r="O724" s="12"/>
      <c r="P724" s="12"/>
      <c r="Q724" s="12"/>
      <c r="R724" s="5">
        <f>M724</f>
        <v>8.86</v>
      </c>
      <c r="S724" s="5">
        <f t="shared" si="322"/>
        <v>7.97</v>
      </c>
      <c r="T724" s="5">
        <f t="shared" si="323"/>
        <v>0.88999999999999968</v>
      </c>
      <c r="U724" s="5">
        <v>90</v>
      </c>
      <c r="V724" s="5">
        <f t="shared" si="324"/>
        <v>7.29</v>
      </c>
      <c r="W724" s="5">
        <f t="shared" si="325"/>
        <v>6.93</v>
      </c>
      <c r="X724" s="5">
        <f t="shared" si="326"/>
        <v>0.36000000000000032</v>
      </c>
      <c r="Y724" s="5">
        <v>95</v>
      </c>
      <c r="Z724" s="5">
        <f t="shared" si="327"/>
        <v>6.25</v>
      </c>
      <c r="AA724" s="5">
        <f t="shared" si="328"/>
        <v>5.94</v>
      </c>
      <c r="AB724" s="5">
        <f t="shared" si="329"/>
        <v>0.30999999999999961</v>
      </c>
      <c r="AC724" s="5">
        <v>95</v>
      </c>
      <c r="AD724" s="5"/>
      <c r="AE724" s="5"/>
      <c r="AF724" s="5"/>
      <c r="AG724" s="14">
        <f t="shared" si="310"/>
        <v>1.77</v>
      </c>
      <c r="AH724" s="14">
        <f>ROUND(AG724*U724/100,2)</f>
        <v>1.59</v>
      </c>
      <c r="AI724" s="14">
        <f t="shared" si="311"/>
        <v>0.17999999999999994</v>
      </c>
      <c r="AJ724" s="14">
        <f t="shared" si="312"/>
        <v>1.46</v>
      </c>
      <c r="AK724" s="14">
        <f>ROUND(AJ724*Y724/100,2)</f>
        <v>1.39</v>
      </c>
      <c r="AL724" s="14">
        <f t="shared" si="313"/>
        <v>7.0000000000000062E-2</v>
      </c>
      <c r="AM724" s="14">
        <f t="shared" si="314"/>
        <v>1.25</v>
      </c>
      <c r="AN724" s="14">
        <f>ROUND(AM724*AC724/100,2)</f>
        <v>1.19</v>
      </c>
      <c r="AO724" s="14">
        <f t="shared" si="315"/>
        <v>6.0000000000000053E-2</v>
      </c>
      <c r="AP724" s="14"/>
      <c r="AQ724" s="14"/>
      <c r="AR724" s="14"/>
      <c r="AS724" s="14">
        <f t="shared" si="295"/>
        <v>5.32</v>
      </c>
      <c r="AT724" s="14">
        <f>ROUND(AS724*U724/100,2)</f>
        <v>4.79</v>
      </c>
      <c r="AU724" s="14">
        <f t="shared" si="296"/>
        <v>0.53000000000000025</v>
      </c>
      <c r="AV724" s="14">
        <f t="shared" si="297"/>
        <v>4.37</v>
      </c>
      <c r="AW724" s="14">
        <f>ROUND(AV724*Y724/100,2)</f>
        <v>4.1500000000000004</v>
      </c>
      <c r="AX724" s="14">
        <f t="shared" si="298"/>
        <v>0.21999999999999975</v>
      </c>
      <c r="AY724" s="14">
        <f t="shared" si="299"/>
        <v>3.75</v>
      </c>
      <c r="AZ724" s="14">
        <f>ROUND(AY724*AC724/100,2)</f>
        <v>3.56</v>
      </c>
      <c r="BA724" s="14">
        <f t="shared" si="300"/>
        <v>0.18999999999999995</v>
      </c>
      <c r="BB724" s="5"/>
      <c r="BC724" s="5"/>
      <c r="BD724" s="5"/>
      <c r="BE724" s="14">
        <f>ROUND($R724*0.3,2)</f>
        <v>2.66</v>
      </c>
      <c r="BF724" s="14">
        <f t="shared" si="316"/>
        <v>2.39</v>
      </c>
      <c r="BG724" s="14">
        <f t="shared" si="317"/>
        <v>0.27</v>
      </c>
      <c r="BH724" s="14">
        <f>ROUND($V724*0.3,2)</f>
        <v>2.19</v>
      </c>
      <c r="BI724" s="14">
        <f t="shared" si="318"/>
        <v>2.08</v>
      </c>
      <c r="BJ724" s="14">
        <f t="shared" si="319"/>
        <v>0.10999999999999988</v>
      </c>
      <c r="BK724" s="14">
        <f>ROUND($Z724*0.3,2)</f>
        <v>1.88</v>
      </c>
      <c r="BL724" s="14">
        <f t="shared" si="320"/>
        <v>1.79</v>
      </c>
      <c r="BM724" s="14">
        <f t="shared" si="321"/>
        <v>8.9999999999999858E-2</v>
      </c>
    </row>
    <row r="725" spans="1:65" x14ac:dyDescent="0.25">
      <c r="A725" s="1" t="str">
        <f>CONCATENATE(H725,E725)</f>
        <v>887040005</v>
      </c>
      <c r="B725" s="1" t="s">
        <v>69</v>
      </c>
      <c r="C725" s="2" t="s">
        <v>71</v>
      </c>
      <c r="D725" s="2" t="s">
        <v>72</v>
      </c>
      <c r="E725" s="2" t="s">
        <v>85</v>
      </c>
      <c r="F725" s="2" t="s">
        <v>86</v>
      </c>
      <c r="G725" s="3" t="s">
        <v>437</v>
      </c>
      <c r="H725" s="4" t="s">
        <v>438</v>
      </c>
      <c r="I725" s="2" t="s">
        <v>439</v>
      </c>
      <c r="J725" s="4" t="s">
        <v>128</v>
      </c>
      <c r="K725" s="1" t="s">
        <v>251</v>
      </c>
      <c r="L725" s="6" t="s">
        <v>142</v>
      </c>
      <c r="M725" s="7">
        <v>20.91</v>
      </c>
      <c r="N725" s="12">
        <f t="shared" si="288"/>
        <v>24.6</v>
      </c>
      <c r="O725" s="12"/>
      <c r="P725" s="12"/>
      <c r="Q725" s="12"/>
      <c r="R725" s="5">
        <f>M725</f>
        <v>20.91</v>
      </c>
      <c r="S725" s="5">
        <f t="shared" si="322"/>
        <v>18.82</v>
      </c>
      <c r="T725" s="5">
        <f t="shared" si="323"/>
        <v>2.09</v>
      </c>
      <c r="U725" s="5">
        <v>90</v>
      </c>
      <c r="V725" s="5">
        <f t="shared" si="324"/>
        <v>17.22</v>
      </c>
      <c r="W725" s="5">
        <f t="shared" si="325"/>
        <v>16.36</v>
      </c>
      <c r="X725" s="5">
        <f t="shared" si="326"/>
        <v>0.85999999999999943</v>
      </c>
      <c r="Y725" s="5">
        <v>95</v>
      </c>
      <c r="Z725" s="5">
        <f t="shared" si="327"/>
        <v>14.76</v>
      </c>
      <c r="AA725" s="5">
        <f t="shared" si="328"/>
        <v>14.02</v>
      </c>
      <c r="AB725" s="5">
        <f t="shared" si="329"/>
        <v>0.74000000000000021</v>
      </c>
      <c r="AC725" s="5">
        <v>95</v>
      </c>
      <c r="AD725" s="5"/>
      <c r="AE725" s="5"/>
      <c r="AF725" s="5"/>
      <c r="AG725" s="14">
        <f t="shared" si="310"/>
        <v>4.18</v>
      </c>
      <c r="AH725" s="14">
        <f>ROUND(AG725*U725/100,2)</f>
        <v>3.76</v>
      </c>
      <c r="AI725" s="14">
        <f t="shared" si="311"/>
        <v>0.41999999999999993</v>
      </c>
      <c r="AJ725" s="14">
        <f t="shared" si="312"/>
        <v>3.44</v>
      </c>
      <c r="AK725" s="14">
        <f>ROUND(AJ725*Y725/100,2)</f>
        <v>3.27</v>
      </c>
      <c r="AL725" s="14">
        <f t="shared" si="313"/>
        <v>0.16999999999999993</v>
      </c>
      <c r="AM725" s="14">
        <f t="shared" si="314"/>
        <v>2.95</v>
      </c>
      <c r="AN725" s="14">
        <f>ROUND(AM725*AC725/100,2)</f>
        <v>2.8</v>
      </c>
      <c r="AO725" s="14">
        <f t="shared" si="315"/>
        <v>0.15000000000000036</v>
      </c>
      <c r="AP725" s="14"/>
      <c r="AQ725" s="14"/>
      <c r="AR725" s="14"/>
      <c r="AS725" s="14">
        <f t="shared" si="295"/>
        <v>12.55</v>
      </c>
      <c r="AT725" s="14">
        <f>ROUND(AS725*U725/100,2)</f>
        <v>11.3</v>
      </c>
      <c r="AU725" s="14">
        <f t="shared" si="296"/>
        <v>1.25</v>
      </c>
      <c r="AV725" s="14">
        <f t="shared" si="297"/>
        <v>10.33</v>
      </c>
      <c r="AW725" s="14">
        <f>ROUND(AV725*Y725/100,2)</f>
        <v>9.81</v>
      </c>
      <c r="AX725" s="14">
        <f t="shared" si="298"/>
        <v>0.51999999999999957</v>
      </c>
      <c r="AY725" s="14">
        <f t="shared" si="299"/>
        <v>8.86</v>
      </c>
      <c r="AZ725" s="14">
        <f>ROUND(AY725*AC725/100,2)</f>
        <v>8.42</v>
      </c>
      <c r="BA725" s="14">
        <f t="shared" si="300"/>
        <v>0.4399999999999995</v>
      </c>
      <c r="BB725" s="5"/>
      <c r="BC725" s="5"/>
      <c r="BD725" s="5"/>
      <c r="BE725" s="14">
        <f>ROUND($R725*0.3,2)</f>
        <v>6.27</v>
      </c>
      <c r="BF725" s="14">
        <f t="shared" si="316"/>
        <v>5.64</v>
      </c>
      <c r="BG725" s="14">
        <f t="shared" si="317"/>
        <v>0.62999999999999989</v>
      </c>
      <c r="BH725" s="14">
        <f>ROUND($V725*0.3,2)</f>
        <v>5.17</v>
      </c>
      <c r="BI725" s="14">
        <f t="shared" si="318"/>
        <v>4.91</v>
      </c>
      <c r="BJ725" s="14">
        <f t="shared" si="319"/>
        <v>0.25999999999999979</v>
      </c>
      <c r="BK725" s="14">
        <f>ROUND($Z725*0.3,2)</f>
        <v>4.43</v>
      </c>
      <c r="BL725" s="14">
        <f t="shared" si="320"/>
        <v>4.21</v>
      </c>
      <c r="BM725" s="14">
        <f t="shared" si="321"/>
        <v>0.21999999999999975</v>
      </c>
    </row>
    <row r="726" spans="1:65" x14ac:dyDescent="0.25">
      <c r="A726" s="1" t="str">
        <f>CONCATENATE(H726,E726)</f>
        <v>887040007</v>
      </c>
      <c r="B726" s="1" t="s">
        <v>69</v>
      </c>
      <c r="C726" s="2" t="s">
        <v>71</v>
      </c>
      <c r="D726" s="2" t="s">
        <v>72</v>
      </c>
      <c r="E726" s="2" t="s">
        <v>87</v>
      </c>
      <c r="F726" s="2" t="s">
        <v>88</v>
      </c>
      <c r="G726" s="3" t="s">
        <v>437</v>
      </c>
      <c r="H726" s="4" t="s">
        <v>438</v>
      </c>
      <c r="I726" s="2" t="s">
        <v>439</v>
      </c>
      <c r="J726" s="4" t="s">
        <v>128</v>
      </c>
      <c r="K726" s="1" t="s">
        <v>251</v>
      </c>
      <c r="L726" s="6" t="s">
        <v>142</v>
      </c>
      <c r="M726" s="7">
        <v>17.510000000000002</v>
      </c>
      <c r="N726" s="12">
        <f t="shared" si="288"/>
        <v>20.6</v>
      </c>
      <c r="O726" s="12"/>
      <c r="P726" s="12"/>
      <c r="Q726" s="12"/>
      <c r="R726" s="5">
        <f>M726</f>
        <v>17.510000000000002</v>
      </c>
      <c r="S726" s="5">
        <f t="shared" si="322"/>
        <v>15.76</v>
      </c>
      <c r="T726" s="5">
        <f t="shared" si="323"/>
        <v>1.7500000000000018</v>
      </c>
      <c r="U726" s="5">
        <v>90</v>
      </c>
      <c r="V726" s="5">
        <f t="shared" si="324"/>
        <v>14.42</v>
      </c>
      <c r="W726" s="5">
        <f t="shared" si="325"/>
        <v>13.7</v>
      </c>
      <c r="X726" s="5">
        <f t="shared" si="326"/>
        <v>0.72000000000000064</v>
      </c>
      <c r="Y726" s="5">
        <v>95</v>
      </c>
      <c r="Z726" s="5">
        <f t="shared" si="327"/>
        <v>12.36</v>
      </c>
      <c r="AA726" s="5">
        <f t="shared" si="328"/>
        <v>11.74</v>
      </c>
      <c r="AB726" s="5">
        <f t="shared" si="329"/>
        <v>0.61999999999999922</v>
      </c>
      <c r="AC726" s="5">
        <v>95</v>
      </c>
      <c r="AD726" s="5"/>
      <c r="AE726" s="5"/>
      <c r="AF726" s="5"/>
      <c r="AG726" s="14">
        <f t="shared" si="310"/>
        <v>3.5</v>
      </c>
      <c r="AH726" s="14">
        <f>ROUND(AG726*U726/100,2)</f>
        <v>3.15</v>
      </c>
      <c r="AI726" s="14">
        <f t="shared" si="311"/>
        <v>0.35000000000000009</v>
      </c>
      <c r="AJ726" s="14">
        <f t="shared" si="312"/>
        <v>2.88</v>
      </c>
      <c r="AK726" s="14">
        <f>ROUND(AJ726*Y726/100,2)</f>
        <v>2.74</v>
      </c>
      <c r="AL726" s="14">
        <f t="shared" si="313"/>
        <v>0.13999999999999968</v>
      </c>
      <c r="AM726" s="14">
        <f t="shared" si="314"/>
        <v>2.4700000000000002</v>
      </c>
      <c r="AN726" s="14">
        <f>ROUND(AM726*AC726/100,2)</f>
        <v>2.35</v>
      </c>
      <c r="AO726" s="14">
        <f t="shared" si="315"/>
        <v>0.12000000000000011</v>
      </c>
      <c r="AP726" s="14"/>
      <c r="AQ726" s="14"/>
      <c r="AR726" s="14"/>
      <c r="AS726" s="14">
        <f t="shared" si="295"/>
        <v>10.51</v>
      </c>
      <c r="AT726" s="14">
        <f>ROUND(AS726*U726/100,2)</f>
        <v>9.4600000000000009</v>
      </c>
      <c r="AU726" s="14">
        <f t="shared" si="296"/>
        <v>1.0499999999999989</v>
      </c>
      <c r="AV726" s="14">
        <f t="shared" si="297"/>
        <v>8.65</v>
      </c>
      <c r="AW726" s="14">
        <f>ROUND(AV726*Y726/100,2)</f>
        <v>8.2200000000000006</v>
      </c>
      <c r="AX726" s="14">
        <f t="shared" si="298"/>
        <v>0.42999999999999972</v>
      </c>
      <c r="AY726" s="14">
        <f t="shared" si="299"/>
        <v>7.42</v>
      </c>
      <c r="AZ726" s="14">
        <f>ROUND(AY726*AC726/100,2)</f>
        <v>7.05</v>
      </c>
      <c r="BA726" s="14">
        <f t="shared" si="300"/>
        <v>0.37000000000000011</v>
      </c>
      <c r="BB726" s="5"/>
      <c r="BC726" s="5"/>
      <c r="BD726" s="5"/>
      <c r="BE726" s="14">
        <f>ROUND($R726*0.3,2)</f>
        <v>5.25</v>
      </c>
      <c r="BF726" s="14">
        <f t="shared" si="316"/>
        <v>4.7300000000000004</v>
      </c>
      <c r="BG726" s="14">
        <f t="shared" si="317"/>
        <v>0.51999999999999957</v>
      </c>
      <c r="BH726" s="14">
        <f>ROUND($V726*0.3,2)</f>
        <v>4.33</v>
      </c>
      <c r="BI726" s="14">
        <f t="shared" si="318"/>
        <v>4.1100000000000003</v>
      </c>
      <c r="BJ726" s="14">
        <f t="shared" si="319"/>
        <v>0.21999999999999975</v>
      </c>
      <c r="BK726" s="14">
        <f>ROUND($Z726*0.3,2)</f>
        <v>3.71</v>
      </c>
      <c r="BL726" s="14">
        <f t="shared" si="320"/>
        <v>3.52</v>
      </c>
      <c r="BM726" s="14">
        <f t="shared" si="321"/>
        <v>0.18999999999999995</v>
      </c>
    </row>
    <row r="727" spans="1:65" x14ac:dyDescent="0.25">
      <c r="A727" s="1" t="str">
        <f>CONCATENATE(H727,E727)</f>
        <v>887040008</v>
      </c>
      <c r="B727" s="1" t="s">
        <v>69</v>
      </c>
      <c r="C727" s="2" t="s">
        <v>71</v>
      </c>
      <c r="D727" s="2" t="s">
        <v>72</v>
      </c>
      <c r="E727" s="2" t="s">
        <v>89</v>
      </c>
      <c r="F727" s="2" t="s">
        <v>90</v>
      </c>
      <c r="G727" s="3" t="s">
        <v>437</v>
      </c>
      <c r="H727" s="4" t="s">
        <v>438</v>
      </c>
      <c r="I727" s="2" t="s">
        <v>439</v>
      </c>
      <c r="J727" s="4" t="s">
        <v>128</v>
      </c>
      <c r="K727" s="1" t="s">
        <v>251</v>
      </c>
      <c r="L727" s="6" t="s">
        <v>142</v>
      </c>
      <c r="M727" s="7">
        <v>11.19</v>
      </c>
      <c r="N727" s="12">
        <f t="shared" si="288"/>
        <v>13.16</v>
      </c>
      <c r="O727" s="12"/>
      <c r="P727" s="12"/>
      <c r="Q727" s="12"/>
      <c r="R727" s="5">
        <f>M727</f>
        <v>11.19</v>
      </c>
      <c r="S727" s="5">
        <f t="shared" si="322"/>
        <v>10.07</v>
      </c>
      <c r="T727" s="5">
        <f t="shared" si="323"/>
        <v>1.1199999999999992</v>
      </c>
      <c r="U727" s="5">
        <v>90</v>
      </c>
      <c r="V727" s="5">
        <f t="shared" si="324"/>
        <v>9.2100000000000009</v>
      </c>
      <c r="W727" s="5">
        <f t="shared" si="325"/>
        <v>8.75</v>
      </c>
      <c r="X727" s="5">
        <f t="shared" si="326"/>
        <v>0.46000000000000085</v>
      </c>
      <c r="Y727" s="5">
        <v>95</v>
      </c>
      <c r="Z727" s="5">
        <f t="shared" si="327"/>
        <v>7.9</v>
      </c>
      <c r="AA727" s="5">
        <f t="shared" si="328"/>
        <v>7.51</v>
      </c>
      <c r="AB727" s="5">
        <f t="shared" si="329"/>
        <v>0.39000000000000057</v>
      </c>
      <c r="AC727" s="5">
        <v>95</v>
      </c>
      <c r="AD727" s="5"/>
      <c r="AE727" s="5"/>
      <c r="AF727" s="5"/>
      <c r="AG727" s="14">
        <f t="shared" si="310"/>
        <v>2.2400000000000002</v>
      </c>
      <c r="AH727" s="14">
        <f>ROUND(AG727*U727/100,2)</f>
        <v>2.02</v>
      </c>
      <c r="AI727" s="14">
        <f t="shared" si="311"/>
        <v>0.2200000000000002</v>
      </c>
      <c r="AJ727" s="14">
        <f t="shared" si="312"/>
        <v>1.84</v>
      </c>
      <c r="AK727" s="14">
        <f>ROUND(AJ727*Y727/100,2)</f>
        <v>1.75</v>
      </c>
      <c r="AL727" s="14">
        <f t="shared" si="313"/>
        <v>9.000000000000008E-2</v>
      </c>
      <c r="AM727" s="14">
        <f t="shared" si="314"/>
        <v>1.58</v>
      </c>
      <c r="AN727" s="14">
        <f>ROUND(AM727*AC727/100,2)</f>
        <v>1.5</v>
      </c>
      <c r="AO727" s="14">
        <f t="shared" si="315"/>
        <v>8.0000000000000071E-2</v>
      </c>
      <c r="AP727" s="14"/>
      <c r="AQ727" s="14"/>
      <c r="AR727" s="14"/>
      <c r="AS727" s="14">
        <f t="shared" si="295"/>
        <v>6.71</v>
      </c>
      <c r="AT727" s="14">
        <f>ROUND(AS727*U727/100,2)</f>
        <v>6.04</v>
      </c>
      <c r="AU727" s="14">
        <f t="shared" si="296"/>
        <v>0.66999999999999993</v>
      </c>
      <c r="AV727" s="14">
        <f t="shared" si="297"/>
        <v>5.53</v>
      </c>
      <c r="AW727" s="14">
        <f>ROUND(AV727*Y727/100,2)</f>
        <v>5.25</v>
      </c>
      <c r="AX727" s="14">
        <f t="shared" si="298"/>
        <v>0.28000000000000025</v>
      </c>
      <c r="AY727" s="14">
        <f t="shared" si="299"/>
        <v>4.74</v>
      </c>
      <c r="AZ727" s="14">
        <f>ROUND(AY727*AC727/100,2)</f>
        <v>4.5</v>
      </c>
      <c r="BA727" s="14">
        <f t="shared" si="300"/>
        <v>0.24000000000000021</v>
      </c>
      <c r="BB727" s="5"/>
      <c r="BC727" s="5"/>
      <c r="BD727" s="5"/>
      <c r="BE727" s="14">
        <f>ROUND($R727*0.3,2)</f>
        <v>3.36</v>
      </c>
      <c r="BF727" s="14">
        <f t="shared" si="316"/>
        <v>3.02</v>
      </c>
      <c r="BG727" s="14">
        <f t="shared" si="317"/>
        <v>0.33999999999999986</v>
      </c>
      <c r="BH727" s="14">
        <f>ROUND($V727*0.3,2)</f>
        <v>2.76</v>
      </c>
      <c r="BI727" s="14">
        <f t="shared" si="318"/>
        <v>2.62</v>
      </c>
      <c r="BJ727" s="14">
        <f t="shared" si="319"/>
        <v>0.13999999999999968</v>
      </c>
      <c r="BK727" s="14">
        <f>ROUND($Z727*0.3,2)</f>
        <v>2.37</v>
      </c>
      <c r="BL727" s="14">
        <f t="shared" si="320"/>
        <v>2.25</v>
      </c>
      <c r="BM727" s="14">
        <f t="shared" si="321"/>
        <v>0.12000000000000011</v>
      </c>
    </row>
    <row r="728" spans="1:65" x14ac:dyDescent="0.25">
      <c r="A728" s="1" t="str">
        <f>CONCATENATE(H728,E728)</f>
        <v>887040009</v>
      </c>
      <c r="B728" s="1" t="s">
        <v>69</v>
      </c>
      <c r="C728" s="2" t="s">
        <v>71</v>
      </c>
      <c r="D728" s="2" t="s">
        <v>72</v>
      </c>
      <c r="E728" s="2" t="s">
        <v>91</v>
      </c>
      <c r="F728" s="2" t="s">
        <v>92</v>
      </c>
      <c r="G728" s="3" t="s">
        <v>437</v>
      </c>
      <c r="H728" s="4" t="s">
        <v>438</v>
      </c>
      <c r="I728" s="2" t="s">
        <v>439</v>
      </c>
      <c r="J728" s="4" t="s">
        <v>128</v>
      </c>
      <c r="K728" s="1" t="s">
        <v>251</v>
      </c>
      <c r="L728" s="6" t="s">
        <v>142</v>
      </c>
      <c r="M728" s="7">
        <v>13.97</v>
      </c>
      <c r="N728" s="12">
        <f t="shared" si="288"/>
        <v>16.440000000000001</v>
      </c>
      <c r="O728" s="12"/>
      <c r="P728" s="12"/>
      <c r="Q728" s="12"/>
      <c r="R728" s="5">
        <f>M728</f>
        <v>13.97</v>
      </c>
      <c r="S728" s="5">
        <f t="shared" si="322"/>
        <v>12.57</v>
      </c>
      <c r="T728" s="5">
        <f t="shared" si="323"/>
        <v>1.4000000000000004</v>
      </c>
      <c r="U728" s="5">
        <v>90</v>
      </c>
      <c r="V728" s="5">
        <f t="shared" si="324"/>
        <v>11.51</v>
      </c>
      <c r="W728" s="5">
        <f t="shared" si="325"/>
        <v>10.93</v>
      </c>
      <c r="X728" s="5">
        <f t="shared" si="326"/>
        <v>0.58000000000000007</v>
      </c>
      <c r="Y728" s="5">
        <v>95</v>
      </c>
      <c r="Z728" s="5">
        <f t="shared" si="327"/>
        <v>9.86</v>
      </c>
      <c r="AA728" s="5">
        <f t="shared" si="328"/>
        <v>9.3699999999999992</v>
      </c>
      <c r="AB728" s="5">
        <f t="shared" si="329"/>
        <v>0.49000000000000021</v>
      </c>
      <c r="AC728" s="5">
        <v>95</v>
      </c>
      <c r="AD728" s="5"/>
      <c r="AE728" s="5"/>
      <c r="AF728" s="5"/>
      <c r="AG728" s="14">
        <f t="shared" si="310"/>
        <v>2.79</v>
      </c>
      <c r="AH728" s="14">
        <f>ROUND(AG728*U728/100,2)</f>
        <v>2.5099999999999998</v>
      </c>
      <c r="AI728" s="14">
        <f t="shared" si="311"/>
        <v>0.28000000000000025</v>
      </c>
      <c r="AJ728" s="14">
        <f t="shared" si="312"/>
        <v>2.2999999999999998</v>
      </c>
      <c r="AK728" s="14">
        <f>ROUND(AJ728*Y728/100,2)</f>
        <v>2.19</v>
      </c>
      <c r="AL728" s="14">
        <f t="shared" si="313"/>
        <v>0.10999999999999988</v>
      </c>
      <c r="AM728" s="14">
        <f t="shared" si="314"/>
        <v>1.97</v>
      </c>
      <c r="AN728" s="14">
        <f>ROUND(AM728*AC728/100,2)</f>
        <v>1.87</v>
      </c>
      <c r="AO728" s="14">
        <f t="shared" si="315"/>
        <v>9.9999999999999867E-2</v>
      </c>
      <c r="AP728" s="14"/>
      <c r="AQ728" s="14"/>
      <c r="AR728" s="14"/>
      <c r="AS728" s="14">
        <f t="shared" si="295"/>
        <v>8.3800000000000008</v>
      </c>
      <c r="AT728" s="14">
        <f>ROUND(AS728*U728/100,2)</f>
        <v>7.54</v>
      </c>
      <c r="AU728" s="14">
        <f t="shared" si="296"/>
        <v>0.84000000000000075</v>
      </c>
      <c r="AV728" s="14">
        <f t="shared" si="297"/>
        <v>6.91</v>
      </c>
      <c r="AW728" s="14">
        <f>ROUND(AV728*Y728/100,2)</f>
        <v>6.56</v>
      </c>
      <c r="AX728" s="14">
        <f t="shared" si="298"/>
        <v>0.35000000000000053</v>
      </c>
      <c r="AY728" s="14">
        <f t="shared" si="299"/>
        <v>5.92</v>
      </c>
      <c r="AZ728" s="14">
        <f>ROUND(AY728*AC728/100,2)</f>
        <v>5.62</v>
      </c>
      <c r="BA728" s="14">
        <f t="shared" si="300"/>
        <v>0.29999999999999982</v>
      </c>
      <c r="BB728" s="5"/>
      <c r="BC728" s="5"/>
      <c r="BD728" s="5"/>
      <c r="BE728" s="14">
        <f>ROUND($R728*0.3,2)</f>
        <v>4.1900000000000004</v>
      </c>
      <c r="BF728" s="14">
        <f t="shared" si="316"/>
        <v>3.77</v>
      </c>
      <c r="BG728" s="14">
        <f t="shared" si="317"/>
        <v>0.42000000000000037</v>
      </c>
      <c r="BH728" s="14">
        <f>ROUND($V728*0.3,2)</f>
        <v>3.45</v>
      </c>
      <c r="BI728" s="14">
        <f t="shared" si="318"/>
        <v>3.28</v>
      </c>
      <c r="BJ728" s="14">
        <f t="shared" si="319"/>
        <v>0.17000000000000037</v>
      </c>
      <c r="BK728" s="14">
        <f>ROUND($Z728*0.3,2)</f>
        <v>2.96</v>
      </c>
      <c r="BL728" s="14">
        <f t="shared" si="320"/>
        <v>2.81</v>
      </c>
      <c r="BM728" s="14">
        <f t="shared" si="321"/>
        <v>0.14999999999999991</v>
      </c>
    </row>
    <row r="729" spans="1:65" x14ac:dyDescent="0.25">
      <c r="A729" s="1" t="str">
        <f>CONCATENATE(H729,E729)</f>
        <v>887040011</v>
      </c>
      <c r="B729" s="1" t="s">
        <v>69</v>
      </c>
      <c r="C729" s="2" t="s">
        <v>71</v>
      </c>
      <c r="D729" s="2" t="s">
        <v>72</v>
      </c>
      <c r="E729" s="2" t="s">
        <v>130</v>
      </c>
      <c r="F729" s="2" t="s">
        <v>131</v>
      </c>
      <c r="G729" s="3" t="s">
        <v>437</v>
      </c>
      <c r="H729" s="4" t="s">
        <v>438</v>
      </c>
      <c r="I729" s="2" t="s">
        <v>439</v>
      </c>
      <c r="J729" s="4" t="s">
        <v>128</v>
      </c>
      <c r="K729" s="1" t="s">
        <v>251</v>
      </c>
      <c r="L729" s="6" t="s">
        <v>142</v>
      </c>
      <c r="M729" s="7">
        <v>9.02</v>
      </c>
      <c r="N729" s="12">
        <f t="shared" si="288"/>
        <v>10.61</v>
      </c>
      <c r="O729" s="12"/>
      <c r="P729" s="12"/>
      <c r="Q729" s="12"/>
      <c r="R729" s="5">
        <f>M729</f>
        <v>9.02</v>
      </c>
      <c r="S729" s="5">
        <f t="shared" si="322"/>
        <v>8.1199999999999992</v>
      </c>
      <c r="T729" s="5">
        <f t="shared" si="323"/>
        <v>0.90000000000000036</v>
      </c>
      <c r="U729" s="5">
        <v>90</v>
      </c>
      <c r="V729" s="5">
        <f t="shared" si="324"/>
        <v>7.43</v>
      </c>
      <c r="W729" s="5">
        <f t="shared" si="325"/>
        <v>7.06</v>
      </c>
      <c r="X729" s="5">
        <f t="shared" si="326"/>
        <v>0.37000000000000011</v>
      </c>
      <c r="Y729" s="5">
        <v>95</v>
      </c>
      <c r="Z729" s="5">
        <f t="shared" si="327"/>
        <v>6.37</v>
      </c>
      <c r="AA729" s="5">
        <f t="shared" si="328"/>
        <v>6.05</v>
      </c>
      <c r="AB729" s="5">
        <f t="shared" si="329"/>
        <v>0.32000000000000028</v>
      </c>
      <c r="AC729" s="5">
        <v>95</v>
      </c>
      <c r="AD729" s="5"/>
      <c r="AE729" s="5"/>
      <c r="AF729" s="5"/>
      <c r="AG729" s="14">
        <f t="shared" si="310"/>
        <v>1.8</v>
      </c>
      <c r="AH729" s="14">
        <f>ROUND(AG729*U729/100,2)</f>
        <v>1.62</v>
      </c>
      <c r="AI729" s="14">
        <f t="shared" si="311"/>
        <v>0.17999999999999994</v>
      </c>
      <c r="AJ729" s="14">
        <f t="shared" si="312"/>
        <v>1.49</v>
      </c>
      <c r="AK729" s="14">
        <f>ROUND(AJ729*Y729/100,2)</f>
        <v>1.42</v>
      </c>
      <c r="AL729" s="14">
        <f t="shared" si="313"/>
        <v>7.0000000000000062E-2</v>
      </c>
      <c r="AM729" s="14">
        <f t="shared" si="314"/>
        <v>1.27</v>
      </c>
      <c r="AN729" s="14">
        <f>ROUND(AM729*AC729/100,2)</f>
        <v>1.21</v>
      </c>
      <c r="AO729" s="14">
        <f t="shared" si="315"/>
        <v>6.0000000000000053E-2</v>
      </c>
      <c r="AP729" s="14"/>
      <c r="AQ729" s="14"/>
      <c r="AR729" s="14"/>
      <c r="AS729" s="14">
        <f t="shared" si="295"/>
        <v>5.41</v>
      </c>
      <c r="AT729" s="14">
        <f>ROUND(AS729*U729/100,2)</f>
        <v>4.87</v>
      </c>
      <c r="AU729" s="14">
        <f t="shared" si="296"/>
        <v>0.54</v>
      </c>
      <c r="AV729" s="14">
        <f t="shared" si="297"/>
        <v>4.46</v>
      </c>
      <c r="AW729" s="14">
        <f>ROUND(AV729*Y729/100,2)</f>
        <v>4.24</v>
      </c>
      <c r="AX729" s="14">
        <f t="shared" si="298"/>
        <v>0.21999999999999975</v>
      </c>
      <c r="AY729" s="14">
        <f t="shared" si="299"/>
        <v>3.82</v>
      </c>
      <c r="AZ729" s="14">
        <f>ROUND(AY729*AC729/100,2)</f>
        <v>3.63</v>
      </c>
      <c r="BA729" s="14">
        <f t="shared" si="300"/>
        <v>0.18999999999999995</v>
      </c>
      <c r="BB729" s="5"/>
      <c r="BC729" s="5"/>
      <c r="BD729" s="5"/>
      <c r="BE729" s="14">
        <f>ROUND($R729*0.3,2)</f>
        <v>2.71</v>
      </c>
      <c r="BF729" s="14">
        <f t="shared" si="316"/>
        <v>2.44</v>
      </c>
      <c r="BG729" s="14">
        <f t="shared" si="317"/>
        <v>0.27</v>
      </c>
      <c r="BH729" s="14">
        <f>ROUND($V729*0.3,2)</f>
        <v>2.23</v>
      </c>
      <c r="BI729" s="14">
        <f t="shared" si="318"/>
        <v>2.12</v>
      </c>
      <c r="BJ729" s="14">
        <f t="shared" si="319"/>
        <v>0.10999999999999988</v>
      </c>
      <c r="BK729" s="14">
        <f>ROUND($Z729*0.3,2)</f>
        <v>1.91</v>
      </c>
      <c r="BL729" s="14">
        <f t="shared" si="320"/>
        <v>1.81</v>
      </c>
      <c r="BM729" s="14">
        <f t="shared" si="321"/>
        <v>9.9999999999999867E-2</v>
      </c>
    </row>
    <row r="730" spans="1:65" x14ac:dyDescent="0.25">
      <c r="A730" s="1" t="str">
        <f>CONCATENATE(H730,E730)</f>
        <v>887040012</v>
      </c>
      <c r="B730" s="1" t="s">
        <v>69</v>
      </c>
      <c r="C730" s="2" t="s">
        <v>71</v>
      </c>
      <c r="D730" s="2" t="s">
        <v>72</v>
      </c>
      <c r="E730" s="2" t="s">
        <v>93</v>
      </c>
      <c r="F730" s="2" t="s">
        <v>94</v>
      </c>
      <c r="G730" s="3" t="s">
        <v>437</v>
      </c>
      <c r="H730" s="4" t="s">
        <v>438</v>
      </c>
      <c r="I730" s="2" t="s">
        <v>439</v>
      </c>
      <c r="J730" s="4" t="s">
        <v>128</v>
      </c>
      <c r="K730" s="1" t="s">
        <v>251</v>
      </c>
      <c r="L730" s="6" t="s">
        <v>142</v>
      </c>
      <c r="M730" s="7">
        <v>11.7</v>
      </c>
      <c r="N730" s="12">
        <f t="shared" ref="N730:N742" si="330">ROUND(R730/0.85,2)</f>
        <v>13.76</v>
      </c>
      <c r="O730" s="12"/>
      <c r="P730" s="12"/>
      <c r="Q730" s="12"/>
      <c r="R730" s="5">
        <f>M730</f>
        <v>11.7</v>
      </c>
      <c r="S730" s="5">
        <f t="shared" si="322"/>
        <v>10.53</v>
      </c>
      <c r="T730" s="5">
        <f t="shared" si="323"/>
        <v>1.17</v>
      </c>
      <c r="U730" s="5">
        <v>90</v>
      </c>
      <c r="V730" s="5">
        <f t="shared" si="324"/>
        <v>9.6300000000000008</v>
      </c>
      <c r="W730" s="5">
        <f t="shared" si="325"/>
        <v>9.15</v>
      </c>
      <c r="X730" s="5">
        <f t="shared" si="326"/>
        <v>0.48000000000000043</v>
      </c>
      <c r="Y730" s="5">
        <v>95</v>
      </c>
      <c r="Z730" s="5">
        <f t="shared" si="327"/>
        <v>8.26</v>
      </c>
      <c r="AA730" s="5">
        <f t="shared" si="328"/>
        <v>7.85</v>
      </c>
      <c r="AB730" s="5">
        <f t="shared" si="329"/>
        <v>0.41000000000000014</v>
      </c>
      <c r="AC730" s="5">
        <v>95</v>
      </c>
      <c r="AD730" s="5"/>
      <c r="AE730" s="5"/>
      <c r="AF730" s="5"/>
      <c r="AG730" s="14">
        <f t="shared" si="310"/>
        <v>2.34</v>
      </c>
      <c r="AH730" s="14">
        <f>ROUND(AG730*U730/100,2)</f>
        <v>2.11</v>
      </c>
      <c r="AI730" s="14">
        <f t="shared" ref="AI730:AI742" si="331">AG730-AH730</f>
        <v>0.22999999999999998</v>
      </c>
      <c r="AJ730" s="14">
        <f t="shared" si="312"/>
        <v>1.93</v>
      </c>
      <c r="AK730" s="14">
        <f>ROUND(AJ730*Y730/100,2)</f>
        <v>1.83</v>
      </c>
      <c r="AL730" s="14">
        <f t="shared" ref="AL730:AL742" si="332">AJ730-AK730</f>
        <v>9.9999999999999867E-2</v>
      </c>
      <c r="AM730" s="14">
        <f t="shared" si="314"/>
        <v>1.65</v>
      </c>
      <c r="AN730" s="14">
        <f>ROUND(AM730*AC730/100,2)</f>
        <v>1.57</v>
      </c>
      <c r="AO730" s="14">
        <f t="shared" ref="AO730:AO742" si="333">AM730-AN730</f>
        <v>7.9999999999999849E-2</v>
      </c>
      <c r="AP730" s="14"/>
      <c r="AQ730" s="14"/>
      <c r="AR730" s="14"/>
      <c r="AS730" s="14">
        <f t="shared" ref="AS730:AS742" si="334">ROUND($R730*0.6,2)</f>
        <v>7.02</v>
      </c>
      <c r="AT730" s="14">
        <f>ROUND(AS730*U730/100,2)</f>
        <v>6.32</v>
      </c>
      <c r="AU730" s="14">
        <f t="shared" ref="AU730:AU742" si="335">AS730-AT730</f>
        <v>0.69999999999999929</v>
      </c>
      <c r="AV730" s="14">
        <f t="shared" ref="AV730:AV742" si="336">ROUND($V730*0.6,2)</f>
        <v>5.78</v>
      </c>
      <c r="AW730" s="14">
        <f>ROUND(AV730*Y730/100,2)</f>
        <v>5.49</v>
      </c>
      <c r="AX730" s="14">
        <f t="shared" ref="AX730:AX742" si="337">AV730-AW730</f>
        <v>0.29000000000000004</v>
      </c>
      <c r="AY730" s="14">
        <f t="shared" ref="AY730:AY742" si="338">ROUND($Z730*0.6,2)</f>
        <v>4.96</v>
      </c>
      <c r="AZ730" s="14">
        <f>ROUND(AY730*AC730/100,2)</f>
        <v>4.71</v>
      </c>
      <c r="BA730" s="14">
        <f t="shared" ref="BA730:BA742" si="339">AY730-AZ730</f>
        <v>0.25</v>
      </c>
      <c r="BB730" s="5"/>
      <c r="BC730" s="5"/>
      <c r="BD730" s="5"/>
      <c r="BE730" s="14">
        <f t="shared" ref="BE730:BE742" si="340">ROUND($R730*0.3,2)</f>
        <v>3.51</v>
      </c>
      <c r="BF730" s="14">
        <f t="shared" si="316"/>
        <v>3.16</v>
      </c>
      <c r="BG730" s="14">
        <f t="shared" ref="BG730:BG742" si="341">BE730-BF730</f>
        <v>0.34999999999999964</v>
      </c>
      <c r="BH730" s="14">
        <f t="shared" ref="BH730:BH742" si="342">ROUND($V730*0.3,2)</f>
        <v>2.89</v>
      </c>
      <c r="BI730" s="14">
        <f t="shared" si="318"/>
        <v>2.75</v>
      </c>
      <c r="BJ730" s="14">
        <f t="shared" ref="BJ730:BJ742" si="343">BH730-BI730</f>
        <v>0.14000000000000012</v>
      </c>
      <c r="BK730" s="14">
        <f t="shared" ref="BK730:BK742" si="344">ROUND($Z730*0.3,2)</f>
        <v>2.48</v>
      </c>
      <c r="BL730" s="14">
        <f t="shared" si="320"/>
        <v>2.36</v>
      </c>
      <c r="BM730" s="14">
        <f t="shared" ref="BM730:BM742" si="345">BK730-BL730</f>
        <v>0.12000000000000011</v>
      </c>
    </row>
    <row r="731" spans="1:65" x14ac:dyDescent="0.25">
      <c r="A731" s="1" t="str">
        <f>CONCATENATE(H731,E731)</f>
        <v>887040013</v>
      </c>
      <c r="B731" s="1" t="s">
        <v>69</v>
      </c>
      <c r="C731" s="2" t="s">
        <v>71</v>
      </c>
      <c r="D731" s="2" t="s">
        <v>72</v>
      </c>
      <c r="E731" s="2" t="s">
        <v>95</v>
      </c>
      <c r="F731" s="2" t="s">
        <v>96</v>
      </c>
      <c r="G731" s="3" t="s">
        <v>437</v>
      </c>
      <c r="H731" s="4" t="s">
        <v>438</v>
      </c>
      <c r="I731" s="2" t="s">
        <v>439</v>
      </c>
      <c r="J731" s="4" t="s">
        <v>128</v>
      </c>
      <c r="K731" s="1" t="s">
        <v>251</v>
      </c>
      <c r="L731" s="6" t="s">
        <v>142</v>
      </c>
      <c r="M731" s="7">
        <v>11.81</v>
      </c>
      <c r="N731" s="12">
        <f t="shared" si="330"/>
        <v>13.89</v>
      </c>
      <c r="O731" s="12"/>
      <c r="P731" s="12"/>
      <c r="Q731" s="12"/>
      <c r="R731" s="5">
        <f>M731</f>
        <v>11.81</v>
      </c>
      <c r="S731" s="5">
        <f t="shared" si="322"/>
        <v>10.63</v>
      </c>
      <c r="T731" s="5">
        <f t="shared" si="323"/>
        <v>1.1799999999999997</v>
      </c>
      <c r="U731" s="5">
        <v>90</v>
      </c>
      <c r="V731" s="5">
        <f t="shared" si="324"/>
        <v>9.7200000000000006</v>
      </c>
      <c r="W731" s="5">
        <f t="shared" si="325"/>
        <v>9.23</v>
      </c>
      <c r="X731" s="5">
        <f t="shared" si="326"/>
        <v>0.49000000000000021</v>
      </c>
      <c r="Y731" s="5">
        <v>95</v>
      </c>
      <c r="Z731" s="5">
        <f t="shared" si="327"/>
        <v>8.33</v>
      </c>
      <c r="AA731" s="5">
        <f t="shared" si="328"/>
        <v>7.91</v>
      </c>
      <c r="AB731" s="5">
        <f t="shared" si="329"/>
        <v>0.41999999999999993</v>
      </c>
      <c r="AC731" s="5">
        <v>95</v>
      </c>
      <c r="AD731" s="5"/>
      <c r="AE731" s="5"/>
      <c r="AF731" s="5"/>
      <c r="AG731" s="14">
        <f t="shared" si="310"/>
        <v>2.36</v>
      </c>
      <c r="AH731" s="14">
        <f>ROUND(AG731*U731/100,2)</f>
        <v>2.12</v>
      </c>
      <c r="AI731" s="14">
        <f t="shared" si="331"/>
        <v>0.23999999999999977</v>
      </c>
      <c r="AJ731" s="14">
        <f t="shared" si="312"/>
        <v>1.94</v>
      </c>
      <c r="AK731" s="14">
        <f>ROUND(AJ731*Y731/100,2)</f>
        <v>1.84</v>
      </c>
      <c r="AL731" s="14">
        <f t="shared" si="332"/>
        <v>9.9999999999999867E-2</v>
      </c>
      <c r="AM731" s="14">
        <f t="shared" si="314"/>
        <v>1.67</v>
      </c>
      <c r="AN731" s="14">
        <f>ROUND(AM731*AC731/100,2)</f>
        <v>1.59</v>
      </c>
      <c r="AO731" s="14">
        <f t="shared" si="333"/>
        <v>7.9999999999999849E-2</v>
      </c>
      <c r="AP731" s="14"/>
      <c r="AQ731" s="14"/>
      <c r="AR731" s="14"/>
      <c r="AS731" s="14">
        <f t="shared" si="334"/>
        <v>7.09</v>
      </c>
      <c r="AT731" s="14">
        <f>ROUND(AS731*U731/100,2)</f>
        <v>6.38</v>
      </c>
      <c r="AU731" s="14">
        <f t="shared" si="335"/>
        <v>0.71</v>
      </c>
      <c r="AV731" s="14">
        <f t="shared" si="336"/>
        <v>5.83</v>
      </c>
      <c r="AW731" s="14">
        <f>ROUND(AV731*Y731/100,2)</f>
        <v>5.54</v>
      </c>
      <c r="AX731" s="14">
        <f t="shared" si="337"/>
        <v>0.29000000000000004</v>
      </c>
      <c r="AY731" s="14">
        <f t="shared" si="338"/>
        <v>5</v>
      </c>
      <c r="AZ731" s="14">
        <f>ROUND(AY731*AC731/100,2)</f>
        <v>4.75</v>
      </c>
      <c r="BA731" s="14">
        <f t="shared" si="339"/>
        <v>0.25</v>
      </c>
      <c r="BB731" s="5"/>
      <c r="BC731" s="5"/>
      <c r="BD731" s="5"/>
      <c r="BE731" s="14">
        <f t="shared" si="340"/>
        <v>3.54</v>
      </c>
      <c r="BF731" s="14">
        <f t="shared" si="316"/>
        <v>3.19</v>
      </c>
      <c r="BG731" s="14">
        <f t="shared" si="341"/>
        <v>0.35000000000000009</v>
      </c>
      <c r="BH731" s="14">
        <f t="shared" si="342"/>
        <v>2.92</v>
      </c>
      <c r="BI731" s="14">
        <f t="shared" si="318"/>
        <v>2.77</v>
      </c>
      <c r="BJ731" s="14">
        <f t="shared" si="343"/>
        <v>0.14999999999999991</v>
      </c>
      <c r="BK731" s="14">
        <f t="shared" si="344"/>
        <v>2.5</v>
      </c>
      <c r="BL731" s="14">
        <f t="shared" si="320"/>
        <v>2.38</v>
      </c>
      <c r="BM731" s="14">
        <f t="shared" si="345"/>
        <v>0.12000000000000011</v>
      </c>
    </row>
    <row r="732" spans="1:65" x14ac:dyDescent="0.25">
      <c r="A732" s="1" t="str">
        <f>CONCATENATE(H732,E732)</f>
        <v>887040015</v>
      </c>
      <c r="B732" s="1" t="s">
        <v>69</v>
      </c>
      <c r="C732" s="2" t="s">
        <v>71</v>
      </c>
      <c r="D732" s="2" t="s">
        <v>72</v>
      </c>
      <c r="E732" s="2" t="s">
        <v>99</v>
      </c>
      <c r="F732" s="2" t="s">
        <v>100</v>
      </c>
      <c r="G732" s="3" t="s">
        <v>437</v>
      </c>
      <c r="H732" s="4" t="s">
        <v>438</v>
      </c>
      <c r="I732" s="2" t="s">
        <v>439</v>
      </c>
      <c r="J732" s="4" t="s">
        <v>128</v>
      </c>
      <c r="K732" s="1" t="s">
        <v>251</v>
      </c>
      <c r="L732" s="6" t="s">
        <v>142</v>
      </c>
      <c r="M732" s="7">
        <v>10.33</v>
      </c>
      <c r="N732" s="12">
        <f t="shared" si="330"/>
        <v>12.15</v>
      </c>
      <c r="O732" s="12"/>
      <c r="P732" s="12"/>
      <c r="Q732" s="12"/>
      <c r="R732" s="5">
        <f>M732</f>
        <v>10.33</v>
      </c>
      <c r="S732" s="5">
        <f t="shared" si="322"/>
        <v>9.3000000000000007</v>
      </c>
      <c r="T732" s="5">
        <f t="shared" si="323"/>
        <v>1.0299999999999994</v>
      </c>
      <c r="U732" s="5">
        <v>90</v>
      </c>
      <c r="V732" s="5">
        <f t="shared" si="324"/>
        <v>8.51</v>
      </c>
      <c r="W732" s="5">
        <f t="shared" si="325"/>
        <v>8.08</v>
      </c>
      <c r="X732" s="5">
        <f t="shared" si="326"/>
        <v>0.42999999999999972</v>
      </c>
      <c r="Y732" s="5">
        <v>95</v>
      </c>
      <c r="Z732" s="5">
        <f t="shared" si="327"/>
        <v>7.29</v>
      </c>
      <c r="AA732" s="5">
        <f t="shared" si="328"/>
        <v>6.93</v>
      </c>
      <c r="AB732" s="5">
        <f t="shared" si="329"/>
        <v>0.36000000000000032</v>
      </c>
      <c r="AC732" s="5">
        <v>95</v>
      </c>
      <c r="AD732" s="5"/>
      <c r="AE732" s="5"/>
      <c r="AF732" s="5"/>
      <c r="AG732" s="14">
        <f t="shared" si="310"/>
        <v>2.0699999999999998</v>
      </c>
      <c r="AH732" s="14">
        <f>ROUND(AG732*U732/100,2)</f>
        <v>1.86</v>
      </c>
      <c r="AI732" s="14">
        <f t="shared" si="331"/>
        <v>0.20999999999999974</v>
      </c>
      <c r="AJ732" s="14">
        <f t="shared" si="312"/>
        <v>1.7</v>
      </c>
      <c r="AK732" s="14">
        <f>ROUND(AJ732*Y732/100,2)</f>
        <v>1.62</v>
      </c>
      <c r="AL732" s="14">
        <f t="shared" si="332"/>
        <v>7.9999999999999849E-2</v>
      </c>
      <c r="AM732" s="14">
        <f t="shared" si="314"/>
        <v>1.46</v>
      </c>
      <c r="AN732" s="14">
        <f>ROUND(AM732*AC732/100,2)</f>
        <v>1.39</v>
      </c>
      <c r="AO732" s="14">
        <f t="shared" si="333"/>
        <v>7.0000000000000062E-2</v>
      </c>
      <c r="AP732" s="14"/>
      <c r="AQ732" s="14"/>
      <c r="AR732" s="14"/>
      <c r="AS732" s="14">
        <f t="shared" si="334"/>
        <v>6.2</v>
      </c>
      <c r="AT732" s="14">
        <f>ROUND(AS732*U732/100,2)</f>
        <v>5.58</v>
      </c>
      <c r="AU732" s="14">
        <f t="shared" si="335"/>
        <v>0.62000000000000011</v>
      </c>
      <c r="AV732" s="14">
        <f t="shared" si="336"/>
        <v>5.1100000000000003</v>
      </c>
      <c r="AW732" s="14">
        <f>ROUND(AV732*Y732/100,2)</f>
        <v>4.8499999999999996</v>
      </c>
      <c r="AX732" s="14">
        <f t="shared" si="337"/>
        <v>0.26000000000000068</v>
      </c>
      <c r="AY732" s="14">
        <f t="shared" si="338"/>
        <v>4.37</v>
      </c>
      <c r="AZ732" s="14">
        <f>ROUND(AY732*AC732/100,2)</f>
        <v>4.1500000000000004</v>
      </c>
      <c r="BA732" s="14">
        <f t="shared" si="339"/>
        <v>0.21999999999999975</v>
      </c>
      <c r="BB732" s="5"/>
      <c r="BC732" s="5"/>
      <c r="BD732" s="5"/>
      <c r="BE732" s="14">
        <f t="shared" si="340"/>
        <v>3.1</v>
      </c>
      <c r="BF732" s="14">
        <f t="shared" si="316"/>
        <v>2.79</v>
      </c>
      <c r="BG732" s="14">
        <f t="shared" si="341"/>
        <v>0.31000000000000005</v>
      </c>
      <c r="BH732" s="14">
        <f t="shared" si="342"/>
        <v>2.5499999999999998</v>
      </c>
      <c r="BI732" s="14">
        <f t="shared" si="318"/>
        <v>2.42</v>
      </c>
      <c r="BJ732" s="14">
        <f t="shared" si="343"/>
        <v>0.12999999999999989</v>
      </c>
      <c r="BK732" s="14">
        <f t="shared" si="344"/>
        <v>2.19</v>
      </c>
      <c r="BL732" s="14">
        <f t="shared" si="320"/>
        <v>2.08</v>
      </c>
      <c r="BM732" s="14">
        <f t="shared" si="345"/>
        <v>0.10999999999999988</v>
      </c>
    </row>
    <row r="733" spans="1:65" x14ac:dyDescent="0.25">
      <c r="A733" s="1" t="str">
        <f>CONCATENATE(H733,E733)</f>
        <v>887040016</v>
      </c>
      <c r="B733" s="1" t="s">
        <v>69</v>
      </c>
      <c r="C733" s="2" t="s">
        <v>71</v>
      </c>
      <c r="D733" s="2" t="s">
        <v>72</v>
      </c>
      <c r="E733" s="2" t="s">
        <v>143</v>
      </c>
      <c r="F733" s="2" t="s">
        <v>144</v>
      </c>
      <c r="G733" s="3" t="s">
        <v>437</v>
      </c>
      <c r="H733" s="4" t="s">
        <v>438</v>
      </c>
      <c r="I733" s="2" t="s">
        <v>439</v>
      </c>
      <c r="J733" s="4" t="s">
        <v>128</v>
      </c>
      <c r="K733" s="1" t="s">
        <v>251</v>
      </c>
      <c r="L733" s="6" t="s">
        <v>142</v>
      </c>
      <c r="M733" s="7">
        <v>9.7799999999999994</v>
      </c>
      <c r="N733" s="12">
        <f t="shared" si="330"/>
        <v>11.51</v>
      </c>
      <c r="O733" s="12"/>
      <c r="P733" s="12"/>
      <c r="Q733" s="12"/>
      <c r="R733" s="5">
        <f>M733</f>
        <v>9.7799999999999994</v>
      </c>
      <c r="S733" s="5">
        <f t="shared" si="322"/>
        <v>8.8000000000000007</v>
      </c>
      <c r="T733" s="5">
        <f t="shared" si="323"/>
        <v>0.97999999999999865</v>
      </c>
      <c r="U733" s="5">
        <v>90</v>
      </c>
      <c r="V733" s="5">
        <f t="shared" si="324"/>
        <v>8.06</v>
      </c>
      <c r="W733" s="5">
        <f t="shared" si="325"/>
        <v>7.66</v>
      </c>
      <c r="X733" s="5">
        <f t="shared" si="326"/>
        <v>0.40000000000000036</v>
      </c>
      <c r="Y733" s="5">
        <v>95</v>
      </c>
      <c r="Z733" s="5">
        <f t="shared" si="327"/>
        <v>6.91</v>
      </c>
      <c r="AA733" s="5">
        <f t="shared" si="328"/>
        <v>6.56</v>
      </c>
      <c r="AB733" s="5">
        <f t="shared" si="329"/>
        <v>0.35000000000000053</v>
      </c>
      <c r="AC733" s="5">
        <v>95</v>
      </c>
      <c r="AD733" s="5"/>
      <c r="AE733" s="5"/>
      <c r="AF733" s="5"/>
      <c r="AG733" s="14">
        <f t="shared" si="310"/>
        <v>1.96</v>
      </c>
      <c r="AH733" s="14">
        <f>ROUND(AG733*U733/100,2)</f>
        <v>1.76</v>
      </c>
      <c r="AI733" s="14">
        <f t="shared" si="331"/>
        <v>0.19999999999999996</v>
      </c>
      <c r="AJ733" s="14">
        <f t="shared" si="312"/>
        <v>1.61</v>
      </c>
      <c r="AK733" s="14">
        <f>ROUND(AJ733*Y733/100,2)</f>
        <v>1.53</v>
      </c>
      <c r="AL733" s="14">
        <f t="shared" si="332"/>
        <v>8.0000000000000071E-2</v>
      </c>
      <c r="AM733" s="14">
        <f t="shared" si="314"/>
        <v>1.38</v>
      </c>
      <c r="AN733" s="14">
        <f>ROUND(AM733*AC733/100,2)</f>
        <v>1.31</v>
      </c>
      <c r="AO733" s="14">
        <f t="shared" si="333"/>
        <v>6.999999999999984E-2</v>
      </c>
      <c r="AP733" s="14"/>
      <c r="AQ733" s="14"/>
      <c r="AR733" s="14"/>
      <c r="AS733" s="14">
        <f t="shared" si="334"/>
        <v>5.87</v>
      </c>
      <c r="AT733" s="14">
        <f>ROUND(AS733*U733/100,2)</f>
        <v>5.28</v>
      </c>
      <c r="AU733" s="14">
        <f t="shared" si="335"/>
        <v>0.58999999999999986</v>
      </c>
      <c r="AV733" s="14">
        <f t="shared" si="336"/>
        <v>4.84</v>
      </c>
      <c r="AW733" s="14">
        <f>ROUND(AV733*Y733/100,2)</f>
        <v>4.5999999999999996</v>
      </c>
      <c r="AX733" s="14">
        <f t="shared" si="337"/>
        <v>0.24000000000000021</v>
      </c>
      <c r="AY733" s="14">
        <f t="shared" si="338"/>
        <v>4.1500000000000004</v>
      </c>
      <c r="AZ733" s="14">
        <f>ROUND(AY733*AC733/100,2)</f>
        <v>3.94</v>
      </c>
      <c r="BA733" s="14">
        <f t="shared" si="339"/>
        <v>0.21000000000000041</v>
      </c>
      <c r="BB733" s="5"/>
      <c r="BC733" s="5"/>
      <c r="BD733" s="5"/>
      <c r="BE733" s="14">
        <f t="shared" si="340"/>
        <v>2.93</v>
      </c>
      <c r="BF733" s="14">
        <f t="shared" si="316"/>
        <v>2.64</v>
      </c>
      <c r="BG733" s="14">
        <f t="shared" si="341"/>
        <v>0.29000000000000004</v>
      </c>
      <c r="BH733" s="14">
        <f t="shared" si="342"/>
        <v>2.42</v>
      </c>
      <c r="BI733" s="14">
        <f t="shared" si="318"/>
        <v>2.2999999999999998</v>
      </c>
      <c r="BJ733" s="14">
        <f t="shared" si="343"/>
        <v>0.12000000000000011</v>
      </c>
      <c r="BK733" s="14">
        <f t="shared" si="344"/>
        <v>2.0699999999999998</v>
      </c>
      <c r="BL733" s="14">
        <f t="shared" si="320"/>
        <v>1.97</v>
      </c>
      <c r="BM733" s="14">
        <f t="shared" si="345"/>
        <v>9.9999999999999867E-2</v>
      </c>
    </row>
    <row r="734" spans="1:65" x14ac:dyDescent="0.25">
      <c r="A734" s="1" t="str">
        <f>CONCATENATE(H734,E734)</f>
        <v>887040018</v>
      </c>
      <c r="B734" s="1" t="s">
        <v>69</v>
      </c>
      <c r="C734" s="2" t="s">
        <v>71</v>
      </c>
      <c r="D734" s="2" t="s">
        <v>72</v>
      </c>
      <c r="E734" s="2" t="s">
        <v>101</v>
      </c>
      <c r="F734" s="2" t="s">
        <v>102</v>
      </c>
      <c r="G734" s="3" t="s">
        <v>437</v>
      </c>
      <c r="H734" s="4" t="s">
        <v>438</v>
      </c>
      <c r="I734" s="2" t="s">
        <v>439</v>
      </c>
      <c r="J734" s="4" t="s">
        <v>128</v>
      </c>
      <c r="K734" s="1" t="s">
        <v>251</v>
      </c>
      <c r="L734" s="6" t="s">
        <v>142</v>
      </c>
      <c r="M734" s="7">
        <v>10</v>
      </c>
      <c r="N734" s="12">
        <f t="shared" si="330"/>
        <v>11.76</v>
      </c>
      <c r="O734" s="12"/>
      <c r="P734" s="12"/>
      <c r="Q734" s="12"/>
      <c r="R734" s="5">
        <f>M734</f>
        <v>10</v>
      </c>
      <c r="S734" s="5">
        <f t="shared" si="322"/>
        <v>9</v>
      </c>
      <c r="T734" s="5">
        <f t="shared" si="323"/>
        <v>1</v>
      </c>
      <c r="U734" s="5">
        <v>90</v>
      </c>
      <c r="V734" s="5">
        <f t="shared" si="324"/>
        <v>8.23</v>
      </c>
      <c r="W734" s="5">
        <f t="shared" si="325"/>
        <v>7.82</v>
      </c>
      <c r="X734" s="5">
        <f t="shared" si="326"/>
        <v>0.41000000000000014</v>
      </c>
      <c r="Y734" s="5">
        <v>95</v>
      </c>
      <c r="Z734" s="5">
        <f t="shared" si="327"/>
        <v>7.06</v>
      </c>
      <c r="AA734" s="5">
        <f t="shared" si="328"/>
        <v>6.71</v>
      </c>
      <c r="AB734" s="5">
        <f t="shared" si="329"/>
        <v>0.34999999999999964</v>
      </c>
      <c r="AC734" s="5">
        <v>95</v>
      </c>
      <c r="AD734" s="5"/>
      <c r="AE734" s="5"/>
      <c r="AF734" s="5"/>
      <c r="AG734" s="14">
        <f t="shared" si="310"/>
        <v>2</v>
      </c>
      <c r="AH734" s="14">
        <f>ROUND(AG734*U734/100,2)</f>
        <v>1.8</v>
      </c>
      <c r="AI734" s="14">
        <f t="shared" si="331"/>
        <v>0.19999999999999996</v>
      </c>
      <c r="AJ734" s="14">
        <f t="shared" si="312"/>
        <v>1.65</v>
      </c>
      <c r="AK734" s="14">
        <f>ROUND(AJ734*Y734/100,2)</f>
        <v>1.57</v>
      </c>
      <c r="AL734" s="14">
        <f t="shared" si="332"/>
        <v>7.9999999999999849E-2</v>
      </c>
      <c r="AM734" s="14">
        <f t="shared" si="314"/>
        <v>1.41</v>
      </c>
      <c r="AN734" s="14">
        <f>ROUND(AM734*AC734/100,2)</f>
        <v>1.34</v>
      </c>
      <c r="AO734" s="14">
        <f t="shared" si="333"/>
        <v>6.999999999999984E-2</v>
      </c>
      <c r="AP734" s="14"/>
      <c r="AQ734" s="14"/>
      <c r="AR734" s="14"/>
      <c r="AS734" s="14">
        <f t="shared" si="334"/>
        <v>6</v>
      </c>
      <c r="AT734" s="14">
        <f>ROUND(AS734*U734/100,2)</f>
        <v>5.4</v>
      </c>
      <c r="AU734" s="14">
        <f t="shared" si="335"/>
        <v>0.59999999999999964</v>
      </c>
      <c r="AV734" s="14">
        <f t="shared" si="336"/>
        <v>4.9400000000000004</v>
      </c>
      <c r="AW734" s="14">
        <f>ROUND(AV734*Y734/100,2)</f>
        <v>4.6900000000000004</v>
      </c>
      <c r="AX734" s="14">
        <f t="shared" si="337"/>
        <v>0.25</v>
      </c>
      <c r="AY734" s="14">
        <f t="shared" si="338"/>
        <v>4.24</v>
      </c>
      <c r="AZ734" s="14">
        <f>ROUND(AY734*AC734/100,2)</f>
        <v>4.03</v>
      </c>
      <c r="BA734" s="14">
        <f t="shared" si="339"/>
        <v>0.20999999999999996</v>
      </c>
      <c r="BB734" s="5"/>
      <c r="BC734" s="5"/>
      <c r="BD734" s="5"/>
      <c r="BE734" s="14">
        <f t="shared" si="340"/>
        <v>3</v>
      </c>
      <c r="BF734" s="14">
        <f t="shared" si="316"/>
        <v>2.7</v>
      </c>
      <c r="BG734" s="14">
        <f t="shared" si="341"/>
        <v>0.29999999999999982</v>
      </c>
      <c r="BH734" s="14">
        <f t="shared" si="342"/>
        <v>2.4700000000000002</v>
      </c>
      <c r="BI734" s="14">
        <f t="shared" si="318"/>
        <v>2.35</v>
      </c>
      <c r="BJ734" s="14">
        <f t="shared" si="343"/>
        <v>0.12000000000000011</v>
      </c>
      <c r="BK734" s="14">
        <f t="shared" si="344"/>
        <v>2.12</v>
      </c>
      <c r="BL734" s="14">
        <f t="shared" si="320"/>
        <v>2.0099999999999998</v>
      </c>
      <c r="BM734" s="14">
        <f t="shared" si="345"/>
        <v>0.11000000000000032</v>
      </c>
    </row>
    <row r="735" spans="1:65" x14ac:dyDescent="0.25">
      <c r="A735" s="1" t="str">
        <f>CONCATENATE(H735,E735)</f>
        <v>887040019</v>
      </c>
      <c r="B735" s="1" t="s">
        <v>69</v>
      </c>
      <c r="C735" s="2" t="s">
        <v>71</v>
      </c>
      <c r="D735" s="2" t="s">
        <v>72</v>
      </c>
      <c r="E735" s="2" t="s">
        <v>103</v>
      </c>
      <c r="F735" s="2" t="s">
        <v>104</v>
      </c>
      <c r="G735" s="3" t="s">
        <v>437</v>
      </c>
      <c r="H735" s="4" t="s">
        <v>438</v>
      </c>
      <c r="I735" s="2" t="s">
        <v>439</v>
      </c>
      <c r="J735" s="4" t="s">
        <v>128</v>
      </c>
      <c r="K735" s="1" t="s">
        <v>251</v>
      </c>
      <c r="L735" s="6" t="s">
        <v>142</v>
      </c>
      <c r="M735" s="7">
        <v>13.15</v>
      </c>
      <c r="N735" s="12">
        <f t="shared" si="330"/>
        <v>15.47</v>
      </c>
      <c r="O735" s="12"/>
      <c r="P735" s="12"/>
      <c r="Q735" s="12"/>
      <c r="R735" s="5">
        <f>M735</f>
        <v>13.15</v>
      </c>
      <c r="S735" s="5">
        <f t="shared" si="322"/>
        <v>11.84</v>
      </c>
      <c r="T735" s="5">
        <f t="shared" si="323"/>
        <v>1.3100000000000005</v>
      </c>
      <c r="U735" s="5">
        <v>90</v>
      </c>
      <c r="V735" s="5">
        <f t="shared" si="324"/>
        <v>10.83</v>
      </c>
      <c r="W735" s="5">
        <f t="shared" si="325"/>
        <v>10.29</v>
      </c>
      <c r="X735" s="5">
        <f t="shared" si="326"/>
        <v>0.54000000000000092</v>
      </c>
      <c r="Y735" s="5">
        <v>95</v>
      </c>
      <c r="Z735" s="5">
        <f t="shared" si="327"/>
        <v>9.2799999999999994</v>
      </c>
      <c r="AA735" s="5">
        <f t="shared" si="328"/>
        <v>8.82</v>
      </c>
      <c r="AB735" s="5">
        <f t="shared" si="329"/>
        <v>0.45999999999999908</v>
      </c>
      <c r="AC735" s="5">
        <v>95</v>
      </c>
      <c r="AD735" s="5"/>
      <c r="AE735" s="5"/>
      <c r="AF735" s="5"/>
      <c r="AG735" s="14">
        <f t="shared" si="310"/>
        <v>2.63</v>
      </c>
      <c r="AH735" s="14">
        <f>ROUND(AG735*U735/100,2)</f>
        <v>2.37</v>
      </c>
      <c r="AI735" s="14">
        <f t="shared" si="331"/>
        <v>0.25999999999999979</v>
      </c>
      <c r="AJ735" s="14">
        <f t="shared" si="312"/>
        <v>2.17</v>
      </c>
      <c r="AK735" s="14">
        <f>ROUND(AJ735*Y735/100,2)</f>
        <v>2.06</v>
      </c>
      <c r="AL735" s="14">
        <f t="shared" si="332"/>
        <v>0.10999999999999988</v>
      </c>
      <c r="AM735" s="14">
        <f t="shared" si="314"/>
        <v>1.86</v>
      </c>
      <c r="AN735" s="14">
        <f>ROUND(AM735*AC735/100,2)</f>
        <v>1.77</v>
      </c>
      <c r="AO735" s="14">
        <f t="shared" si="333"/>
        <v>9.000000000000008E-2</v>
      </c>
      <c r="AP735" s="14"/>
      <c r="AQ735" s="14"/>
      <c r="AR735" s="14"/>
      <c r="AS735" s="14">
        <f t="shared" si="334"/>
        <v>7.89</v>
      </c>
      <c r="AT735" s="14">
        <f>ROUND(AS735*U735/100,2)</f>
        <v>7.1</v>
      </c>
      <c r="AU735" s="14">
        <f t="shared" si="335"/>
        <v>0.79</v>
      </c>
      <c r="AV735" s="14">
        <f t="shared" si="336"/>
        <v>6.5</v>
      </c>
      <c r="AW735" s="14">
        <f>ROUND(AV735*Y735/100,2)</f>
        <v>6.18</v>
      </c>
      <c r="AX735" s="14">
        <f t="shared" si="337"/>
        <v>0.32000000000000028</v>
      </c>
      <c r="AY735" s="14">
        <f t="shared" si="338"/>
        <v>5.57</v>
      </c>
      <c r="AZ735" s="14">
        <f>ROUND(AY735*AC735/100,2)</f>
        <v>5.29</v>
      </c>
      <c r="BA735" s="14">
        <f t="shared" si="339"/>
        <v>0.28000000000000025</v>
      </c>
      <c r="BB735" s="5"/>
      <c r="BC735" s="5"/>
      <c r="BD735" s="5"/>
      <c r="BE735" s="14">
        <f t="shared" si="340"/>
        <v>3.95</v>
      </c>
      <c r="BF735" s="14">
        <f t="shared" si="316"/>
        <v>3.56</v>
      </c>
      <c r="BG735" s="14">
        <f t="shared" si="341"/>
        <v>0.39000000000000012</v>
      </c>
      <c r="BH735" s="14">
        <f t="shared" si="342"/>
        <v>3.25</v>
      </c>
      <c r="BI735" s="14">
        <f t="shared" si="318"/>
        <v>3.09</v>
      </c>
      <c r="BJ735" s="14">
        <f t="shared" si="343"/>
        <v>0.16000000000000014</v>
      </c>
      <c r="BK735" s="14">
        <f t="shared" si="344"/>
        <v>2.78</v>
      </c>
      <c r="BL735" s="14">
        <f t="shared" si="320"/>
        <v>2.64</v>
      </c>
      <c r="BM735" s="14">
        <f t="shared" si="345"/>
        <v>0.13999999999999968</v>
      </c>
    </row>
    <row r="736" spans="1:65" x14ac:dyDescent="0.25">
      <c r="A736" s="1" t="str">
        <f>CONCATENATE(H736,E736)</f>
        <v>887040022</v>
      </c>
      <c r="B736" s="1" t="s">
        <v>69</v>
      </c>
      <c r="C736" s="2" t="s">
        <v>71</v>
      </c>
      <c r="D736" s="2" t="s">
        <v>72</v>
      </c>
      <c r="E736" s="2" t="s">
        <v>107</v>
      </c>
      <c r="F736" s="2" t="s">
        <v>108</v>
      </c>
      <c r="G736" s="3" t="s">
        <v>437</v>
      </c>
      <c r="H736" s="4" t="s">
        <v>438</v>
      </c>
      <c r="I736" s="2" t="s">
        <v>439</v>
      </c>
      <c r="J736" s="4" t="s">
        <v>128</v>
      </c>
      <c r="K736" s="1" t="s">
        <v>251</v>
      </c>
      <c r="L736" s="6" t="s">
        <v>142</v>
      </c>
      <c r="M736" s="7">
        <v>18.809999999999999</v>
      </c>
      <c r="N736" s="12">
        <f t="shared" si="330"/>
        <v>22.13</v>
      </c>
      <c r="O736" s="12"/>
      <c r="P736" s="12"/>
      <c r="Q736" s="12"/>
      <c r="R736" s="5">
        <f>M736</f>
        <v>18.809999999999999</v>
      </c>
      <c r="S736" s="5">
        <f t="shared" si="322"/>
        <v>16.93</v>
      </c>
      <c r="T736" s="5">
        <f t="shared" si="323"/>
        <v>1.879999999999999</v>
      </c>
      <c r="U736" s="5">
        <v>90</v>
      </c>
      <c r="V736" s="5">
        <f t="shared" si="324"/>
        <v>15.49</v>
      </c>
      <c r="W736" s="5">
        <f t="shared" si="325"/>
        <v>14.72</v>
      </c>
      <c r="X736" s="5">
        <f t="shared" si="326"/>
        <v>0.76999999999999957</v>
      </c>
      <c r="Y736" s="5">
        <v>95</v>
      </c>
      <c r="Z736" s="5">
        <f t="shared" si="327"/>
        <v>13.28</v>
      </c>
      <c r="AA736" s="5">
        <f t="shared" si="328"/>
        <v>12.62</v>
      </c>
      <c r="AB736" s="5">
        <f t="shared" si="329"/>
        <v>0.66000000000000014</v>
      </c>
      <c r="AC736" s="5">
        <v>95</v>
      </c>
      <c r="AD736" s="5"/>
      <c r="AE736" s="5"/>
      <c r="AF736" s="5"/>
      <c r="AG736" s="14">
        <f t="shared" ref="AG736:AG742" si="346">ROUND($R736*0.2,2)</f>
        <v>3.76</v>
      </c>
      <c r="AH736" s="14">
        <f>ROUND(AG736*U736/100,2)</f>
        <v>3.38</v>
      </c>
      <c r="AI736" s="14">
        <f t="shared" si="331"/>
        <v>0.37999999999999989</v>
      </c>
      <c r="AJ736" s="14">
        <f t="shared" ref="AJ736:AJ742" si="347">ROUND($V736*0.2,2)</f>
        <v>3.1</v>
      </c>
      <c r="AK736" s="14">
        <f>ROUND(AJ736*Y736/100,2)</f>
        <v>2.95</v>
      </c>
      <c r="AL736" s="14">
        <f t="shared" si="332"/>
        <v>0.14999999999999991</v>
      </c>
      <c r="AM736" s="14">
        <f t="shared" ref="AM736:AM742" si="348">ROUND($Z736*0.2,2)</f>
        <v>2.66</v>
      </c>
      <c r="AN736" s="14">
        <f>ROUND(AM736*AC736/100,2)</f>
        <v>2.5299999999999998</v>
      </c>
      <c r="AO736" s="14">
        <f t="shared" si="333"/>
        <v>0.13000000000000034</v>
      </c>
      <c r="AP736" s="14"/>
      <c r="AQ736" s="14"/>
      <c r="AR736" s="14"/>
      <c r="AS736" s="14">
        <f t="shared" si="334"/>
        <v>11.29</v>
      </c>
      <c r="AT736" s="14">
        <f>ROUND(AS736*U736/100,2)</f>
        <v>10.16</v>
      </c>
      <c r="AU736" s="14">
        <f t="shared" si="335"/>
        <v>1.129999999999999</v>
      </c>
      <c r="AV736" s="14">
        <f t="shared" si="336"/>
        <v>9.2899999999999991</v>
      </c>
      <c r="AW736" s="14">
        <f>ROUND(AV736*Y736/100,2)</f>
        <v>8.83</v>
      </c>
      <c r="AX736" s="14">
        <f t="shared" si="337"/>
        <v>0.45999999999999908</v>
      </c>
      <c r="AY736" s="14">
        <f t="shared" si="338"/>
        <v>7.97</v>
      </c>
      <c r="AZ736" s="14">
        <f>ROUND(AY736*AC736/100,2)</f>
        <v>7.57</v>
      </c>
      <c r="BA736" s="14">
        <f t="shared" si="339"/>
        <v>0.39999999999999947</v>
      </c>
      <c r="BB736" s="5"/>
      <c r="BC736" s="5"/>
      <c r="BD736" s="5"/>
      <c r="BE736" s="14">
        <f t="shared" si="340"/>
        <v>5.64</v>
      </c>
      <c r="BF736" s="14">
        <f t="shared" ref="BF736:BF742" si="349">ROUND(BE736*$U736/100,2)</f>
        <v>5.08</v>
      </c>
      <c r="BG736" s="14">
        <f t="shared" si="341"/>
        <v>0.55999999999999961</v>
      </c>
      <c r="BH736" s="14">
        <f t="shared" si="342"/>
        <v>4.6500000000000004</v>
      </c>
      <c r="BI736" s="14">
        <f t="shared" ref="BI736:BI742" si="350">ROUND(BH736*$Y736/100,2)</f>
        <v>4.42</v>
      </c>
      <c r="BJ736" s="14">
        <f t="shared" si="343"/>
        <v>0.23000000000000043</v>
      </c>
      <c r="BK736" s="14">
        <f t="shared" si="344"/>
        <v>3.98</v>
      </c>
      <c r="BL736" s="14">
        <f t="shared" ref="BL736:BL742" si="351">ROUND(BK736*$AC736/100,2)</f>
        <v>3.78</v>
      </c>
      <c r="BM736" s="14">
        <f t="shared" si="345"/>
        <v>0.20000000000000018</v>
      </c>
    </row>
    <row r="737" spans="1:65" x14ac:dyDescent="0.25">
      <c r="A737" s="1" t="str">
        <f>CONCATENATE(H737,E737)</f>
        <v>887040028</v>
      </c>
      <c r="B737" s="1" t="s">
        <v>69</v>
      </c>
      <c r="C737" s="2" t="s">
        <v>71</v>
      </c>
      <c r="D737" s="2" t="s">
        <v>72</v>
      </c>
      <c r="E737" s="2" t="s">
        <v>109</v>
      </c>
      <c r="F737" s="2" t="s">
        <v>110</v>
      </c>
      <c r="G737" s="3" t="s">
        <v>437</v>
      </c>
      <c r="H737" s="4" t="s">
        <v>438</v>
      </c>
      <c r="I737" s="2" t="s">
        <v>439</v>
      </c>
      <c r="J737" s="4" t="s">
        <v>128</v>
      </c>
      <c r="K737" s="1" t="s">
        <v>251</v>
      </c>
      <c r="L737" s="6" t="s">
        <v>142</v>
      </c>
      <c r="M737" s="7">
        <v>10.09</v>
      </c>
      <c r="N737" s="12">
        <f t="shared" si="330"/>
        <v>11.87</v>
      </c>
      <c r="O737" s="12"/>
      <c r="P737" s="12"/>
      <c r="Q737" s="12"/>
      <c r="R737" s="5">
        <f>M737</f>
        <v>10.09</v>
      </c>
      <c r="S737" s="5">
        <f t="shared" si="322"/>
        <v>9.08</v>
      </c>
      <c r="T737" s="5">
        <f t="shared" si="323"/>
        <v>1.0099999999999998</v>
      </c>
      <c r="U737" s="5">
        <v>90</v>
      </c>
      <c r="V737" s="5">
        <f t="shared" si="324"/>
        <v>8.31</v>
      </c>
      <c r="W737" s="5">
        <f t="shared" si="325"/>
        <v>7.89</v>
      </c>
      <c r="X737" s="5">
        <f t="shared" si="326"/>
        <v>0.42000000000000082</v>
      </c>
      <c r="Y737" s="5">
        <v>95</v>
      </c>
      <c r="Z737" s="5">
        <f t="shared" si="327"/>
        <v>7.12</v>
      </c>
      <c r="AA737" s="5">
        <f t="shared" si="328"/>
        <v>6.76</v>
      </c>
      <c r="AB737" s="5">
        <f t="shared" si="329"/>
        <v>0.36000000000000032</v>
      </c>
      <c r="AC737" s="5">
        <v>95</v>
      </c>
      <c r="AD737" s="5"/>
      <c r="AE737" s="5"/>
      <c r="AF737" s="5"/>
      <c r="AG737" s="14">
        <f t="shared" si="346"/>
        <v>2.02</v>
      </c>
      <c r="AH737" s="14">
        <f>ROUND(AG737*U737/100,2)</f>
        <v>1.82</v>
      </c>
      <c r="AI737" s="14">
        <f t="shared" si="331"/>
        <v>0.19999999999999996</v>
      </c>
      <c r="AJ737" s="14">
        <f t="shared" si="347"/>
        <v>1.66</v>
      </c>
      <c r="AK737" s="14">
        <f>ROUND(AJ737*Y737/100,2)</f>
        <v>1.58</v>
      </c>
      <c r="AL737" s="14">
        <f t="shared" si="332"/>
        <v>7.9999999999999849E-2</v>
      </c>
      <c r="AM737" s="14">
        <f t="shared" si="348"/>
        <v>1.42</v>
      </c>
      <c r="AN737" s="14">
        <f>ROUND(AM737*AC737/100,2)</f>
        <v>1.35</v>
      </c>
      <c r="AO737" s="14">
        <f t="shared" si="333"/>
        <v>6.999999999999984E-2</v>
      </c>
      <c r="AP737" s="14"/>
      <c r="AQ737" s="14"/>
      <c r="AR737" s="14"/>
      <c r="AS737" s="14">
        <f t="shared" si="334"/>
        <v>6.05</v>
      </c>
      <c r="AT737" s="14">
        <f>ROUND(AS737*U737/100,2)</f>
        <v>5.45</v>
      </c>
      <c r="AU737" s="14">
        <f t="shared" si="335"/>
        <v>0.59999999999999964</v>
      </c>
      <c r="AV737" s="14">
        <f t="shared" si="336"/>
        <v>4.99</v>
      </c>
      <c r="AW737" s="14">
        <f>ROUND(AV737*Y737/100,2)</f>
        <v>4.74</v>
      </c>
      <c r="AX737" s="14">
        <f t="shared" si="337"/>
        <v>0.25</v>
      </c>
      <c r="AY737" s="14">
        <f t="shared" si="338"/>
        <v>4.2699999999999996</v>
      </c>
      <c r="AZ737" s="14">
        <f>ROUND(AY737*AC737/100,2)</f>
        <v>4.0599999999999996</v>
      </c>
      <c r="BA737" s="14">
        <f t="shared" si="339"/>
        <v>0.20999999999999996</v>
      </c>
      <c r="BB737" s="5"/>
      <c r="BC737" s="5"/>
      <c r="BD737" s="5"/>
      <c r="BE737" s="14">
        <f t="shared" si="340"/>
        <v>3.03</v>
      </c>
      <c r="BF737" s="14">
        <f t="shared" si="349"/>
        <v>2.73</v>
      </c>
      <c r="BG737" s="14">
        <f t="shared" si="341"/>
        <v>0.29999999999999982</v>
      </c>
      <c r="BH737" s="14">
        <f t="shared" si="342"/>
        <v>2.4900000000000002</v>
      </c>
      <c r="BI737" s="14">
        <f t="shared" si="350"/>
        <v>2.37</v>
      </c>
      <c r="BJ737" s="14">
        <f t="shared" si="343"/>
        <v>0.12000000000000011</v>
      </c>
      <c r="BK737" s="14">
        <f t="shared" si="344"/>
        <v>2.14</v>
      </c>
      <c r="BL737" s="14">
        <f t="shared" si="351"/>
        <v>2.0299999999999998</v>
      </c>
      <c r="BM737" s="14">
        <f t="shared" si="345"/>
        <v>0.11000000000000032</v>
      </c>
    </row>
    <row r="738" spans="1:65" x14ac:dyDescent="0.25">
      <c r="A738" s="1" t="str">
        <f>CONCATENATE(H738,E738)</f>
        <v>887040032</v>
      </c>
      <c r="B738" s="1" t="s">
        <v>69</v>
      </c>
      <c r="C738" s="2" t="s">
        <v>71</v>
      </c>
      <c r="D738" s="2" t="s">
        <v>72</v>
      </c>
      <c r="E738" s="2" t="s">
        <v>111</v>
      </c>
      <c r="F738" s="2" t="s">
        <v>112</v>
      </c>
      <c r="G738" s="3" t="s">
        <v>437</v>
      </c>
      <c r="H738" s="4" t="s">
        <v>438</v>
      </c>
      <c r="I738" s="2" t="s">
        <v>439</v>
      </c>
      <c r="J738" s="4" t="s">
        <v>128</v>
      </c>
      <c r="K738" s="1" t="s">
        <v>251</v>
      </c>
      <c r="L738" s="6" t="s">
        <v>142</v>
      </c>
      <c r="M738" s="7">
        <v>9.6</v>
      </c>
      <c r="N738" s="12">
        <f t="shared" si="330"/>
        <v>11.29</v>
      </c>
      <c r="O738" s="12"/>
      <c r="P738" s="12"/>
      <c r="Q738" s="12"/>
      <c r="R738" s="5">
        <f>M738</f>
        <v>9.6</v>
      </c>
      <c r="S738" s="5">
        <f t="shared" si="322"/>
        <v>8.64</v>
      </c>
      <c r="T738" s="5">
        <f t="shared" si="323"/>
        <v>0.95999999999999908</v>
      </c>
      <c r="U738" s="5">
        <v>90</v>
      </c>
      <c r="V738" s="5">
        <f t="shared" si="324"/>
        <v>7.9</v>
      </c>
      <c r="W738" s="5">
        <f t="shared" si="325"/>
        <v>7.51</v>
      </c>
      <c r="X738" s="5">
        <f t="shared" si="326"/>
        <v>0.39000000000000057</v>
      </c>
      <c r="Y738" s="5">
        <v>95</v>
      </c>
      <c r="Z738" s="5">
        <f t="shared" si="327"/>
        <v>6.77</v>
      </c>
      <c r="AA738" s="5">
        <f t="shared" si="328"/>
        <v>6.43</v>
      </c>
      <c r="AB738" s="5">
        <f t="shared" si="329"/>
        <v>0.33999999999999986</v>
      </c>
      <c r="AC738" s="5">
        <v>95</v>
      </c>
      <c r="AD738" s="5"/>
      <c r="AE738" s="5"/>
      <c r="AF738" s="5"/>
      <c r="AG738" s="14">
        <f t="shared" si="346"/>
        <v>1.92</v>
      </c>
      <c r="AH738" s="14">
        <f>ROUND(AG738*U738/100,2)</f>
        <v>1.73</v>
      </c>
      <c r="AI738" s="14">
        <f t="shared" si="331"/>
        <v>0.18999999999999995</v>
      </c>
      <c r="AJ738" s="14">
        <f t="shared" si="347"/>
        <v>1.58</v>
      </c>
      <c r="AK738" s="14">
        <f>ROUND(AJ738*Y738/100,2)</f>
        <v>1.5</v>
      </c>
      <c r="AL738" s="14">
        <f t="shared" si="332"/>
        <v>8.0000000000000071E-2</v>
      </c>
      <c r="AM738" s="14">
        <f t="shared" si="348"/>
        <v>1.35</v>
      </c>
      <c r="AN738" s="14">
        <f>ROUND(AM738*AC738/100,2)</f>
        <v>1.28</v>
      </c>
      <c r="AO738" s="14">
        <f t="shared" si="333"/>
        <v>7.0000000000000062E-2</v>
      </c>
      <c r="AP738" s="14"/>
      <c r="AQ738" s="14"/>
      <c r="AR738" s="14"/>
      <c r="AS738" s="14">
        <f t="shared" si="334"/>
        <v>5.76</v>
      </c>
      <c r="AT738" s="14">
        <f>ROUND(AS738*U738/100,2)</f>
        <v>5.18</v>
      </c>
      <c r="AU738" s="14">
        <f t="shared" si="335"/>
        <v>0.58000000000000007</v>
      </c>
      <c r="AV738" s="14">
        <f t="shared" si="336"/>
        <v>4.74</v>
      </c>
      <c r="AW738" s="14">
        <f>ROUND(AV738*Y738/100,2)</f>
        <v>4.5</v>
      </c>
      <c r="AX738" s="14">
        <f t="shared" si="337"/>
        <v>0.24000000000000021</v>
      </c>
      <c r="AY738" s="14">
        <f t="shared" si="338"/>
        <v>4.0599999999999996</v>
      </c>
      <c r="AZ738" s="14">
        <f>ROUND(AY738*AC738/100,2)</f>
        <v>3.86</v>
      </c>
      <c r="BA738" s="14">
        <f t="shared" si="339"/>
        <v>0.19999999999999973</v>
      </c>
      <c r="BB738" s="5"/>
      <c r="BC738" s="5"/>
      <c r="BD738" s="5"/>
      <c r="BE738" s="14">
        <f t="shared" si="340"/>
        <v>2.88</v>
      </c>
      <c r="BF738" s="14">
        <f t="shared" si="349"/>
        <v>2.59</v>
      </c>
      <c r="BG738" s="14">
        <f t="shared" si="341"/>
        <v>0.29000000000000004</v>
      </c>
      <c r="BH738" s="14">
        <f t="shared" si="342"/>
        <v>2.37</v>
      </c>
      <c r="BI738" s="14">
        <f t="shared" si="350"/>
        <v>2.25</v>
      </c>
      <c r="BJ738" s="14">
        <f t="shared" si="343"/>
        <v>0.12000000000000011</v>
      </c>
      <c r="BK738" s="14">
        <f t="shared" si="344"/>
        <v>2.0299999999999998</v>
      </c>
      <c r="BL738" s="14">
        <f t="shared" si="351"/>
        <v>1.93</v>
      </c>
      <c r="BM738" s="14">
        <f t="shared" si="345"/>
        <v>9.9999999999999867E-2</v>
      </c>
    </row>
    <row r="739" spans="1:65" x14ac:dyDescent="0.25">
      <c r="A739" s="1" t="str">
        <f>CONCATENATE(H739,E739)</f>
        <v>887040037</v>
      </c>
      <c r="B739" s="1" t="s">
        <v>69</v>
      </c>
      <c r="C739" s="2" t="s">
        <v>71</v>
      </c>
      <c r="D739" s="2" t="s">
        <v>72</v>
      </c>
      <c r="E739" s="2" t="s">
        <v>113</v>
      </c>
      <c r="F739" s="2" t="s">
        <v>114</v>
      </c>
      <c r="G739" s="3" t="s">
        <v>437</v>
      </c>
      <c r="H739" s="4" t="s">
        <v>438</v>
      </c>
      <c r="I739" s="2" t="s">
        <v>439</v>
      </c>
      <c r="J739" s="4" t="s">
        <v>128</v>
      </c>
      <c r="K739" s="1" t="s">
        <v>251</v>
      </c>
      <c r="L739" s="6" t="s">
        <v>142</v>
      </c>
      <c r="M739" s="7">
        <v>13.8</v>
      </c>
      <c r="N739" s="12">
        <f t="shared" si="330"/>
        <v>16.239999999999998</v>
      </c>
      <c r="O739" s="12"/>
      <c r="P739" s="12"/>
      <c r="Q739" s="12"/>
      <c r="R739" s="5">
        <f>M739</f>
        <v>13.8</v>
      </c>
      <c r="S739" s="5">
        <f t="shared" ref="S739:S781" si="352">ROUND(R739*U739/100,2)</f>
        <v>12.42</v>
      </c>
      <c r="T739" s="5">
        <f t="shared" ref="T739:T781" si="353">R739-S739</f>
        <v>1.3800000000000008</v>
      </c>
      <c r="U739" s="5">
        <v>90</v>
      </c>
      <c r="V739" s="5">
        <f t="shared" ref="V739:V781" si="354">ROUND(N739*0.7,2)</f>
        <v>11.37</v>
      </c>
      <c r="W739" s="5">
        <f t="shared" si="325"/>
        <v>10.8</v>
      </c>
      <c r="X739" s="5">
        <f t="shared" si="326"/>
        <v>0.56999999999999851</v>
      </c>
      <c r="Y739" s="5">
        <v>95</v>
      </c>
      <c r="Z739" s="5">
        <f t="shared" si="327"/>
        <v>9.74</v>
      </c>
      <c r="AA739" s="5">
        <f t="shared" si="328"/>
        <v>9.25</v>
      </c>
      <c r="AB739" s="5">
        <f t="shared" si="329"/>
        <v>0.49000000000000021</v>
      </c>
      <c r="AC739" s="5">
        <v>95</v>
      </c>
      <c r="AD739" s="5"/>
      <c r="AE739" s="5"/>
      <c r="AF739" s="5"/>
      <c r="AG739" s="14">
        <f t="shared" si="346"/>
        <v>2.76</v>
      </c>
      <c r="AH739" s="14">
        <f>ROUND(AG739*U739/100,2)</f>
        <v>2.48</v>
      </c>
      <c r="AI739" s="14">
        <f t="shared" si="331"/>
        <v>0.2799999999999998</v>
      </c>
      <c r="AJ739" s="14">
        <f t="shared" si="347"/>
        <v>2.27</v>
      </c>
      <c r="AK739" s="14">
        <f>ROUND(AJ739*Y739/100,2)</f>
        <v>2.16</v>
      </c>
      <c r="AL739" s="14">
        <f t="shared" si="332"/>
        <v>0.10999999999999988</v>
      </c>
      <c r="AM739" s="14">
        <f t="shared" si="348"/>
        <v>1.95</v>
      </c>
      <c r="AN739" s="14">
        <f>ROUND(AM739*AC739/100,2)</f>
        <v>1.85</v>
      </c>
      <c r="AO739" s="14">
        <f t="shared" si="333"/>
        <v>9.9999999999999867E-2</v>
      </c>
      <c r="AP739" s="14"/>
      <c r="AQ739" s="14"/>
      <c r="AR739" s="14"/>
      <c r="AS739" s="14">
        <f t="shared" si="334"/>
        <v>8.2799999999999994</v>
      </c>
      <c r="AT739" s="14">
        <f>ROUND(AS739*U739/100,2)</f>
        <v>7.45</v>
      </c>
      <c r="AU739" s="14">
        <f t="shared" si="335"/>
        <v>0.82999999999999918</v>
      </c>
      <c r="AV739" s="14">
        <f t="shared" si="336"/>
        <v>6.82</v>
      </c>
      <c r="AW739" s="14">
        <f>ROUND(AV739*Y739/100,2)</f>
        <v>6.48</v>
      </c>
      <c r="AX739" s="14">
        <f t="shared" si="337"/>
        <v>0.33999999999999986</v>
      </c>
      <c r="AY739" s="14">
        <f t="shared" si="338"/>
        <v>5.84</v>
      </c>
      <c r="AZ739" s="14">
        <f>ROUND(AY739*AC739/100,2)</f>
        <v>5.55</v>
      </c>
      <c r="BA739" s="14">
        <f t="shared" si="339"/>
        <v>0.29000000000000004</v>
      </c>
      <c r="BB739" s="5"/>
      <c r="BC739" s="5"/>
      <c r="BD739" s="5"/>
      <c r="BE739" s="14">
        <f t="shared" si="340"/>
        <v>4.1399999999999997</v>
      </c>
      <c r="BF739" s="14">
        <f t="shared" si="349"/>
        <v>3.73</v>
      </c>
      <c r="BG739" s="14">
        <f t="shared" si="341"/>
        <v>0.4099999999999997</v>
      </c>
      <c r="BH739" s="14">
        <f t="shared" si="342"/>
        <v>3.41</v>
      </c>
      <c r="BI739" s="14">
        <f t="shared" si="350"/>
        <v>3.24</v>
      </c>
      <c r="BJ739" s="14">
        <f t="shared" si="343"/>
        <v>0.16999999999999993</v>
      </c>
      <c r="BK739" s="14">
        <f t="shared" si="344"/>
        <v>2.92</v>
      </c>
      <c r="BL739" s="14">
        <f t="shared" si="351"/>
        <v>2.77</v>
      </c>
      <c r="BM739" s="14">
        <f t="shared" si="345"/>
        <v>0.14999999999999991</v>
      </c>
    </row>
    <row r="740" spans="1:65" x14ac:dyDescent="0.25">
      <c r="A740" s="1" t="str">
        <f>CONCATENATE(H740,E740)</f>
        <v>887040041</v>
      </c>
      <c r="B740" s="1" t="s">
        <v>69</v>
      </c>
      <c r="C740" s="2" t="s">
        <v>71</v>
      </c>
      <c r="D740" s="2" t="s">
        <v>72</v>
      </c>
      <c r="E740" s="2" t="s">
        <v>211</v>
      </c>
      <c r="F740" s="2" t="s">
        <v>212</v>
      </c>
      <c r="G740" s="3" t="s">
        <v>437</v>
      </c>
      <c r="H740" s="4" t="s">
        <v>438</v>
      </c>
      <c r="I740" s="2" t="s">
        <v>439</v>
      </c>
      <c r="J740" s="4" t="s">
        <v>128</v>
      </c>
      <c r="K740" s="1" t="s">
        <v>251</v>
      </c>
      <c r="L740" s="6" t="s">
        <v>142</v>
      </c>
      <c r="M740" s="7">
        <v>9.02</v>
      </c>
      <c r="N740" s="12">
        <f t="shared" si="330"/>
        <v>10.61</v>
      </c>
      <c r="O740" s="12"/>
      <c r="P740" s="12"/>
      <c r="Q740" s="12"/>
      <c r="R740" s="5">
        <f>M740</f>
        <v>9.02</v>
      </c>
      <c r="S740" s="5">
        <f t="shared" si="352"/>
        <v>8.1199999999999992</v>
      </c>
      <c r="T740" s="5">
        <f t="shared" si="353"/>
        <v>0.90000000000000036</v>
      </c>
      <c r="U740" s="5">
        <v>90</v>
      </c>
      <c r="V740" s="5">
        <f t="shared" si="354"/>
        <v>7.43</v>
      </c>
      <c r="W740" s="5">
        <f t="shared" si="325"/>
        <v>7.06</v>
      </c>
      <c r="X740" s="5">
        <f t="shared" si="326"/>
        <v>0.37000000000000011</v>
      </c>
      <c r="Y740" s="5">
        <v>95</v>
      </c>
      <c r="Z740" s="5">
        <f t="shared" si="327"/>
        <v>6.37</v>
      </c>
      <c r="AA740" s="5">
        <f t="shared" si="328"/>
        <v>6.05</v>
      </c>
      <c r="AB740" s="5">
        <f t="shared" si="329"/>
        <v>0.32000000000000028</v>
      </c>
      <c r="AC740" s="5">
        <v>95</v>
      </c>
      <c r="AD740" s="5"/>
      <c r="AE740" s="5"/>
      <c r="AF740" s="5"/>
      <c r="AG740" s="14">
        <f t="shared" si="346"/>
        <v>1.8</v>
      </c>
      <c r="AH740" s="14">
        <f>ROUND(AG740*U740/100,2)</f>
        <v>1.62</v>
      </c>
      <c r="AI740" s="14">
        <f t="shared" si="331"/>
        <v>0.17999999999999994</v>
      </c>
      <c r="AJ740" s="14">
        <f t="shared" si="347"/>
        <v>1.49</v>
      </c>
      <c r="AK740" s="14">
        <f>ROUND(AJ740*Y740/100,2)</f>
        <v>1.42</v>
      </c>
      <c r="AL740" s="14">
        <f t="shared" si="332"/>
        <v>7.0000000000000062E-2</v>
      </c>
      <c r="AM740" s="14">
        <f t="shared" si="348"/>
        <v>1.27</v>
      </c>
      <c r="AN740" s="14">
        <f>ROUND(AM740*AC740/100,2)</f>
        <v>1.21</v>
      </c>
      <c r="AO740" s="14">
        <f t="shared" si="333"/>
        <v>6.0000000000000053E-2</v>
      </c>
      <c r="AP740" s="14"/>
      <c r="AQ740" s="14"/>
      <c r="AR740" s="14"/>
      <c r="AS740" s="14">
        <f t="shared" si="334"/>
        <v>5.41</v>
      </c>
      <c r="AT740" s="14">
        <f>ROUND(AS740*U740/100,2)</f>
        <v>4.87</v>
      </c>
      <c r="AU740" s="14">
        <f t="shared" si="335"/>
        <v>0.54</v>
      </c>
      <c r="AV740" s="14">
        <f t="shared" si="336"/>
        <v>4.46</v>
      </c>
      <c r="AW740" s="14">
        <f>ROUND(AV740*Y740/100,2)</f>
        <v>4.24</v>
      </c>
      <c r="AX740" s="14">
        <f t="shared" si="337"/>
        <v>0.21999999999999975</v>
      </c>
      <c r="AY740" s="14">
        <f t="shared" si="338"/>
        <v>3.82</v>
      </c>
      <c r="AZ740" s="14">
        <f>ROUND(AY740*AC740/100,2)</f>
        <v>3.63</v>
      </c>
      <c r="BA740" s="14">
        <f t="shared" si="339"/>
        <v>0.18999999999999995</v>
      </c>
      <c r="BB740" s="5"/>
      <c r="BC740" s="5"/>
      <c r="BD740" s="5"/>
      <c r="BE740" s="14">
        <f t="shared" si="340"/>
        <v>2.71</v>
      </c>
      <c r="BF740" s="14">
        <f t="shared" si="349"/>
        <v>2.44</v>
      </c>
      <c r="BG740" s="14">
        <f t="shared" si="341"/>
        <v>0.27</v>
      </c>
      <c r="BH740" s="14">
        <f t="shared" si="342"/>
        <v>2.23</v>
      </c>
      <c r="BI740" s="14">
        <f t="shared" si="350"/>
        <v>2.12</v>
      </c>
      <c r="BJ740" s="14">
        <f t="shared" si="343"/>
        <v>0.10999999999999988</v>
      </c>
      <c r="BK740" s="14">
        <f t="shared" si="344"/>
        <v>1.91</v>
      </c>
      <c r="BL740" s="14">
        <f t="shared" si="351"/>
        <v>1.81</v>
      </c>
      <c r="BM740" s="14">
        <f t="shared" si="345"/>
        <v>9.9999999999999867E-2</v>
      </c>
    </row>
    <row r="741" spans="1:65" x14ac:dyDescent="0.25">
      <c r="A741" s="1" t="str">
        <f>CONCATENATE(H741,E741)</f>
        <v>887040045</v>
      </c>
      <c r="B741" s="1" t="s">
        <v>69</v>
      </c>
      <c r="C741" s="2" t="s">
        <v>71</v>
      </c>
      <c r="D741" s="2" t="s">
        <v>72</v>
      </c>
      <c r="E741" s="2" t="s">
        <v>145</v>
      </c>
      <c r="F741" s="2" t="s">
        <v>146</v>
      </c>
      <c r="G741" s="3" t="s">
        <v>437</v>
      </c>
      <c r="H741" s="4" t="s">
        <v>438</v>
      </c>
      <c r="I741" s="2" t="s">
        <v>439</v>
      </c>
      <c r="J741" s="4" t="s">
        <v>128</v>
      </c>
      <c r="K741" s="1" t="s">
        <v>251</v>
      </c>
      <c r="L741" s="6" t="s">
        <v>142</v>
      </c>
      <c r="M741" s="7">
        <v>9.9600000000000009</v>
      </c>
      <c r="N741" s="12">
        <f t="shared" si="330"/>
        <v>11.72</v>
      </c>
      <c r="O741" s="12"/>
      <c r="P741" s="12"/>
      <c r="Q741" s="12"/>
      <c r="R741" s="5">
        <f>M741</f>
        <v>9.9600000000000009</v>
      </c>
      <c r="S741" s="5">
        <f t="shared" si="352"/>
        <v>8.9600000000000009</v>
      </c>
      <c r="T741" s="5">
        <f t="shared" si="353"/>
        <v>1</v>
      </c>
      <c r="U741" s="5">
        <v>90</v>
      </c>
      <c r="V741" s="5">
        <f t="shared" si="354"/>
        <v>8.1999999999999993</v>
      </c>
      <c r="W741" s="5">
        <f t="shared" si="325"/>
        <v>7.79</v>
      </c>
      <c r="X741" s="5">
        <f t="shared" si="326"/>
        <v>0.40999999999999925</v>
      </c>
      <c r="Y741" s="5">
        <v>95</v>
      </c>
      <c r="Z741" s="5">
        <f t="shared" si="327"/>
        <v>7.03</v>
      </c>
      <c r="AA741" s="5">
        <f t="shared" si="328"/>
        <v>6.68</v>
      </c>
      <c r="AB741" s="5">
        <f t="shared" si="329"/>
        <v>0.35000000000000053</v>
      </c>
      <c r="AC741" s="5">
        <v>95</v>
      </c>
      <c r="AD741" s="5"/>
      <c r="AE741" s="5"/>
      <c r="AF741" s="5"/>
      <c r="AG741" s="14">
        <f t="shared" si="346"/>
        <v>1.99</v>
      </c>
      <c r="AH741" s="14">
        <f>ROUND(AG741*U741/100,2)</f>
        <v>1.79</v>
      </c>
      <c r="AI741" s="14">
        <f t="shared" si="331"/>
        <v>0.19999999999999996</v>
      </c>
      <c r="AJ741" s="14">
        <f t="shared" si="347"/>
        <v>1.64</v>
      </c>
      <c r="AK741" s="14">
        <f>ROUND(AJ741*Y741/100,2)</f>
        <v>1.56</v>
      </c>
      <c r="AL741" s="14">
        <f t="shared" si="332"/>
        <v>7.9999999999999849E-2</v>
      </c>
      <c r="AM741" s="14">
        <f t="shared" si="348"/>
        <v>1.41</v>
      </c>
      <c r="AN741" s="14">
        <f>ROUND(AM741*AC741/100,2)</f>
        <v>1.34</v>
      </c>
      <c r="AO741" s="14">
        <f t="shared" si="333"/>
        <v>6.999999999999984E-2</v>
      </c>
      <c r="AP741" s="14"/>
      <c r="AQ741" s="14"/>
      <c r="AR741" s="14"/>
      <c r="AS741" s="14">
        <f t="shared" si="334"/>
        <v>5.98</v>
      </c>
      <c r="AT741" s="14">
        <f>ROUND(AS741*U741/100,2)</f>
        <v>5.38</v>
      </c>
      <c r="AU741" s="14">
        <f t="shared" si="335"/>
        <v>0.60000000000000053</v>
      </c>
      <c r="AV741" s="14">
        <f t="shared" si="336"/>
        <v>4.92</v>
      </c>
      <c r="AW741" s="14">
        <f>ROUND(AV741*Y741/100,2)</f>
        <v>4.67</v>
      </c>
      <c r="AX741" s="14">
        <f t="shared" si="337"/>
        <v>0.25</v>
      </c>
      <c r="AY741" s="14">
        <f t="shared" si="338"/>
        <v>4.22</v>
      </c>
      <c r="AZ741" s="14">
        <f>ROUND(AY741*AC741/100,2)</f>
        <v>4.01</v>
      </c>
      <c r="BA741" s="14">
        <f t="shared" si="339"/>
        <v>0.20999999999999996</v>
      </c>
      <c r="BB741" s="5"/>
      <c r="BC741" s="5"/>
      <c r="BD741" s="5"/>
      <c r="BE741" s="14">
        <f t="shared" si="340"/>
        <v>2.99</v>
      </c>
      <c r="BF741" s="14">
        <f t="shared" si="349"/>
        <v>2.69</v>
      </c>
      <c r="BG741" s="14">
        <f t="shared" si="341"/>
        <v>0.30000000000000027</v>
      </c>
      <c r="BH741" s="14">
        <f t="shared" si="342"/>
        <v>2.46</v>
      </c>
      <c r="BI741" s="14">
        <f t="shared" si="350"/>
        <v>2.34</v>
      </c>
      <c r="BJ741" s="14">
        <f t="shared" si="343"/>
        <v>0.12000000000000011</v>
      </c>
      <c r="BK741" s="14">
        <f t="shared" si="344"/>
        <v>2.11</v>
      </c>
      <c r="BL741" s="14">
        <f t="shared" si="351"/>
        <v>2</v>
      </c>
      <c r="BM741" s="14">
        <f t="shared" si="345"/>
        <v>0.10999999999999988</v>
      </c>
    </row>
    <row r="742" spans="1:65" x14ac:dyDescent="0.25">
      <c r="A742" s="1" t="str">
        <f>CONCATENATE(H742,E742)</f>
        <v>887040046</v>
      </c>
      <c r="B742" s="1" t="s">
        <v>69</v>
      </c>
      <c r="C742" s="2" t="s">
        <v>71</v>
      </c>
      <c r="D742" s="2" t="s">
        <v>72</v>
      </c>
      <c r="E742" s="2" t="s">
        <v>119</v>
      </c>
      <c r="F742" s="2" t="s">
        <v>120</v>
      </c>
      <c r="G742" s="3" t="s">
        <v>437</v>
      </c>
      <c r="H742" s="4" t="s">
        <v>438</v>
      </c>
      <c r="I742" s="2" t="s">
        <v>439</v>
      </c>
      <c r="J742" s="4" t="s">
        <v>128</v>
      </c>
      <c r="K742" s="1" t="s">
        <v>251</v>
      </c>
      <c r="L742" s="6" t="s">
        <v>142</v>
      </c>
      <c r="M742" s="7">
        <v>9.02</v>
      </c>
      <c r="N742" s="12">
        <f t="shared" si="330"/>
        <v>10.61</v>
      </c>
      <c r="O742" s="12"/>
      <c r="P742" s="12"/>
      <c r="Q742" s="12"/>
      <c r="R742" s="5">
        <f>M742</f>
        <v>9.02</v>
      </c>
      <c r="S742" s="5">
        <f t="shared" si="352"/>
        <v>8.1199999999999992</v>
      </c>
      <c r="T742" s="5">
        <f t="shared" si="353"/>
        <v>0.90000000000000036</v>
      </c>
      <c r="U742" s="5">
        <v>90</v>
      </c>
      <c r="V742" s="5">
        <f t="shared" si="354"/>
        <v>7.43</v>
      </c>
      <c r="W742" s="5">
        <f t="shared" si="325"/>
        <v>7.06</v>
      </c>
      <c r="X742" s="5">
        <f t="shared" si="326"/>
        <v>0.37000000000000011</v>
      </c>
      <c r="Y742" s="5">
        <v>95</v>
      </c>
      <c r="Z742" s="5">
        <f t="shared" si="327"/>
        <v>6.37</v>
      </c>
      <c r="AA742" s="5">
        <f t="shared" si="328"/>
        <v>6.05</v>
      </c>
      <c r="AB742" s="5">
        <f t="shared" si="329"/>
        <v>0.32000000000000028</v>
      </c>
      <c r="AC742" s="5">
        <v>95</v>
      </c>
      <c r="AD742" s="5"/>
      <c r="AE742" s="5"/>
      <c r="AF742" s="5"/>
      <c r="AG742" s="14">
        <f t="shared" si="346"/>
        <v>1.8</v>
      </c>
      <c r="AH742" s="14">
        <f>ROUND(AG742*U742/100,2)</f>
        <v>1.62</v>
      </c>
      <c r="AI742" s="14">
        <f t="shared" si="331"/>
        <v>0.17999999999999994</v>
      </c>
      <c r="AJ742" s="14">
        <f t="shared" si="347"/>
        <v>1.49</v>
      </c>
      <c r="AK742" s="14">
        <f>ROUND(AJ742*Y742/100,2)</f>
        <v>1.42</v>
      </c>
      <c r="AL742" s="14">
        <f t="shared" si="332"/>
        <v>7.0000000000000062E-2</v>
      </c>
      <c r="AM742" s="14">
        <f t="shared" si="348"/>
        <v>1.27</v>
      </c>
      <c r="AN742" s="14">
        <f>ROUND(AM742*AC742/100,2)</f>
        <v>1.21</v>
      </c>
      <c r="AO742" s="14">
        <f t="shared" si="333"/>
        <v>6.0000000000000053E-2</v>
      </c>
      <c r="AP742" s="14"/>
      <c r="AQ742" s="14"/>
      <c r="AR742" s="14"/>
      <c r="AS742" s="14">
        <f t="shared" si="334"/>
        <v>5.41</v>
      </c>
      <c r="AT742" s="14">
        <f>ROUND(AS742*U742/100,2)</f>
        <v>4.87</v>
      </c>
      <c r="AU742" s="14">
        <f t="shared" si="335"/>
        <v>0.54</v>
      </c>
      <c r="AV742" s="14">
        <f t="shared" si="336"/>
        <v>4.46</v>
      </c>
      <c r="AW742" s="14">
        <f>ROUND(AV742*Y742/100,2)</f>
        <v>4.24</v>
      </c>
      <c r="AX742" s="14">
        <f t="shared" si="337"/>
        <v>0.21999999999999975</v>
      </c>
      <c r="AY742" s="14">
        <f t="shared" si="338"/>
        <v>3.82</v>
      </c>
      <c r="AZ742" s="14">
        <f>ROUND(AY742*AC742/100,2)</f>
        <v>3.63</v>
      </c>
      <c r="BA742" s="14">
        <f t="shared" si="339"/>
        <v>0.18999999999999995</v>
      </c>
      <c r="BB742" s="5"/>
      <c r="BC742" s="5"/>
      <c r="BD742" s="5"/>
      <c r="BE742" s="14">
        <f t="shared" si="340"/>
        <v>2.71</v>
      </c>
      <c r="BF742" s="14">
        <f t="shared" si="349"/>
        <v>2.44</v>
      </c>
      <c r="BG742" s="14">
        <f t="shared" si="341"/>
        <v>0.27</v>
      </c>
      <c r="BH742" s="14">
        <f t="shared" si="342"/>
        <v>2.23</v>
      </c>
      <c r="BI742" s="14">
        <f t="shared" si="350"/>
        <v>2.12</v>
      </c>
      <c r="BJ742" s="14">
        <f t="shared" si="343"/>
        <v>0.10999999999999988</v>
      </c>
      <c r="BK742" s="14">
        <f t="shared" si="344"/>
        <v>1.91</v>
      </c>
      <c r="BL742" s="14">
        <f t="shared" si="351"/>
        <v>1.81</v>
      </c>
      <c r="BM742" s="14">
        <f t="shared" si="345"/>
        <v>9.9999999999999867E-2</v>
      </c>
    </row>
    <row r="743" spans="1:65" x14ac:dyDescent="0.25">
      <c r="A743" s="1" t="str">
        <f>CONCATENATE(H743,E743)</f>
        <v>901040001</v>
      </c>
      <c r="B743" s="1" t="s">
        <v>69</v>
      </c>
      <c r="C743" s="2" t="s">
        <v>71</v>
      </c>
      <c r="D743" s="2" t="s">
        <v>72</v>
      </c>
      <c r="E743" s="2" t="s">
        <v>73</v>
      </c>
      <c r="F743" s="2" t="s">
        <v>74</v>
      </c>
      <c r="G743" s="3" t="s">
        <v>440</v>
      </c>
      <c r="H743" s="4" t="s">
        <v>441</v>
      </c>
      <c r="I743" s="2" t="s">
        <v>442</v>
      </c>
      <c r="J743" s="4" t="s">
        <v>77</v>
      </c>
      <c r="K743" s="1" t="s">
        <v>78</v>
      </c>
      <c r="L743" s="6" t="s">
        <v>79</v>
      </c>
      <c r="M743" s="7">
        <v>3.29</v>
      </c>
      <c r="N743" s="5">
        <f t="shared" ref="N743:N765" si="355">M743</f>
        <v>3.29</v>
      </c>
      <c r="O743" s="5">
        <f t="shared" ref="O743:O765" si="356">ROUND(N743*Q743/100,2)</f>
        <v>2.14</v>
      </c>
      <c r="P743" s="5">
        <f t="shared" ref="P743:P765" si="357">N743-O743</f>
        <v>1.1499999999999999</v>
      </c>
      <c r="Q743" s="5">
        <v>65</v>
      </c>
      <c r="R743" s="5">
        <f t="shared" ref="R743:R765" si="358">ROUND(N743*0.85,2)</f>
        <v>2.8</v>
      </c>
      <c r="S743" s="5">
        <f t="shared" si="352"/>
        <v>2.2400000000000002</v>
      </c>
      <c r="T743" s="5">
        <f t="shared" si="353"/>
        <v>0.55999999999999961</v>
      </c>
      <c r="U743" s="5">
        <v>80</v>
      </c>
      <c r="V743" s="5">
        <f t="shared" si="354"/>
        <v>2.2999999999999998</v>
      </c>
      <c r="W743" s="5">
        <f t="shared" si="325"/>
        <v>2.19</v>
      </c>
      <c r="X743" s="5">
        <f t="shared" si="326"/>
        <v>0.10999999999999988</v>
      </c>
      <c r="Y743" s="5">
        <v>95</v>
      </c>
      <c r="Z743" s="5">
        <f t="shared" si="327"/>
        <v>1.97</v>
      </c>
      <c r="AA743" s="5">
        <f t="shared" si="328"/>
        <v>1.87</v>
      </c>
      <c r="AB743" s="5">
        <f t="shared" si="329"/>
        <v>9.9999999999999867E-2</v>
      </c>
      <c r="AC743" s="5">
        <v>95</v>
      </c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</row>
    <row r="744" spans="1:65" x14ac:dyDescent="0.25">
      <c r="A744" s="1" t="str">
        <f>CONCATENATE(H744,E744)</f>
        <v>901040003</v>
      </c>
      <c r="B744" s="1" t="s">
        <v>69</v>
      </c>
      <c r="C744" s="2" t="s">
        <v>71</v>
      </c>
      <c r="D744" s="2" t="s">
        <v>72</v>
      </c>
      <c r="E744" s="2" t="s">
        <v>81</v>
      </c>
      <c r="F744" s="2" t="s">
        <v>82</v>
      </c>
      <c r="G744" s="3" t="s">
        <v>440</v>
      </c>
      <c r="H744" s="4" t="s">
        <v>441</v>
      </c>
      <c r="I744" s="2" t="s">
        <v>442</v>
      </c>
      <c r="J744" s="4" t="s">
        <v>77</v>
      </c>
      <c r="K744" s="1" t="s">
        <v>78</v>
      </c>
      <c r="L744" s="6" t="s">
        <v>79</v>
      </c>
      <c r="M744" s="7">
        <v>3.42</v>
      </c>
      <c r="N744" s="5">
        <f t="shared" si="355"/>
        <v>3.42</v>
      </c>
      <c r="O744" s="5">
        <f t="shared" si="356"/>
        <v>2.2200000000000002</v>
      </c>
      <c r="P744" s="5">
        <f t="shared" si="357"/>
        <v>1.1999999999999997</v>
      </c>
      <c r="Q744" s="5">
        <v>65</v>
      </c>
      <c r="R744" s="5">
        <f t="shared" si="358"/>
        <v>2.91</v>
      </c>
      <c r="S744" s="5">
        <f t="shared" si="352"/>
        <v>2.33</v>
      </c>
      <c r="T744" s="5">
        <f t="shared" si="353"/>
        <v>0.58000000000000007</v>
      </c>
      <c r="U744" s="5">
        <v>80</v>
      </c>
      <c r="V744" s="5">
        <f t="shared" si="354"/>
        <v>2.39</v>
      </c>
      <c r="W744" s="5">
        <f t="shared" si="325"/>
        <v>2.27</v>
      </c>
      <c r="X744" s="5">
        <f t="shared" si="326"/>
        <v>0.12000000000000011</v>
      </c>
      <c r="Y744" s="5">
        <v>95</v>
      </c>
      <c r="Z744" s="5">
        <f t="shared" si="327"/>
        <v>2.0499999999999998</v>
      </c>
      <c r="AA744" s="5">
        <f t="shared" si="328"/>
        <v>1.95</v>
      </c>
      <c r="AB744" s="5">
        <f t="shared" si="329"/>
        <v>9.9999999999999867E-2</v>
      </c>
      <c r="AC744" s="5">
        <v>95</v>
      </c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</row>
    <row r="745" spans="1:65" x14ac:dyDescent="0.25">
      <c r="A745" s="1" t="str">
        <f>CONCATENATE(H745,E745)</f>
        <v>901040004</v>
      </c>
      <c r="B745" s="1" t="s">
        <v>69</v>
      </c>
      <c r="C745" s="2" t="s">
        <v>71</v>
      </c>
      <c r="D745" s="2" t="s">
        <v>72</v>
      </c>
      <c r="E745" s="2" t="s">
        <v>83</v>
      </c>
      <c r="F745" s="2" t="s">
        <v>84</v>
      </c>
      <c r="G745" s="3" t="s">
        <v>440</v>
      </c>
      <c r="H745" s="4" t="s">
        <v>441</v>
      </c>
      <c r="I745" s="2" t="s">
        <v>442</v>
      </c>
      <c r="J745" s="4" t="s">
        <v>77</v>
      </c>
      <c r="K745" s="1" t="s">
        <v>78</v>
      </c>
      <c r="L745" s="6" t="s">
        <v>79</v>
      </c>
      <c r="M745" s="7">
        <v>1.98</v>
      </c>
      <c r="N745" s="5">
        <f t="shared" si="355"/>
        <v>1.98</v>
      </c>
      <c r="O745" s="5">
        <f t="shared" si="356"/>
        <v>1.29</v>
      </c>
      <c r="P745" s="5">
        <f t="shared" si="357"/>
        <v>0.69</v>
      </c>
      <c r="Q745" s="5">
        <v>65</v>
      </c>
      <c r="R745" s="5">
        <f t="shared" si="358"/>
        <v>1.68</v>
      </c>
      <c r="S745" s="5">
        <f t="shared" si="352"/>
        <v>1.34</v>
      </c>
      <c r="T745" s="5">
        <f t="shared" si="353"/>
        <v>0.33999999999999986</v>
      </c>
      <c r="U745" s="5">
        <v>80</v>
      </c>
      <c r="V745" s="5">
        <f t="shared" si="354"/>
        <v>1.39</v>
      </c>
      <c r="W745" s="5">
        <f t="shared" si="325"/>
        <v>1.32</v>
      </c>
      <c r="X745" s="5">
        <f t="shared" si="326"/>
        <v>6.999999999999984E-2</v>
      </c>
      <c r="Y745" s="5">
        <v>95</v>
      </c>
      <c r="Z745" s="5">
        <f t="shared" si="327"/>
        <v>1.19</v>
      </c>
      <c r="AA745" s="5">
        <f t="shared" si="328"/>
        <v>1.1299999999999999</v>
      </c>
      <c r="AB745" s="5">
        <f t="shared" si="329"/>
        <v>6.0000000000000053E-2</v>
      </c>
      <c r="AC745" s="5">
        <v>95</v>
      </c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</row>
    <row r="746" spans="1:65" x14ac:dyDescent="0.25">
      <c r="A746" s="1" t="str">
        <f>CONCATENATE(H746,E746)</f>
        <v>901040005</v>
      </c>
      <c r="B746" s="1" t="s">
        <v>69</v>
      </c>
      <c r="C746" s="2" t="s">
        <v>71</v>
      </c>
      <c r="D746" s="2" t="s">
        <v>72</v>
      </c>
      <c r="E746" s="2" t="s">
        <v>85</v>
      </c>
      <c r="F746" s="2" t="s">
        <v>86</v>
      </c>
      <c r="G746" s="3" t="s">
        <v>440</v>
      </c>
      <c r="H746" s="4" t="s">
        <v>441</v>
      </c>
      <c r="I746" s="2" t="s">
        <v>442</v>
      </c>
      <c r="J746" s="4" t="s">
        <v>77</v>
      </c>
      <c r="K746" s="1" t="s">
        <v>78</v>
      </c>
      <c r="L746" s="6" t="s">
        <v>79</v>
      </c>
      <c r="M746" s="7">
        <v>3.69</v>
      </c>
      <c r="N746" s="5">
        <f t="shared" si="355"/>
        <v>3.69</v>
      </c>
      <c r="O746" s="5">
        <f t="shared" si="356"/>
        <v>2.4</v>
      </c>
      <c r="P746" s="5">
        <f t="shared" si="357"/>
        <v>1.29</v>
      </c>
      <c r="Q746" s="5">
        <v>65</v>
      </c>
      <c r="R746" s="5">
        <f t="shared" si="358"/>
        <v>3.14</v>
      </c>
      <c r="S746" s="5">
        <f t="shared" si="352"/>
        <v>2.5099999999999998</v>
      </c>
      <c r="T746" s="5">
        <f t="shared" si="353"/>
        <v>0.63000000000000034</v>
      </c>
      <c r="U746" s="5">
        <v>80</v>
      </c>
      <c r="V746" s="5">
        <f t="shared" si="354"/>
        <v>2.58</v>
      </c>
      <c r="W746" s="5">
        <f t="shared" si="325"/>
        <v>2.4500000000000002</v>
      </c>
      <c r="X746" s="5">
        <f t="shared" si="326"/>
        <v>0.12999999999999989</v>
      </c>
      <c r="Y746" s="5">
        <v>95</v>
      </c>
      <c r="Z746" s="5">
        <f t="shared" si="327"/>
        <v>2.21</v>
      </c>
      <c r="AA746" s="5">
        <f t="shared" si="328"/>
        <v>2.1</v>
      </c>
      <c r="AB746" s="5">
        <f t="shared" si="329"/>
        <v>0.10999999999999988</v>
      </c>
      <c r="AC746" s="5">
        <v>95</v>
      </c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</row>
    <row r="747" spans="1:65" x14ac:dyDescent="0.25">
      <c r="A747" s="1" t="str">
        <f>CONCATENATE(H747,E747)</f>
        <v>901040007</v>
      </c>
      <c r="B747" s="1" t="s">
        <v>69</v>
      </c>
      <c r="C747" s="2" t="s">
        <v>71</v>
      </c>
      <c r="D747" s="2" t="s">
        <v>72</v>
      </c>
      <c r="E747" s="2" t="s">
        <v>87</v>
      </c>
      <c r="F747" s="2" t="s">
        <v>88</v>
      </c>
      <c r="G747" s="3" t="s">
        <v>440</v>
      </c>
      <c r="H747" s="4" t="s">
        <v>441</v>
      </c>
      <c r="I747" s="2" t="s">
        <v>442</v>
      </c>
      <c r="J747" s="4" t="s">
        <v>77</v>
      </c>
      <c r="K747" s="1" t="s">
        <v>78</v>
      </c>
      <c r="L747" s="6" t="s">
        <v>79</v>
      </c>
      <c r="M747" s="7">
        <v>3.02</v>
      </c>
      <c r="N747" s="5">
        <f t="shared" si="355"/>
        <v>3.02</v>
      </c>
      <c r="O747" s="5">
        <f t="shared" si="356"/>
        <v>1.96</v>
      </c>
      <c r="P747" s="5">
        <f t="shared" si="357"/>
        <v>1.06</v>
      </c>
      <c r="Q747" s="5">
        <v>65</v>
      </c>
      <c r="R747" s="5">
        <f t="shared" si="358"/>
        <v>2.57</v>
      </c>
      <c r="S747" s="5">
        <f t="shared" si="352"/>
        <v>2.06</v>
      </c>
      <c r="T747" s="5">
        <f t="shared" si="353"/>
        <v>0.50999999999999979</v>
      </c>
      <c r="U747" s="5">
        <v>80</v>
      </c>
      <c r="V747" s="5">
        <f t="shared" si="354"/>
        <v>2.11</v>
      </c>
      <c r="W747" s="5">
        <f t="shared" si="325"/>
        <v>2</v>
      </c>
      <c r="X747" s="5">
        <f t="shared" si="326"/>
        <v>0.10999999999999988</v>
      </c>
      <c r="Y747" s="5">
        <v>95</v>
      </c>
      <c r="Z747" s="5">
        <f t="shared" si="327"/>
        <v>1.81</v>
      </c>
      <c r="AA747" s="5">
        <f t="shared" si="328"/>
        <v>1.72</v>
      </c>
      <c r="AB747" s="5">
        <f t="shared" si="329"/>
        <v>9.000000000000008E-2</v>
      </c>
      <c r="AC747" s="5">
        <v>95</v>
      </c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</row>
    <row r="748" spans="1:65" x14ac:dyDescent="0.25">
      <c r="A748" s="1" t="str">
        <f>CONCATENATE(H748,E748)</f>
        <v>901040008</v>
      </c>
      <c r="B748" s="1" t="s">
        <v>69</v>
      </c>
      <c r="C748" s="2" t="s">
        <v>71</v>
      </c>
      <c r="D748" s="2" t="s">
        <v>72</v>
      </c>
      <c r="E748" s="2" t="s">
        <v>89</v>
      </c>
      <c r="F748" s="2" t="s">
        <v>90</v>
      </c>
      <c r="G748" s="3" t="s">
        <v>440</v>
      </c>
      <c r="H748" s="4" t="s">
        <v>441</v>
      </c>
      <c r="I748" s="2" t="s">
        <v>442</v>
      </c>
      <c r="J748" s="4" t="s">
        <v>77</v>
      </c>
      <c r="K748" s="1" t="s">
        <v>78</v>
      </c>
      <c r="L748" s="6" t="s">
        <v>79</v>
      </c>
      <c r="M748" s="7">
        <v>2.0699999999999998</v>
      </c>
      <c r="N748" s="5">
        <f t="shared" si="355"/>
        <v>2.0699999999999998</v>
      </c>
      <c r="O748" s="5">
        <f t="shared" si="356"/>
        <v>1.35</v>
      </c>
      <c r="P748" s="5">
        <f t="shared" si="357"/>
        <v>0.71999999999999975</v>
      </c>
      <c r="Q748" s="5">
        <v>65</v>
      </c>
      <c r="R748" s="5">
        <f t="shared" si="358"/>
        <v>1.76</v>
      </c>
      <c r="S748" s="5">
        <f t="shared" si="352"/>
        <v>1.41</v>
      </c>
      <c r="T748" s="5">
        <f t="shared" si="353"/>
        <v>0.35000000000000009</v>
      </c>
      <c r="U748" s="5">
        <v>80</v>
      </c>
      <c r="V748" s="5">
        <f t="shared" si="354"/>
        <v>1.45</v>
      </c>
      <c r="W748" s="5">
        <f t="shared" si="325"/>
        <v>1.38</v>
      </c>
      <c r="X748" s="5">
        <f t="shared" si="326"/>
        <v>7.0000000000000062E-2</v>
      </c>
      <c r="Y748" s="5">
        <v>95</v>
      </c>
      <c r="Z748" s="5">
        <f t="shared" si="327"/>
        <v>1.24</v>
      </c>
      <c r="AA748" s="5">
        <f t="shared" si="328"/>
        <v>1.18</v>
      </c>
      <c r="AB748" s="5">
        <f t="shared" si="329"/>
        <v>6.0000000000000053E-2</v>
      </c>
      <c r="AC748" s="5">
        <v>95</v>
      </c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</row>
    <row r="749" spans="1:65" x14ac:dyDescent="0.25">
      <c r="A749" s="1" t="str">
        <f>CONCATENATE(H749,E749)</f>
        <v>901040009</v>
      </c>
      <c r="B749" s="1" t="s">
        <v>69</v>
      </c>
      <c r="C749" s="2" t="s">
        <v>71</v>
      </c>
      <c r="D749" s="2" t="s">
        <v>72</v>
      </c>
      <c r="E749" s="2" t="s">
        <v>91</v>
      </c>
      <c r="F749" s="2" t="s">
        <v>92</v>
      </c>
      <c r="G749" s="3" t="s">
        <v>440</v>
      </c>
      <c r="H749" s="4" t="s">
        <v>441</v>
      </c>
      <c r="I749" s="2" t="s">
        <v>442</v>
      </c>
      <c r="J749" s="4" t="s">
        <v>77</v>
      </c>
      <c r="K749" s="1" t="s">
        <v>78</v>
      </c>
      <c r="L749" s="6" t="s">
        <v>79</v>
      </c>
      <c r="M749" s="7">
        <v>1.98</v>
      </c>
      <c r="N749" s="5">
        <f t="shared" si="355"/>
        <v>1.98</v>
      </c>
      <c r="O749" s="5">
        <f t="shared" si="356"/>
        <v>1.29</v>
      </c>
      <c r="P749" s="5">
        <f t="shared" si="357"/>
        <v>0.69</v>
      </c>
      <c r="Q749" s="5">
        <v>65</v>
      </c>
      <c r="R749" s="5">
        <f t="shared" si="358"/>
        <v>1.68</v>
      </c>
      <c r="S749" s="5">
        <f t="shared" si="352"/>
        <v>1.34</v>
      </c>
      <c r="T749" s="5">
        <f t="shared" si="353"/>
        <v>0.33999999999999986</v>
      </c>
      <c r="U749" s="5">
        <v>80</v>
      </c>
      <c r="V749" s="5">
        <f t="shared" si="354"/>
        <v>1.39</v>
      </c>
      <c r="W749" s="5">
        <f t="shared" si="325"/>
        <v>1.32</v>
      </c>
      <c r="X749" s="5">
        <f t="shared" si="326"/>
        <v>6.999999999999984E-2</v>
      </c>
      <c r="Y749" s="5">
        <v>95</v>
      </c>
      <c r="Z749" s="5">
        <f t="shared" si="327"/>
        <v>1.19</v>
      </c>
      <c r="AA749" s="5">
        <f t="shared" si="328"/>
        <v>1.1299999999999999</v>
      </c>
      <c r="AB749" s="5">
        <f t="shared" si="329"/>
        <v>6.0000000000000053E-2</v>
      </c>
      <c r="AC749" s="5">
        <v>95</v>
      </c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</row>
    <row r="750" spans="1:65" x14ac:dyDescent="0.25">
      <c r="A750" s="1" t="str">
        <f>CONCATENATE(H750,E750)</f>
        <v>901040012</v>
      </c>
      <c r="B750" s="1" t="s">
        <v>69</v>
      </c>
      <c r="C750" s="2" t="s">
        <v>71</v>
      </c>
      <c r="D750" s="2" t="s">
        <v>72</v>
      </c>
      <c r="E750" s="2" t="s">
        <v>93</v>
      </c>
      <c r="F750" s="2" t="s">
        <v>94</v>
      </c>
      <c r="G750" s="3" t="s">
        <v>440</v>
      </c>
      <c r="H750" s="4" t="s">
        <v>441</v>
      </c>
      <c r="I750" s="2" t="s">
        <v>442</v>
      </c>
      <c r="J750" s="4" t="s">
        <v>77</v>
      </c>
      <c r="K750" s="1" t="s">
        <v>78</v>
      </c>
      <c r="L750" s="6" t="s">
        <v>79</v>
      </c>
      <c r="M750" s="7">
        <v>2.54</v>
      </c>
      <c r="N750" s="5">
        <f t="shared" si="355"/>
        <v>2.54</v>
      </c>
      <c r="O750" s="5">
        <f t="shared" si="356"/>
        <v>1.65</v>
      </c>
      <c r="P750" s="5">
        <f t="shared" si="357"/>
        <v>0.89000000000000012</v>
      </c>
      <c r="Q750" s="5">
        <v>65</v>
      </c>
      <c r="R750" s="5">
        <f t="shared" si="358"/>
        <v>2.16</v>
      </c>
      <c r="S750" s="5">
        <f t="shared" si="352"/>
        <v>1.73</v>
      </c>
      <c r="T750" s="5">
        <f t="shared" si="353"/>
        <v>0.43000000000000016</v>
      </c>
      <c r="U750" s="5">
        <v>80</v>
      </c>
      <c r="V750" s="5">
        <f t="shared" si="354"/>
        <v>1.78</v>
      </c>
      <c r="W750" s="5">
        <f t="shared" si="325"/>
        <v>1.69</v>
      </c>
      <c r="X750" s="5">
        <f t="shared" si="326"/>
        <v>9.000000000000008E-2</v>
      </c>
      <c r="Y750" s="5">
        <v>95</v>
      </c>
      <c r="Z750" s="5">
        <f t="shared" si="327"/>
        <v>1.52</v>
      </c>
      <c r="AA750" s="5">
        <f t="shared" si="328"/>
        <v>1.44</v>
      </c>
      <c r="AB750" s="5">
        <f t="shared" si="329"/>
        <v>8.0000000000000071E-2</v>
      </c>
      <c r="AC750" s="5">
        <v>95</v>
      </c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</row>
    <row r="751" spans="1:65" x14ac:dyDescent="0.25">
      <c r="A751" s="1" t="str">
        <f>CONCATENATE(H751,E751)</f>
        <v>901040013</v>
      </c>
      <c r="B751" s="1" t="s">
        <v>69</v>
      </c>
      <c r="C751" s="2" t="s">
        <v>71</v>
      </c>
      <c r="D751" s="2" t="s">
        <v>72</v>
      </c>
      <c r="E751" s="2" t="s">
        <v>95</v>
      </c>
      <c r="F751" s="2" t="s">
        <v>96</v>
      </c>
      <c r="G751" s="3" t="s">
        <v>440</v>
      </c>
      <c r="H751" s="4" t="s">
        <v>441</v>
      </c>
      <c r="I751" s="2" t="s">
        <v>442</v>
      </c>
      <c r="J751" s="4" t="s">
        <v>77</v>
      </c>
      <c r="K751" s="1" t="s">
        <v>78</v>
      </c>
      <c r="L751" s="6" t="s">
        <v>79</v>
      </c>
      <c r="M751" s="7">
        <v>2.0699999999999998</v>
      </c>
      <c r="N751" s="5">
        <f t="shared" si="355"/>
        <v>2.0699999999999998</v>
      </c>
      <c r="O751" s="5">
        <f t="shared" si="356"/>
        <v>1.35</v>
      </c>
      <c r="P751" s="5">
        <f t="shared" si="357"/>
        <v>0.71999999999999975</v>
      </c>
      <c r="Q751" s="5">
        <v>65</v>
      </c>
      <c r="R751" s="5">
        <f t="shared" si="358"/>
        <v>1.76</v>
      </c>
      <c r="S751" s="5">
        <f t="shared" si="352"/>
        <v>1.41</v>
      </c>
      <c r="T751" s="5">
        <f t="shared" si="353"/>
        <v>0.35000000000000009</v>
      </c>
      <c r="U751" s="5">
        <v>80</v>
      </c>
      <c r="V751" s="5">
        <f t="shared" si="354"/>
        <v>1.45</v>
      </c>
      <c r="W751" s="5">
        <f t="shared" ref="W751:W793" si="359">ROUND(V751*Y751/100,2)</f>
        <v>1.38</v>
      </c>
      <c r="X751" s="5">
        <f t="shared" ref="X751:X793" si="360">V751-W751</f>
        <v>7.0000000000000062E-2</v>
      </c>
      <c r="Y751" s="5">
        <v>95</v>
      </c>
      <c r="Z751" s="5">
        <f t="shared" ref="Z751:Z793" si="361">ROUND(N751*0.6,2)</f>
        <v>1.24</v>
      </c>
      <c r="AA751" s="5">
        <f t="shared" ref="AA751:AA793" si="362">ROUND(Z751*AC751/100,2)</f>
        <v>1.18</v>
      </c>
      <c r="AB751" s="5">
        <f t="shared" ref="AB751:AB793" si="363">Z751-AA751</f>
        <v>6.0000000000000053E-2</v>
      </c>
      <c r="AC751" s="5">
        <v>95</v>
      </c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</row>
    <row r="752" spans="1:65" x14ac:dyDescent="0.25">
      <c r="A752" s="1" t="str">
        <f>CONCATENATE(H752,E752)</f>
        <v>901040014</v>
      </c>
      <c r="B752" s="1" t="s">
        <v>69</v>
      </c>
      <c r="C752" s="2" t="s">
        <v>71</v>
      </c>
      <c r="D752" s="2" t="s">
        <v>72</v>
      </c>
      <c r="E752" s="2" t="s">
        <v>97</v>
      </c>
      <c r="F752" s="2" t="s">
        <v>98</v>
      </c>
      <c r="G752" s="3" t="s">
        <v>440</v>
      </c>
      <c r="H752" s="4" t="s">
        <v>441</v>
      </c>
      <c r="I752" s="2" t="s">
        <v>442</v>
      </c>
      <c r="J752" s="4" t="s">
        <v>77</v>
      </c>
      <c r="K752" s="1" t="s">
        <v>78</v>
      </c>
      <c r="L752" s="6" t="s">
        <v>79</v>
      </c>
      <c r="M752" s="7">
        <v>1.98</v>
      </c>
      <c r="N752" s="5">
        <f t="shared" si="355"/>
        <v>1.98</v>
      </c>
      <c r="O752" s="5">
        <f t="shared" si="356"/>
        <v>1.29</v>
      </c>
      <c r="P752" s="5">
        <f t="shared" si="357"/>
        <v>0.69</v>
      </c>
      <c r="Q752" s="5">
        <v>65</v>
      </c>
      <c r="R752" s="5">
        <f t="shared" si="358"/>
        <v>1.68</v>
      </c>
      <c r="S752" s="5">
        <f t="shared" si="352"/>
        <v>1.34</v>
      </c>
      <c r="T752" s="5">
        <f t="shared" si="353"/>
        <v>0.33999999999999986</v>
      </c>
      <c r="U752" s="5">
        <v>80</v>
      </c>
      <c r="V752" s="5">
        <f t="shared" si="354"/>
        <v>1.39</v>
      </c>
      <c r="W752" s="5">
        <f t="shared" si="359"/>
        <v>1.32</v>
      </c>
      <c r="X752" s="5">
        <f t="shared" si="360"/>
        <v>6.999999999999984E-2</v>
      </c>
      <c r="Y752" s="5">
        <v>95</v>
      </c>
      <c r="Z752" s="5">
        <f t="shared" si="361"/>
        <v>1.19</v>
      </c>
      <c r="AA752" s="5">
        <f t="shared" si="362"/>
        <v>1.1299999999999999</v>
      </c>
      <c r="AB752" s="5">
        <f t="shared" si="363"/>
        <v>6.0000000000000053E-2</v>
      </c>
      <c r="AC752" s="5">
        <v>95</v>
      </c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</row>
    <row r="753" spans="1:65" x14ac:dyDescent="0.25">
      <c r="A753" s="1" t="str">
        <f>CONCATENATE(H753,E753)</f>
        <v>901040015</v>
      </c>
      <c r="B753" s="1" t="s">
        <v>69</v>
      </c>
      <c r="C753" s="2" t="s">
        <v>71</v>
      </c>
      <c r="D753" s="2" t="s">
        <v>72</v>
      </c>
      <c r="E753" s="2" t="s">
        <v>99</v>
      </c>
      <c r="F753" s="2" t="s">
        <v>100</v>
      </c>
      <c r="G753" s="3" t="s">
        <v>440</v>
      </c>
      <c r="H753" s="4" t="s">
        <v>441</v>
      </c>
      <c r="I753" s="2" t="s">
        <v>442</v>
      </c>
      <c r="J753" s="4" t="s">
        <v>77</v>
      </c>
      <c r="K753" s="1" t="s">
        <v>78</v>
      </c>
      <c r="L753" s="6" t="s">
        <v>79</v>
      </c>
      <c r="M753" s="7">
        <v>1.98</v>
      </c>
      <c r="N753" s="5">
        <f t="shared" si="355"/>
        <v>1.98</v>
      </c>
      <c r="O753" s="5">
        <f t="shared" si="356"/>
        <v>1.29</v>
      </c>
      <c r="P753" s="5">
        <f t="shared" si="357"/>
        <v>0.69</v>
      </c>
      <c r="Q753" s="5">
        <v>65</v>
      </c>
      <c r="R753" s="5">
        <f t="shared" si="358"/>
        <v>1.68</v>
      </c>
      <c r="S753" s="5">
        <f t="shared" si="352"/>
        <v>1.34</v>
      </c>
      <c r="T753" s="5">
        <f t="shared" si="353"/>
        <v>0.33999999999999986</v>
      </c>
      <c r="U753" s="5">
        <v>80</v>
      </c>
      <c r="V753" s="5">
        <f t="shared" si="354"/>
        <v>1.39</v>
      </c>
      <c r="W753" s="5">
        <f t="shared" si="359"/>
        <v>1.32</v>
      </c>
      <c r="X753" s="5">
        <f t="shared" si="360"/>
        <v>6.999999999999984E-2</v>
      </c>
      <c r="Y753" s="5">
        <v>95</v>
      </c>
      <c r="Z753" s="5">
        <f t="shared" si="361"/>
        <v>1.19</v>
      </c>
      <c r="AA753" s="5">
        <f t="shared" si="362"/>
        <v>1.1299999999999999</v>
      </c>
      <c r="AB753" s="5">
        <f t="shared" si="363"/>
        <v>6.0000000000000053E-2</v>
      </c>
      <c r="AC753" s="5">
        <v>95</v>
      </c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</row>
    <row r="754" spans="1:65" x14ac:dyDescent="0.25">
      <c r="A754" s="1" t="str">
        <f>CONCATENATE(H754,E754)</f>
        <v>901040018</v>
      </c>
      <c r="B754" s="1" t="s">
        <v>69</v>
      </c>
      <c r="C754" s="2" t="s">
        <v>71</v>
      </c>
      <c r="D754" s="2" t="s">
        <v>72</v>
      </c>
      <c r="E754" s="2" t="s">
        <v>101</v>
      </c>
      <c r="F754" s="2" t="s">
        <v>102</v>
      </c>
      <c r="G754" s="3" t="s">
        <v>440</v>
      </c>
      <c r="H754" s="4" t="s">
        <v>441</v>
      </c>
      <c r="I754" s="2" t="s">
        <v>442</v>
      </c>
      <c r="J754" s="4" t="s">
        <v>77</v>
      </c>
      <c r="K754" s="1" t="s">
        <v>78</v>
      </c>
      <c r="L754" s="6" t="s">
        <v>79</v>
      </c>
      <c r="M754" s="7">
        <v>2.77</v>
      </c>
      <c r="N754" s="5">
        <f t="shared" si="355"/>
        <v>2.77</v>
      </c>
      <c r="O754" s="5">
        <f t="shared" si="356"/>
        <v>1.8</v>
      </c>
      <c r="P754" s="5">
        <f t="shared" si="357"/>
        <v>0.97</v>
      </c>
      <c r="Q754" s="5">
        <v>65</v>
      </c>
      <c r="R754" s="5">
        <f t="shared" si="358"/>
        <v>2.35</v>
      </c>
      <c r="S754" s="5">
        <f t="shared" si="352"/>
        <v>1.88</v>
      </c>
      <c r="T754" s="5">
        <f t="shared" si="353"/>
        <v>0.4700000000000002</v>
      </c>
      <c r="U754" s="5">
        <v>80</v>
      </c>
      <c r="V754" s="5">
        <f t="shared" si="354"/>
        <v>1.94</v>
      </c>
      <c r="W754" s="5">
        <f t="shared" si="359"/>
        <v>1.84</v>
      </c>
      <c r="X754" s="5">
        <f t="shared" si="360"/>
        <v>9.9999999999999867E-2</v>
      </c>
      <c r="Y754" s="5">
        <v>95</v>
      </c>
      <c r="Z754" s="5">
        <f t="shared" si="361"/>
        <v>1.66</v>
      </c>
      <c r="AA754" s="5">
        <f t="shared" si="362"/>
        <v>1.58</v>
      </c>
      <c r="AB754" s="5">
        <f t="shared" si="363"/>
        <v>7.9999999999999849E-2</v>
      </c>
      <c r="AC754" s="5">
        <v>95</v>
      </c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</row>
    <row r="755" spans="1:65" x14ac:dyDescent="0.25">
      <c r="A755" s="1" t="str">
        <f>CONCATENATE(H755,E755)</f>
        <v>901040019</v>
      </c>
      <c r="B755" s="1" t="s">
        <v>69</v>
      </c>
      <c r="C755" s="2" t="s">
        <v>71</v>
      </c>
      <c r="D755" s="2" t="s">
        <v>72</v>
      </c>
      <c r="E755" s="2" t="s">
        <v>103</v>
      </c>
      <c r="F755" s="2" t="s">
        <v>104</v>
      </c>
      <c r="G755" s="3" t="s">
        <v>440</v>
      </c>
      <c r="H755" s="4" t="s">
        <v>441</v>
      </c>
      <c r="I755" s="2" t="s">
        <v>442</v>
      </c>
      <c r="J755" s="4" t="s">
        <v>77</v>
      </c>
      <c r="K755" s="1" t="s">
        <v>78</v>
      </c>
      <c r="L755" s="6" t="s">
        <v>79</v>
      </c>
      <c r="M755" s="7">
        <v>2.89</v>
      </c>
      <c r="N755" s="5">
        <f t="shared" si="355"/>
        <v>2.89</v>
      </c>
      <c r="O755" s="5">
        <f t="shared" si="356"/>
        <v>1.88</v>
      </c>
      <c r="P755" s="5">
        <f t="shared" si="357"/>
        <v>1.0100000000000002</v>
      </c>
      <c r="Q755" s="5">
        <v>65</v>
      </c>
      <c r="R755" s="5">
        <f t="shared" si="358"/>
        <v>2.46</v>
      </c>
      <c r="S755" s="5">
        <f t="shared" si="352"/>
        <v>1.97</v>
      </c>
      <c r="T755" s="5">
        <f t="shared" si="353"/>
        <v>0.49</v>
      </c>
      <c r="U755" s="5">
        <v>80</v>
      </c>
      <c r="V755" s="5">
        <f t="shared" si="354"/>
        <v>2.02</v>
      </c>
      <c r="W755" s="5">
        <f t="shared" si="359"/>
        <v>1.92</v>
      </c>
      <c r="X755" s="5">
        <f t="shared" si="360"/>
        <v>0.10000000000000009</v>
      </c>
      <c r="Y755" s="5">
        <v>95</v>
      </c>
      <c r="Z755" s="5">
        <f t="shared" si="361"/>
        <v>1.73</v>
      </c>
      <c r="AA755" s="5">
        <f t="shared" si="362"/>
        <v>1.64</v>
      </c>
      <c r="AB755" s="5">
        <f t="shared" si="363"/>
        <v>9.000000000000008E-2</v>
      </c>
      <c r="AC755" s="5">
        <v>95</v>
      </c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</row>
    <row r="756" spans="1:65" x14ac:dyDescent="0.25">
      <c r="A756" s="1" t="str">
        <f>CONCATENATE(H756,E756)</f>
        <v>901040020</v>
      </c>
      <c r="B756" s="1" t="s">
        <v>69</v>
      </c>
      <c r="C756" s="2" t="s">
        <v>71</v>
      </c>
      <c r="D756" s="2" t="s">
        <v>72</v>
      </c>
      <c r="E756" s="2" t="s">
        <v>105</v>
      </c>
      <c r="F756" s="2" t="s">
        <v>106</v>
      </c>
      <c r="G756" s="3" t="s">
        <v>440</v>
      </c>
      <c r="H756" s="4" t="s">
        <v>441</v>
      </c>
      <c r="I756" s="2" t="s">
        <v>442</v>
      </c>
      <c r="J756" s="4" t="s">
        <v>77</v>
      </c>
      <c r="K756" s="1" t="s">
        <v>78</v>
      </c>
      <c r="L756" s="6" t="s">
        <v>79</v>
      </c>
      <c r="M756" s="7">
        <v>2.63</v>
      </c>
      <c r="N756" s="5">
        <f t="shared" si="355"/>
        <v>2.63</v>
      </c>
      <c r="O756" s="5">
        <f t="shared" si="356"/>
        <v>1.71</v>
      </c>
      <c r="P756" s="5">
        <f t="shared" si="357"/>
        <v>0.91999999999999993</v>
      </c>
      <c r="Q756" s="5">
        <v>65</v>
      </c>
      <c r="R756" s="5">
        <f t="shared" si="358"/>
        <v>2.2400000000000002</v>
      </c>
      <c r="S756" s="5">
        <f t="shared" si="352"/>
        <v>1.79</v>
      </c>
      <c r="T756" s="5">
        <f t="shared" si="353"/>
        <v>0.45000000000000018</v>
      </c>
      <c r="U756" s="5">
        <v>80</v>
      </c>
      <c r="V756" s="5">
        <f t="shared" si="354"/>
        <v>1.84</v>
      </c>
      <c r="W756" s="5">
        <f t="shared" si="359"/>
        <v>1.75</v>
      </c>
      <c r="X756" s="5">
        <f t="shared" si="360"/>
        <v>9.000000000000008E-2</v>
      </c>
      <c r="Y756" s="5">
        <v>95</v>
      </c>
      <c r="Z756" s="5">
        <f t="shared" si="361"/>
        <v>1.58</v>
      </c>
      <c r="AA756" s="5">
        <f t="shared" si="362"/>
        <v>1.5</v>
      </c>
      <c r="AB756" s="5">
        <f t="shared" si="363"/>
        <v>8.0000000000000071E-2</v>
      </c>
      <c r="AC756" s="5">
        <v>95</v>
      </c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</row>
    <row r="757" spans="1:65" x14ac:dyDescent="0.25">
      <c r="A757" s="1" t="str">
        <f>CONCATENATE(H757,E757)</f>
        <v>901040022</v>
      </c>
      <c r="B757" s="1" t="s">
        <v>69</v>
      </c>
      <c r="C757" s="2" t="s">
        <v>71</v>
      </c>
      <c r="D757" s="2" t="s">
        <v>72</v>
      </c>
      <c r="E757" s="2" t="s">
        <v>107</v>
      </c>
      <c r="F757" s="2" t="s">
        <v>108</v>
      </c>
      <c r="G757" s="3" t="s">
        <v>440</v>
      </c>
      <c r="H757" s="4" t="s">
        <v>441</v>
      </c>
      <c r="I757" s="2" t="s">
        <v>442</v>
      </c>
      <c r="J757" s="4" t="s">
        <v>77</v>
      </c>
      <c r="K757" s="1" t="s">
        <v>78</v>
      </c>
      <c r="L757" s="6" t="s">
        <v>79</v>
      </c>
      <c r="M757" s="7">
        <v>3.56</v>
      </c>
      <c r="N757" s="5">
        <f t="shared" si="355"/>
        <v>3.56</v>
      </c>
      <c r="O757" s="5">
        <f t="shared" si="356"/>
        <v>2.31</v>
      </c>
      <c r="P757" s="5">
        <f t="shared" si="357"/>
        <v>1.25</v>
      </c>
      <c r="Q757" s="5">
        <v>65</v>
      </c>
      <c r="R757" s="5">
        <f t="shared" si="358"/>
        <v>3.03</v>
      </c>
      <c r="S757" s="5">
        <f t="shared" si="352"/>
        <v>2.42</v>
      </c>
      <c r="T757" s="5">
        <f t="shared" si="353"/>
        <v>0.60999999999999988</v>
      </c>
      <c r="U757" s="5">
        <v>80</v>
      </c>
      <c r="V757" s="5">
        <f t="shared" si="354"/>
        <v>2.4900000000000002</v>
      </c>
      <c r="W757" s="5">
        <f t="shared" si="359"/>
        <v>2.37</v>
      </c>
      <c r="X757" s="5">
        <f t="shared" si="360"/>
        <v>0.12000000000000011</v>
      </c>
      <c r="Y757" s="5">
        <v>95</v>
      </c>
      <c r="Z757" s="5">
        <f t="shared" si="361"/>
        <v>2.14</v>
      </c>
      <c r="AA757" s="5">
        <f t="shared" si="362"/>
        <v>2.0299999999999998</v>
      </c>
      <c r="AB757" s="5">
        <f t="shared" si="363"/>
        <v>0.11000000000000032</v>
      </c>
      <c r="AC757" s="5">
        <v>95</v>
      </c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</row>
    <row r="758" spans="1:65" x14ac:dyDescent="0.25">
      <c r="A758" s="1" t="str">
        <f>CONCATENATE(H758,E758)</f>
        <v>901040028</v>
      </c>
      <c r="B758" s="1" t="s">
        <v>69</v>
      </c>
      <c r="C758" s="2" t="s">
        <v>71</v>
      </c>
      <c r="D758" s="2" t="s">
        <v>72</v>
      </c>
      <c r="E758" s="2" t="s">
        <v>109</v>
      </c>
      <c r="F758" s="2" t="s">
        <v>110</v>
      </c>
      <c r="G758" s="3" t="s">
        <v>440</v>
      </c>
      <c r="H758" s="4" t="s">
        <v>441</v>
      </c>
      <c r="I758" s="2" t="s">
        <v>442</v>
      </c>
      <c r="J758" s="4" t="s">
        <v>77</v>
      </c>
      <c r="K758" s="1" t="s">
        <v>78</v>
      </c>
      <c r="L758" s="6" t="s">
        <v>79</v>
      </c>
      <c r="M758" s="7">
        <v>1.98</v>
      </c>
      <c r="N758" s="5">
        <f t="shared" si="355"/>
        <v>1.98</v>
      </c>
      <c r="O758" s="5">
        <f t="shared" si="356"/>
        <v>1.29</v>
      </c>
      <c r="P758" s="5">
        <f t="shared" si="357"/>
        <v>0.69</v>
      </c>
      <c r="Q758" s="5">
        <v>65</v>
      </c>
      <c r="R758" s="5">
        <f t="shared" si="358"/>
        <v>1.68</v>
      </c>
      <c r="S758" s="5">
        <f t="shared" si="352"/>
        <v>1.34</v>
      </c>
      <c r="T758" s="5">
        <f t="shared" si="353"/>
        <v>0.33999999999999986</v>
      </c>
      <c r="U758" s="5">
        <v>80</v>
      </c>
      <c r="V758" s="5">
        <f t="shared" si="354"/>
        <v>1.39</v>
      </c>
      <c r="W758" s="5">
        <f t="shared" si="359"/>
        <v>1.32</v>
      </c>
      <c r="X758" s="5">
        <f t="shared" si="360"/>
        <v>6.999999999999984E-2</v>
      </c>
      <c r="Y758" s="5">
        <v>95</v>
      </c>
      <c r="Z758" s="5">
        <f t="shared" si="361"/>
        <v>1.19</v>
      </c>
      <c r="AA758" s="5">
        <f t="shared" si="362"/>
        <v>1.1299999999999999</v>
      </c>
      <c r="AB758" s="5">
        <f t="shared" si="363"/>
        <v>6.0000000000000053E-2</v>
      </c>
      <c r="AC758" s="5">
        <v>95</v>
      </c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</row>
    <row r="759" spans="1:65" x14ac:dyDescent="0.25">
      <c r="A759" s="1" t="str">
        <f>CONCATENATE(H759,E759)</f>
        <v>901040032</v>
      </c>
      <c r="B759" s="1" t="s">
        <v>69</v>
      </c>
      <c r="C759" s="2" t="s">
        <v>71</v>
      </c>
      <c r="D759" s="2" t="s">
        <v>72</v>
      </c>
      <c r="E759" s="2" t="s">
        <v>111</v>
      </c>
      <c r="F759" s="2" t="s">
        <v>112</v>
      </c>
      <c r="G759" s="3" t="s">
        <v>440</v>
      </c>
      <c r="H759" s="4" t="s">
        <v>441</v>
      </c>
      <c r="I759" s="2" t="s">
        <v>442</v>
      </c>
      <c r="J759" s="4" t="s">
        <v>77</v>
      </c>
      <c r="K759" s="1" t="s">
        <v>78</v>
      </c>
      <c r="L759" s="6" t="s">
        <v>79</v>
      </c>
      <c r="M759" s="7">
        <v>4.1100000000000003</v>
      </c>
      <c r="N759" s="5">
        <f t="shared" si="355"/>
        <v>4.1100000000000003</v>
      </c>
      <c r="O759" s="5">
        <f t="shared" si="356"/>
        <v>2.67</v>
      </c>
      <c r="P759" s="5">
        <f t="shared" si="357"/>
        <v>1.4400000000000004</v>
      </c>
      <c r="Q759" s="5">
        <v>65</v>
      </c>
      <c r="R759" s="5">
        <f t="shared" si="358"/>
        <v>3.49</v>
      </c>
      <c r="S759" s="5">
        <f t="shared" si="352"/>
        <v>2.79</v>
      </c>
      <c r="T759" s="5">
        <f t="shared" si="353"/>
        <v>0.70000000000000018</v>
      </c>
      <c r="U759" s="5">
        <v>80</v>
      </c>
      <c r="V759" s="5">
        <f t="shared" si="354"/>
        <v>2.88</v>
      </c>
      <c r="W759" s="5">
        <f t="shared" si="359"/>
        <v>2.74</v>
      </c>
      <c r="X759" s="5">
        <f t="shared" si="360"/>
        <v>0.13999999999999968</v>
      </c>
      <c r="Y759" s="5">
        <v>95</v>
      </c>
      <c r="Z759" s="5">
        <f t="shared" si="361"/>
        <v>2.4700000000000002</v>
      </c>
      <c r="AA759" s="5">
        <f t="shared" si="362"/>
        <v>2.35</v>
      </c>
      <c r="AB759" s="5">
        <f t="shared" si="363"/>
        <v>0.12000000000000011</v>
      </c>
      <c r="AC759" s="5">
        <v>95</v>
      </c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</row>
    <row r="760" spans="1:65" x14ac:dyDescent="0.25">
      <c r="A760" s="1" t="str">
        <f>CONCATENATE(H760,E760)</f>
        <v>901040037</v>
      </c>
      <c r="B760" s="1" t="s">
        <v>69</v>
      </c>
      <c r="C760" s="2" t="s">
        <v>71</v>
      </c>
      <c r="D760" s="2" t="s">
        <v>72</v>
      </c>
      <c r="E760" s="2" t="s">
        <v>113</v>
      </c>
      <c r="F760" s="2" t="s">
        <v>114</v>
      </c>
      <c r="G760" s="3" t="s">
        <v>440</v>
      </c>
      <c r="H760" s="4" t="s">
        <v>441</v>
      </c>
      <c r="I760" s="2" t="s">
        <v>442</v>
      </c>
      <c r="J760" s="4" t="s">
        <v>77</v>
      </c>
      <c r="K760" s="1" t="s">
        <v>78</v>
      </c>
      <c r="L760" s="6" t="s">
        <v>79</v>
      </c>
      <c r="M760" s="7">
        <v>2.0699999999999998</v>
      </c>
      <c r="N760" s="5">
        <f t="shared" si="355"/>
        <v>2.0699999999999998</v>
      </c>
      <c r="O760" s="5">
        <f t="shared" si="356"/>
        <v>1.35</v>
      </c>
      <c r="P760" s="5">
        <f t="shared" si="357"/>
        <v>0.71999999999999975</v>
      </c>
      <c r="Q760" s="5">
        <v>65</v>
      </c>
      <c r="R760" s="5">
        <f t="shared" si="358"/>
        <v>1.76</v>
      </c>
      <c r="S760" s="5">
        <f t="shared" si="352"/>
        <v>1.41</v>
      </c>
      <c r="T760" s="5">
        <f t="shared" si="353"/>
        <v>0.35000000000000009</v>
      </c>
      <c r="U760" s="5">
        <v>80</v>
      </c>
      <c r="V760" s="5">
        <f t="shared" si="354"/>
        <v>1.45</v>
      </c>
      <c r="W760" s="5">
        <f t="shared" si="359"/>
        <v>1.38</v>
      </c>
      <c r="X760" s="5">
        <f t="shared" si="360"/>
        <v>7.0000000000000062E-2</v>
      </c>
      <c r="Y760" s="5">
        <v>95</v>
      </c>
      <c r="Z760" s="5">
        <f t="shared" si="361"/>
        <v>1.24</v>
      </c>
      <c r="AA760" s="5">
        <f t="shared" si="362"/>
        <v>1.18</v>
      </c>
      <c r="AB760" s="5">
        <f t="shared" si="363"/>
        <v>6.0000000000000053E-2</v>
      </c>
      <c r="AC760" s="5">
        <v>95</v>
      </c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</row>
    <row r="761" spans="1:65" x14ac:dyDescent="0.25">
      <c r="A761" s="1" t="str">
        <f>CONCATENATE(H761,E761)</f>
        <v>901040043</v>
      </c>
      <c r="B761" s="1" t="s">
        <v>69</v>
      </c>
      <c r="C761" s="2" t="s">
        <v>71</v>
      </c>
      <c r="D761" s="2" t="s">
        <v>72</v>
      </c>
      <c r="E761" s="2" t="s">
        <v>115</v>
      </c>
      <c r="F761" s="2" t="s">
        <v>116</v>
      </c>
      <c r="G761" s="3" t="s">
        <v>440</v>
      </c>
      <c r="H761" s="4" t="s">
        <v>441</v>
      </c>
      <c r="I761" s="2" t="s">
        <v>442</v>
      </c>
      <c r="J761" s="4" t="s">
        <v>77</v>
      </c>
      <c r="K761" s="1" t="s">
        <v>78</v>
      </c>
      <c r="L761" s="6" t="s">
        <v>79</v>
      </c>
      <c r="M761" s="7">
        <v>3.09</v>
      </c>
      <c r="N761" s="5">
        <f t="shared" si="355"/>
        <v>3.09</v>
      </c>
      <c r="O761" s="5">
        <f t="shared" si="356"/>
        <v>2.0099999999999998</v>
      </c>
      <c r="P761" s="5">
        <f t="shared" si="357"/>
        <v>1.08</v>
      </c>
      <c r="Q761" s="5">
        <v>65</v>
      </c>
      <c r="R761" s="5">
        <f t="shared" si="358"/>
        <v>2.63</v>
      </c>
      <c r="S761" s="5">
        <f t="shared" si="352"/>
        <v>2.1</v>
      </c>
      <c r="T761" s="5">
        <f t="shared" si="353"/>
        <v>0.5299999999999998</v>
      </c>
      <c r="U761" s="5">
        <v>80</v>
      </c>
      <c r="V761" s="5">
        <f t="shared" si="354"/>
        <v>2.16</v>
      </c>
      <c r="W761" s="5">
        <f t="shared" si="359"/>
        <v>2.0499999999999998</v>
      </c>
      <c r="X761" s="5">
        <f t="shared" si="360"/>
        <v>0.11000000000000032</v>
      </c>
      <c r="Y761" s="5">
        <v>95</v>
      </c>
      <c r="Z761" s="5">
        <f t="shared" si="361"/>
        <v>1.85</v>
      </c>
      <c r="AA761" s="5">
        <f t="shared" si="362"/>
        <v>1.76</v>
      </c>
      <c r="AB761" s="5">
        <f t="shared" si="363"/>
        <v>9.000000000000008E-2</v>
      </c>
      <c r="AC761" s="5">
        <v>95</v>
      </c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</row>
    <row r="762" spans="1:65" x14ac:dyDescent="0.25">
      <c r="A762" s="1" t="str">
        <f>CONCATENATE(H762,E762)</f>
        <v>901040044</v>
      </c>
      <c r="B762" s="1" t="s">
        <v>69</v>
      </c>
      <c r="C762" s="2" t="s">
        <v>71</v>
      </c>
      <c r="D762" s="2" t="s">
        <v>72</v>
      </c>
      <c r="E762" s="2" t="s">
        <v>117</v>
      </c>
      <c r="F762" s="2" t="s">
        <v>118</v>
      </c>
      <c r="G762" s="3" t="s">
        <v>440</v>
      </c>
      <c r="H762" s="4" t="s">
        <v>441</v>
      </c>
      <c r="I762" s="2" t="s">
        <v>442</v>
      </c>
      <c r="J762" s="4" t="s">
        <v>77</v>
      </c>
      <c r="K762" s="1" t="s">
        <v>78</v>
      </c>
      <c r="L762" s="6" t="s">
        <v>79</v>
      </c>
      <c r="M762" s="7">
        <v>1.98</v>
      </c>
      <c r="N762" s="5">
        <f t="shared" si="355"/>
        <v>1.98</v>
      </c>
      <c r="O762" s="5">
        <f t="shared" si="356"/>
        <v>1.29</v>
      </c>
      <c r="P762" s="5">
        <f t="shared" si="357"/>
        <v>0.69</v>
      </c>
      <c r="Q762" s="5">
        <v>65</v>
      </c>
      <c r="R762" s="5">
        <f t="shared" si="358"/>
        <v>1.68</v>
      </c>
      <c r="S762" s="5">
        <f t="shared" si="352"/>
        <v>1.34</v>
      </c>
      <c r="T762" s="5">
        <f t="shared" si="353"/>
        <v>0.33999999999999986</v>
      </c>
      <c r="U762" s="5">
        <v>80</v>
      </c>
      <c r="V762" s="5">
        <f t="shared" si="354"/>
        <v>1.39</v>
      </c>
      <c r="W762" s="5">
        <f t="shared" si="359"/>
        <v>1.32</v>
      </c>
      <c r="X762" s="5">
        <f t="shared" si="360"/>
        <v>6.999999999999984E-2</v>
      </c>
      <c r="Y762" s="5">
        <v>95</v>
      </c>
      <c r="Z762" s="5">
        <f t="shared" si="361"/>
        <v>1.19</v>
      </c>
      <c r="AA762" s="5">
        <f t="shared" si="362"/>
        <v>1.1299999999999999</v>
      </c>
      <c r="AB762" s="5">
        <f t="shared" si="363"/>
        <v>6.0000000000000053E-2</v>
      </c>
      <c r="AC762" s="5">
        <v>95</v>
      </c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</row>
    <row r="763" spans="1:65" x14ac:dyDescent="0.25">
      <c r="A763" s="1" t="str">
        <f>CONCATENATE(H763,E763)</f>
        <v>901040046</v>
      </c>
      <c r="B763" s="1" t="s">
        <v>69</v>
      </c>
      <c r="C763" s="2" t="s">
        <v>71</v>
      </c>
      <c r="D763" s="2" t="s">
        <v>72</v>
      </c>
      <c r="E763" s="2" t="s">
        <v>119</v>
      </c>
      <c r="F763" s="2" t="s">
        <v>120</v>
      </c>
      <c r="G763" s="3" t="s">
        <v>440</v>
      </c>
      <c r="H763" s="4" t="s">
        <v>441</v>
      </c>
      <c r="I763" s="2" t="s">
        <v>442</v>
      </c>
      <c r="J763" s="4" t="s">
        <v>77</v>
      </c>
      <c r="K763" s="1" t="s">
        <v>78</v>
      </c>
      <c r="L763" s="6" t="s">
        <v>79</v>
      </c>
      <c r="M763" s="7">
        <v>1.98</v>
      </c>
      <c r="N763" s="5">
        <f t="shared" si="355"/>
        <v>1.98</v>
      </c>
      <c r="O763" s="5">
        <f t="shared" si="356"/>
        <v>1.29</v>
      </c>
      <c r="P763" s="5">
        <f t="shared" si="357"/>
        <v>0.69</v>
      </c>
      <c r="Q763" s="5">
        <v>65</v>
      </c>
      <c r="R763" s="5">
        <f t="shared" si="358"/>
        <v>1.68</v>
      </c>
      <c r="S763" s="5">
        <f t="shared" si="352"/>
        <v>1.34</v>
      </c>
      <c r="T763" s="5">
        <f t="shared" si="353"/>
        <v>0.33999999999999986</v>
      </c>
      <c r="U763" s="5">
        <v>80</v>
      </c>
      <c r="V763" s="5">
        <f t="shared" si="354"/>
        <v>1.39</v>
      </c>
      <c r="W763" s="5">
        <f t="shared" si="359"/>
        <v>1.32</v>
      </c>
      <c r="X763" s="5">
        <f t="shared" si="360"/>
        <v>6.999999999999984E-2</v>
      </c>
      <c r="Y763" s="5">
        <v>95</v>
      </c>
      <c r="Z763" s="5">
        <f t="shared" si="361"/>
        <v>1.19</v>
      </c>
      <c r="AA763" s="5">
        <f t="shared" si="362"/>
        <v>1.1299999999999999</v>
      </c>
      <c r="AB763" s="5">
        <f t="shared" si="363"/>
        <v>6.0000000000000053E-2</v>
      </c>
      <c r="AC763" s="5">
        <v>95</v>
      </c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</row>
    <row r="764" spans="1:65" x14ac:dyDescent="0.25">
      <c r="A764" s="1" t="str">
        <f>CONCATENATE(H764,E764)</f>
        <v>901040049</v>
      </c>
      <c r="B764" s="1" t="s">
        <v>69</v>
      </c>
      <c r="C764" s="2" t="s">
        <v>71</v>
      </c>
      <c r="D764" s="2" t="s">
        <v>72</v>
      </c>
      <c r="E764" s="2" t="s">
        <v>121</v>
      </c>
      <c r="F764" s="2" t="s">
        <v>122</v>
      </c>
      <c r="G764" s="3" t="s">
        <v>440</v>
      </c>
      <c r="H764" s="4" t="s">
        <v>441</v>
      </c>
      <c r="I764" s="2" t="s">
        <v>442</v>
      </c>
      <c r="J764" s="4" t="s">
        <v>77</v>
      </c>
      <c r="K764" s="1" t="s">
        <v>78</v>
      </c>
      <c r="L764" s="6" t="s">
        <v>79</v>
      </c>
      <c r="M764" s="7">
        <v>3.56</v>
      </c>
      <c r="N764" s="5">
        <f t="shared" si="355"/>
        <v>3.56</v>
      </c>
      <c r="O764" s="5">
        <f t="shared" si="356"/>
        <v>2.31</v>
      </c>
      <c r="P764" s="5">
        <f t="shared" si="357"/>
        <v>1.25</v>
      </c>
      <c r="Q764" s="5">
        <v>65</v>
      </c>
      <c r="R764" s="5">
        <f t="shared" si="358"/>
        <v>3.03</v>
      </c>
      <c r="S764" s="5">
        <f t="shared" si="352"/>
        <v>2.42</v>
      </c>
      <c r="T764" s="5">
        <f t="shared" si="353"/>
        <v>0.60999999999999988</v>
      </c>
      <c r="U764" s="5">
        <v>80</v>
      </c>
      <c r="V764" s="5">
        <f t="shared" si="354"/>
        <v>2.4900000000000002</v>
      </c>
      <c r="W764" s="5">
        <f t="shared" si="359"/>
        <v>2.37</v>
      </c>
      <c r="X764" s="5">
        <f t="shared" si="360"/>
        <v>0.12000000000000011</v>
      </c>
      <c r="Y764" s="5">
        <v>95</v>
      </c>
      <c r="Z764" s="5">
        <f t="shared" si="361"/>
        <v>2.14</v>
      </c>
      <c r="AA764" s="5">
        <f t="shared" si="362"/>
        <v>2.0299999999999998</v>
      </c>
      <c r="AB764" s="5">
        <f t="shared" si="363"/>
        <v>0.11000000000000032</v>
      </c>
      <c r="AC764" s="5">
        <v>95</v>
      </c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</row>
    <row r="765" spans="1:65" x14ac:dyDescent="0.25">
      <c r="A765" s="1" t="str">
        <f>CONCATENATE(H765,E765)</f>
        <v>901040050</v>
      </c>
      <c r="B765" s="1" t="s">
        <v>69</v>
      </c>
      <c r="C765" s="2" t="s">
        <v>71</v>
      </c>
      <c r="D765" s="2" t="s">
        <v>72</v>
      </c>
      <c r="E765" s="2" t="s">
        <v>123</v>
      </c>
      <c r="F765" s="2" t="s">
        <v>124</v>
      </c>
      <c r="G765" s="3" t="s">
        <v>440</v>
      </c>
      <c r="H765" s="4" t="s">
        <v>441</v>
      </c>
      <c r="I765" s="2" t="s">
        <v>442</v>
      </c>
      <c r="J765" s="4" t="s">
        <v>77</v>
      </c>
      <c r="K765" s="1" t="s">
        <v>78</v>
      </c>
      <c r="L765" s="6" t="s">
        <v>79</v>
      </c>
      <c r="M765" s="7">
        <v>1.98</v>
      </c>
      <c r="N765" s="5">
        <f t="shared" si="355"/>
        <v>1.98</v>
      </c>
      <c r="O765" s="5">
        <f t="shared" si="356"/>
        <v>1.29</v>
      </c>
      <c r="P765" s="5">
        <f t="shared" si="357"/>
        <v>0.69</v>
      </c>
      <c r="Q765" s="5">
        <v>65</v>
      </c>
      <c r="R765" s="5">
        <f t="shared" si="358"/>
        <v>1.68</v>
      </c>
      <c r="S765" s="5">
        <f t="shared" si="352"/>
        <v>1.34</v>
      </c>
      <c r="T765" s="5">
        <f t="shared" si="353"/>
        <v>0.33999999999999986</v>
      </c>
      <c r="U765" s="5">
        <v>80</v>
      </c>
      <c r="V765" s="5">
        <f t="shared" si="354"/>
        <v>1.39</v>
      </c>
      <c r="W765" s="5">
        <f t="shared" si="359"/>
        <v>1.32</v>
      </c>
      <c r="X765" s="5">
        <f t="shared" si="360"/>
        <v>6.999999999999984E-2</v>
      </c>
      <c r="Y765" s="5">
        <v>95</v>
      </c>
      <c r="Z765" s="5">
        <f t="shared" si="361"/>
        <v>1.19</v>
      </c>
      <c r="AA765" s="5">
        <f t="shared" si="362"/>
        <v>1.1299999999999999</v>
      </c>
      <c r="AB765" s="5">
        <f t="shared" si="363"/>
        <v>6.0000000000000053E-2</v>
      </c>
      <c r="AC765" s="5">
        <v>95</v>
      </c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</row>
    <row r="766" spans="1:65" x14ac:dyDescent="0.25">
      <c r="A766" s="1" t="str">
        <f>CONCATENATE(H766,E766)</f>
        <v>911040003</v>
      </c>
      <c r="B766" s="1" t="s">
        <v>69</v>
      </c>
      <c r="C766" s="2" t="s">
        <v>71</v>
      </c>
      <c r="D766" s="2" t="s">
        <v>72</v>
      </c>
      <c r="E766" s="2" t="s">
        <v>81</v>
      </c>
      <c r="F766" s="2" t="s">
        <v>82</v>
      </c>
      <c r="G766" s="3" t="s">
        <v>443</v>
      </c>
      <c r="H766" s="4" t="s">
        <v>444</v>
      </c>
      <c r="I766" s="2" t="s">
        <v>445</v>
      </c>
      <c r="J766" s="4" t="s">
        <v>128</v>
      </c>
      <c r="K766" s="1" t="s">
        <v>251</v>
      </c>
      <c r="L766" s="6" t="s">
        <v>142</v>
      </c>
      <c r="M766" s="7">
        <v>8.2100000000000009</v>
      </c>
      <c r="N766" s="12">
        <f t="shared" ref="N766:N780" si="364">ROUND(R766/0.85,2)</f>
        <v>9.66</v>
      </c>
      <c r="O766" s="12"/>
      <c r="P766" s="12"/>
      <c r="Q766" s="12"/>
      <c r="R766" s="5">
        <f>M766</f>
        <v>8.2100000000000009</v>
      </c>
      <c r="S766" s="5">
        <f t="shared" si="352"/>
        <v>7.39</v>
      </c>
      <c r="T766" s="5">
        <f t="shared" si="353"/>
        <v>0.82000000000000117</v>
      </c>
      <c r="U766" s="5">
        <v>90</v>
      </c>
      <c r="V766" s="5">
        <f t="shared" si="354"/>
        <v>6.76</v>
      </c>
      <c r="W766" s="5">
        <f t="shared" si="359"/>
        <v>6.42</v>
      </c>
      <c r="X766" s="5">
        <f t="shared" si="360"/>
        <v>0.33999999999999986</v>
      </c>
      <c r="Y766" s="5">
        <v>95</v>
      </c>
      <c r="Z766" s="5">
        <f t="shared" si="361"/>
        <v>5.8</v>
      </c>
      <c r="AA766" s="5">
        <f t="shared" si="362"/>
        <v>5.51</v>
      </c>
      <c r="AB766" s="5">
        <f t="shared" si="363"/>
        <v>0.29000000000000004</v>
      </c>
      <c r="AC766" s="5">
        <v>95</v>
      </c>
      <c r="AD766" s="5"/>
      <c r="AE766" s="5"/>
      <c r="AF766" s="5"/>
      <c r="AG766" s="14">
        <f t="shared" ref="AG766:AG780" si="365">ROUND($R766*0.2,2)</f>
        <v>1.64</v>
      </c>
      <c r="AH766" s="14">
        <f>ROUND(AG766*U766/100,2)</f>
        <v>1.48</v>
      </c>
      <c r="AI766" s="14">
        <f t="shared" ref="AI766:AI780" si="366">AG766-AH766</f>
        <v>0.15999999999999992</v>
      </c>
      <c r="AJ766" s="14">
        <f t="shared" ref="AJ766:AJ780" si="367">ROUND($V766*0.2,2)</f>
        <v>1.35</v>
      </c>
      <c r="AK766" s="14">
        <f>ROUND(AJ766*Y766/100,2)</f>
        <v>1.28</v>
      </c>
      <c r="AL766" s="14">
        <f t="shared" ref="AL766:AL780" si="368">AJ766-AK766</f>
        <v>7.0000000000000062E-2</v>
      </c>
      <c r="AM766" s="14">
        <f t="shared" ref="AM766:AM780" si="369">ROUND($Z766*0.2,2)</f>
        <v>1.1599999999999999</v>
      </c>
      <c r="AN766" s="14">
        <f>ROUND(AM766*AC766/100,2)</f>
        <v>1.1000000000000001</v>
      </c>
      <c r="AO766" s="14">
        <f t="shared" ref="AO766:AO780" si="370">AM766-AN766</f>
        <v>5.9999999999999831E-2</v>
      </c>
      <c r="AP766" s="14"/>
      <c r="AQ766" s="14"/>
      <c r="AR766" s="14"/>
      <c r="AS766" s="14">
        <f t="shared" ref="AS766:AS780" si="371">ROUND($R766*0.6,2)</f>
        <v>4.93</v>
      </c>
      <c r="AT766" s="14">
        <f>ROUND(AS766*U766/100,2)</f>
        <v>4.4400000000000004</v>
      </c>
      <c r="AU766" s="14">
        <f t="shared" ref="AU766:AU780" si="372">AS766-AT766</f>
        <v>0.48999999999999932</v>
      </c>
      <c r="AV766" s="14">
        <f t="shared" ref="AV766:AV780" si="373">ROUND($V766*0.6,2)</f>
        <v>4.0599999999999996</v>
      </c>
      <c r="AW766" s="14">
        <f>ROUND(AV766*Y766/100,2)</f>
        <v>3.86</v>
      </c>
      <c r="AX766" s="14">
        <f t="shared" ref="AX766:AX780" si="374">AV766-AW766</f>
        <v>0.19999999999999973</v>
      </c>
      <c r="AY766" s="14">
        <f t="shared" ref="AY766:AY780" si="375">ROUND($Z766*0.6,2)</f>
        <v>3.48</v>
      </c>
      <c r="AZ766" s="14">
        <f>ROUND(AY766*AC766/100,2)</f>
        <v>3.31</v>
      </c>
      <c r="BA766" s="14">
        <f t="shared" ref="BA766:BA780" si="376">AY766-AZ766</f>
        <v>0.16999999999999993</v>
      </c>
      <c r="BB766" s="5"/>
      <c r="BC766" s="5"/>
      <c r="BD766" s="5"/>
      <c r="BE766" s="14">
        <f t="shared" ref="BE766:BE780" si="377">ROUND($R766*0.3,2)</f>
        <v>2.46</v>
      </c>
      <c r="BF766" s="14">
        <f t="shared" ref="BF766:BF780" si="378">ROUND(BE766*$U766/100,2)</f>
        <v>2.21</v>
      </c>
      <c r="BG766" s="14">
        <f t="shared" ref="BG766:BG780" si="379">BE766-BF766</f>
        <v>0.25</v>
      </c>
      <c r="BH766" s="14">
        <f t="shared" ref="BH766:BH780" si="380">ROUND($V766*0.3,2)</f>
        <v>2.0299999999999998</v>
      </c>
      <c r="BI766" s="14">
        <f t="shared" ref="BI766:BI780" si="381">ROUND(BH766*$Y766/100,2)</f>
        <v>1.93</v>
      </c>
      <c r="BJ766" s="14">
        <f t="shared" ref="BJ766:BJ780" si="382">BH766-BI766</f>
        <v>9.9999999999999867E-2</v>
      </c>
      <c r="BK766" s="14">
        <f t="shared" ref="BK766:BK780" si="383">ROUND($Z766*0.3,2)</f>
        <v>1.74</v>
      </c>
      <c r="BL766" s="14">
        <f t="shared" ref="BL766:BL780" si="384">ROUND(BK766*$AC766/100,2)</f>
        <v>1.65</v>
      </c>
      <c r="BM766" s="14">
        <f t="shared" ref="BM766:BM780" si="385">BK766-BL766</f>
        <v>9.000000000000008E-2</v>
      </c>
    </row>
    <row r="767" spans="1:65" x14ac:dyDescent="0.25">
      <c r="A767" s="1" t="str">
        <f>CONCATENATE(H767,E767)</f>
        <v>911040004</v>
      </c>
      <c r="B767" s="1" t="s">
        <v>69</v>
      </c>
      <c r="C767" s="2" t="s">
        <v>71</v>
      </c>
      <c r="D767" s="2" t="s">
        <v>72</v>
      </c>
      <c r="E767" s="2" t="s">
        <v>83</v>
      </c>
      <c r="F767" s="2" t="s">
        <v>84</v>
      </c>
      <c r="G767" s="3" t="s">
        <v>443</v>
      </c>
      <c r="H767" s="4" t="s">
        <v>444</v>
      </c>
      <c r="I767" s="2" t="s">
        <v>445</v>
      </c>
      <c r="J767" s="4" t="s">
        <v>128</v>
      </c>
      <c r="K767" s="1" t="s">
        <v>251</v>
      </c>
      <c r="L767" s="6" t="s">
        <v>142</v>
      </c>
      <c r="M767" s="7">
        <v>9.0299999999999994</v>
      </c>
      <c r="N767" s="12">
        <f t="shared" si="364"/>
        <v>10.62</v>
      </c>
      <c r="O767" s="12"/>
      <c r="P767" s="12"/>
      <c r="Q767" s="12"/>
      <c r="R767" s="5">
        <f>M767</f>
        <v>9.0299999999999994</v>
      </c>
      <c r="S767" s="5">
        <f t="shared" si="352"/>
        <v>8.1300000000000008</v>
      </c>
      <c r="T767" s="5">
        <f t="shared" si="353"/>
        <v>0.89999999999999858</v>
      </c>
      <c r="U767" s="5">
        <v>90</v>
      </c>
      <c r="V767" s="5">
        <f t="shared" si="354"/>
        <v>7.43</v>
      </c>
      <c r="W767" s="5">
        <f t="shared" si="359"/>
        <v>7.06</v>
      </c>
      <c r="X767" s="5">
        <f t="shared" si="360"/>
        <v>0.37000000000000011</v>
      </c>
      <c r="Y767" s="5">
        <v>95</v>
      </c>
      <c r="Z767" s="5">
        <f t="shared" si="361"/>
        <v>6.37</v>
      </c>
      <c r="AA767" s="5">
        <f t="shared" si="362"/>
        <v>6.05</v>
      </c>
      <c r="AB767" s="5">
        <f t="shared" si="363"/>
        <v>0.32000000000000028</v>
      </c>
      <c r="AC767" s="5">
        <v>95</v>
      </c>
      <c r="AD767" s="5"/>
      <c r="AE767" s="5"/>
      <c r="AF767" s="5"/>
      <c r="AG767" s="14">
        <f t="shared" si="365"/>
        <v>1.81</v>
      </c>
      <c r="AH767" s="14">
        <f>ROUND(AG767*U767/100,2)</f>
        <v>1.63</v>
      </c>
      <c r="AI767" s="14">
        <f t="shared" si="366"/>
        <v>0.18000000000000016</v>
      </c>
      <c r="AJ767" s="14">
        <f t="shared" si="367"/>
        <v>1.49</v>
      </c>
      <c r="AK767" s="14">
        <f>ROUND(AJ767*Y767/100,2)</f>
        <v>1.42</v>
      </c>
      <c r="AL767" s="14">
        <f t="shared" si="368"/>
        <v>7.0000000000000062E-2</v>
      </c>
      <c r="AM767" s="14">
        <f t="shared" si="369"/>
        <v>1.27</v>
      </c>
      <c r="AN767" s="14">
        <f>ROUND(AM767*AC767/100,2)</f>
        <v>1.21</v>
      </c>
      <c r="AO767" s="14">
        <f t="shared" si="370"/>
        <v>6.0000000000000053E-2</v>
      </c>
      <c r="AP767" s="14"/>
      <c r="AQ767" s="14"/>
      <c r="AR767" s="14"/>
      <c r="AS767" s="14">
        <f t="shared" si="371"/>
        <v>5.42</v>
      </c>
      <c r="AT767" s="14">
        <f>ROUND(AS767*U767/100,2)</f>
        <v>4.88</v>
      </c>
      <c r="AU767" s="14">
        <f t="shared" si="372"/>
        <v>0.54</v>
      </c>
      <c r="AV767" s="14">
        <f t="shared" si="373"/>
        <v>4.46</v>
      </c>
      <c r="AW767" s="14">
        <f>ROUND(AV767*Y767/100,2)</f>
        <v>4.24</v>
      </c>
      <c r="AX767" s="14">
        <f t="shared" si="374"/>
        <v>0.21999999999999975</v>
      </c>
      <c r="AY767" s="14">
        <f t="shared" si="375"/>
        <v>3.82</v>
      </c>
      <c r="AZ767" s="14">
        <f>ROUND(AY767*AC767/100,2)</f>
        <v>3.63</v>
      </c>
      <c r="BA767" s="14">
        <f t="shared" si="376"/>
        <v>0.18999999999999995</v>
      </c>
      <c r="BB767" s="5"/>
      <c r="BC767" s="5"/>
      <c r="BD767" s="5"/>
      <c r="BE767" s="14">
        <f t="shared" si="377"/>
        <v>2.71</v>
      </c>
      <c r="BF767" s="14">
        <f t="shared" si="378"/>
        <v>2.44</v>
      </c>
      <c r="BG767" s="14">
        <f t="shared" si="379"/>
        <v>0.27</v>
      </c>
      <c r="BH767" s="14">
        <f t="shared" si="380"/>
        <v>2.23</v>
      </c>
      <c r="BI767" s="14">
        <f t="shared" si="381"/>
        <v>2.12</v>
      </c>
      <c r="BJ767" s="14">
        <f t="shared" si="382"/>
        <v>0.10999999999999988</v>
      </c>
      <c r="BK767" s="14">
        <f t="shared" si="383"/>
        <v>1.91</v>
      </c>
      <c r="BL767" s="14">
        <f t="shared" si="384"/>
        <v>1.81</v>
      </c>
      <c r="BM767" s="14">
        <f t="shared" si="385"/>
        <v>9.9999999999999867E-2</v>
      </c>
    </row>
    <row r="768" spans="1:65" x14ac:dyDescent="0.25">
      <c r="A768" s="1" t="str">
        <f>CONCATENATE(H768,E768)</f>
        <v>911040005</v>
      </c>
      <c r="B768" s="1" t="s">
        <v>69</v>
      </c>
      <c r="C768" s="2" t="s">
        <v>71</v>
      </c>
      <c r="D768" s="2" t="s">
        <v>72</v>
      </c>
      <c r="E768" s="2" t="s">
        <v>85</v>
      </c>
      <c r="F768" s="2" t="s">
        <v>86</v>
      </c>
      <c r="G768" s="3" t="s">
        <v>443</v>
      </c>
      <c r="H768" s="4" t="s">
        <v>444</v>
      </c>
      <c r="I768" s="2" t="s">
        <v>445</v>
      </c>
      <c r="J768" s="4" t="s">
        <v>128</v>
      </c>
      <c r="K768" s="1" t="s">
        <v>251</v>
      </c>
      <c r="L768" s="6" t="s">
        <v>142</v>
      </c>
      <c r="M768" s="7">
        <v>9.0299999999999994</v>
      </c>
      <c r="N768" s="12">
        <f t="shared" si="364"/>
        <v>10.62</v>
      </c>
      <c r="O768" s="12"/>
      <c r="P768" s="12"/>
      <c r="Q768" s="12"/>
      <c r="R768" s="5">
        <f>M768</f>
        <v>9.0299999999999994</v>
      </c>
      <c r="S768" s="5">
        <f t="shared" si="352"/>
        <v>8.1300000000000008</v>
      </c>
      <c r="T768" s="5">
        <f t="shared" si="353"/>
        <v>0.89999999999999858</v>
      </c>
      <c r="U768" s="5">
        <v>90</v>
      </c>
      <c r="V768" s="5">
        <f t="shared" si="354"/>
        <v>7.43</v>
      </c>
      <c r="W768" s="5">
        <f t="shared" si="359"/>
        <v>7.06</v>
      </c>
      <c r="X768" s="5">
        <f t="shared" si="360"/>
        <v>0.37000000000000011</v>
      </c>
      <c r="Y768" s="5">
        <v>95</v>
      </c>
      <c r="Z768" s="5">
        <f t="shared" si="361"/>
        <v>6.37</v>
      </c>
      <c r="AA768" s="5">
        <f t="shared" si="362"/>
        <v>6.05</v>
      </c>
      <c r="AB768" s="5">
        <f t="shared" si="363"/>
        <v>0.32000000000000028</v>
      </c>
      <c r="AC768" s="5">
        <v>95</v>
      </c>
      <c r="AD768" s="5"/>
      <c r="AE768" s="5"/>
      <c r="AF768" s="5"/>
      <c r="AG768" s="14">
        <f t="shared" si="365"/>
        <v>1.81</v>
      </c>
      <c r="AH768" s="14">
        <f>ROUND(AG768*U768/100,2)</f>
        <v>1.63</v>
      </c>
      <c r="AI768" s="14">
        <f t="shared" si="366"/>
        <v>0.18000000000000016</v>
      </c>
      <c r="AJ768" s="14">
        <f t="shared" si="367"/>
        <v>1.49</v>
      </c>
      <c r="AK768" s="14">
        <f>ROUND(AJ768*Y768/100,2)</f>
        <v>1.42</v>
      </c>
      <c r="AL768" s="14">
        <f t="shared" si="368"/>
        <v>7.0000000000000062E-2</v>
      </c>
      <c r="AM768" s="14">
        <f t="shared" si="369"/>
        <v>1.27</v>
      </c>
      <c r="AN768" s="14">
        <f>ROUND(AM768*AC768/100,2)</f>
        <v>1.21</v>
      </c>
      <c r="AO768" s="14">
        <f t="shared" si="370"/>
        <v>6.0000000000000053E-2</v>
      </c>
      <c r="AP768" s="14"/>
      <c r="AQ768" s="14"/>
      <c r="AR768" s="14"/>
      <c r="AS768" s="14">
        <f t="shared" si="371"/>
        <v>5.42</v>
      </c>
      <c r="AT768" s="14">
        <f>ROUND(AS768*U768/100,2)</f>
        <v>4.88</v>
      </c>
      <c r="AU768" s="14">
        <f t="shared" si="372"/>
        <v>0.54</v>
      </c>
      <c r="AV768" s="14">
        <f t="shared" si="373"/>
        <v>4.46</v>
      </c>
      <c r="AW768" s="14">
        <f>ROUND(AV768*Y768/100,2)</f>
        <v>4.24</v>
      </c>
      <c r="AX768" s="14">
        <f t="shared" si="374"/>
        <v>0.21999999999999975</v>
      </c>
      <c r="AY768" s="14">
        <f t="shared" si="375"/>
        <v>3.82</v>
      </c>
      <c r="AZ768" s="14">
        <f>ROUND(AY768*AC768/100,2)</f>
        <v>3.63</v>
      </c>
      <c r="BA768" s="14">
        <f t="shared" si="376"/>
        <v>0.18999999999999995</v>
      </c>
      <c r="BB768" s="5"/>
      <c r="BC768" s="5"/>
      <c r="BD768" s="5"/>
      <c r="BE768" s="14">
        <f t="shared" si="377"/>
        <v>2.71</v>
      </c>
      <c r="BF768" s="14">
        <f t="shared" si="378"/>
        <v>2.44</v>
      </c>
      <c r="BG768" s="14">
        <f t="shared" si="379"/>
        <v>0.27</v>
      </c>
      <c r="BH768" s="14">
        <f t="shared" si="380"/>
        <v>2.23</v>
      </c>
      <c r="BI768" s="14">
        <f t="shared" si="381"/>
        <v>2.12</v>
      </c>
      <c r="BJ768" s="14">
        <f t="shared" si="382"/>
        <v>0.10999999999999988</v>
      </c>
      <c r="BK768" s="14">
        <f t="shared" si="383"/>
        <v>1.91</v>
      </c>
      <c r="BL768" s="14">
        <f t="shared" si="384"/>
        <v>1.81</v>
      </c>
      <c r="BM768" s="14">
        <f t="shared" si="385"/>
        <v>9.9999999999999867E-2</v>
      </c>
    </row>
    <row r="769" spans="1:65" x14ac:dyDescent="0.25">
      <c r="A769" s="1" t="str">
        <f>CONCATENATE(H769,E769)</f>
        <v>911040007</v>
      </c>
      <c r="B769" s="1" t="s">
        <v>69</v>
      </c>
      <c r="C769" s="2" t="s">
        <v>71</v>
      </c>
      <c r="D769" s="2" t="s">
        <v>72</v>
      </c>
      <c r="E769" s="2" t="s">
        <v>87</v>
      </c>
      <c r="F769" s="2" t="s">
        <v>88</v>
      </c>
      <c r="G769" s="3" t="s">
        <v>443</v>
      </c>
      <c r="H769" s="4" t="s">
        <v>444</v>
      </c>
      <c r="I769" s="2" t="s">
        <v>445</v>
      </c>
      <c r="J769" s="4" t="s">
        <v>128</v>
      </c>
      <c r="K769" s="1" t="s">
        <v>251</v>
      </c>
      <c r="L769" s="6" t="s">
        <v>142</v>
      </c>
      <c r="M769" s="7">
        <v>11.16</v>
      </c>
      <c r="N769" s="12">
        <f t="shared" si="364"/>
        <v>13.13</v>
      </c>
      <c r="O769" s="12"/>
      <c r="P769" s="12"/>
      <c r="Q769" s="12"/>
      <c r="R769" s="5">
        <f>M769</f>
        <v>11.16</v>
      </c>
      <c r="S769" s="5">
        <f t="shared" si="352"/>
        <v>10.039999999999999</v>
      </c>
      <c r="T769" s="5">
        <f t="shared" si="353"/>
        <v>1.120000000000001</v>
      </c>
      <c r="U769" s="5">
        <v>90</v>
      </c>
      <c r="V769" s="5">
        <f t="shared" si="354"/>
        <v>9.19</v>
      </c>
      <c r="W769" s="5">
        <f t="shared" si="359"/>
        <v>8.73</v>
      </c>
      <c r="X769" s="5">
        <f t="shared" si="360"/>
        <v>0.45999999999999908</v>
      </c>
      <c r="Y769" s="5">
        <v>95</v>
      </c>
      <c r="Z769" s="5">
        <f t="shared" si="361"/>
        <v>7.88</v>
      </c>
      <c r="AA769" s="5">
        <f t="shared" si="362"/>
        <v>7.49</v>
      </c>
      <c r="AB769" s="5">
        <f t="shared" si="363"/>
        <v>0.38999999999999968</v>
      </c>
      <c r="AC769" s="5">
        <v>95</v>
      </c>
      <c r="AD769" s="5"/>
      <c r="AE769" s="5"/>
      <c r="AF769" s="5"/>
      <c r="AG769" s="14">
        <f t="shared" si="365"/>
        <v>2.23</v>
      </c>
      <c r="AH769" s="14">
        <f>ROUND(AG769*U769/100,2)</f>
        <v>2.0099999999999998</v>
      </c>
      <c r="AI769" s="14">
        <f t="shared" si="366"/>
        <v>0.2200000000000002</v>
      </c>
      <c r="AJ769" s="14">
        <f t="shared" si="367"/>
        <v>1.84</v>
      </c>
      <c r="AK769" s="14">
        <f>ROUND(AJ769*Y769/100,2)</f>
        <v>1.75</v>
      </c>
      <c r="AL769" s="14">
        <f t="shared" si="368"/>
        <v>9.000000000000008E-2</v>
      </c>
      <c r="AM769" s="14">
        <f t="shared" si="369"/>
        <v>1.58</v>
      </c>
      <c r="AN769" s="14">
        <f>ROUND(AM769*AC769/100,2)</f>
        <v>1.5</v>
      </c>
      <c r="AO769" s="14">
        <f t="shared" si="370"/>
        <v>8.0000000000000071E-2</v>
      </c>
      <c r="AP769" s="14"/>
      <c r="AQ769" s="14"/>
      <c r="AR769" s="14"/>
      <c r="AS769" s="14">
        <f t="shared" si="371"/>
        <v>6.7</v>
      </c>
      <c r="AT769" s="14">
        <f>ROUND(AS769*U769/100,2)</f>
        <v>6.03</v>
      </c>
      <c r="AU769" s="14">
        <f t="shared" si="372"/>
        <v>0.66999999999999993</v>
      </c>
      <c r="AV769" s="14">
        <f t="shared" si="373"/>
        <v>5.51</v>
      </c>
      <c r="AW769" s="14">
        <f>ROUND(AV769*Y769/100,2)</f>
        <v>5.23</v>
      </c>
      <c r="AX769" s="14">
        <f t="shared" si="374"/>
        <v>0.27999999999999936</v>
      </c>
      <c r="AY769" s="14">
        <f t="shared" si="375"/>
        <v>4.7300000000000004</v>
      </c>
      <c r="AZ769" s="14">
        <f>ROUND(AY769*AC769/100,2)</f>
        <v>4.49</v>
      </c>
      <c r="BA769" s="14">
        <f t="shared" si="376"/>
        <v>0.24000000000000021</v>
      </c>
      <c r="BB769" s="5"/>
      <c r="BC769" s="5"/>
      <c r="BD769" s="5"/>
      <c r="BE769" s="14">
        <f t="shared" si="377"/>
        <v>3.35</v>
      </c>
      <c r="BF769" s="14">
        <f t="shared" si="378"/>
        <v>3.02</v>
      </c>
      <c r="BG769" s="14">
        <f t="shared" si="379"/>
        <v>0.33000000000000007</v>
      </c>
      <c r="BH769" s="14">
        <f t="shared" si="380"/>
        <v>2.76</v>
      </c>
      <c r="BI769" s="14">
        <f t="shared" si="381"/>
        <v>2.62</v>
      </c>
      <c r="BJ769" s="14">
        <f t="shared" si="382"/>
        <v>0.13999999999999968</v>
      </c>
      <c r="BK769" s="14">
        <f t="shared" si="383"/>
        <v>2.36</v>
      </c>
      <c r="BL769" s="14">
        <f t="shared" si="384"/>
        <v>2.2400000000000002</v>
      </c>
      <c r="BM769" s="14">
        <f t="shared" si="385"/>
        <v>0.11999999999999966</v>
      </c>
    </row>
    <row r="770" spans="1:65" x14ac:dyDescent="0.25">
      <c r="A770" s="1" t="str">
        <f>CONCATENATE(H770,E770)</f>
        <v>911040008</v>
      </c>
      <c r="B770" s="1" t="s">
        <v>69</v>
      </c>
      <c r="C770" s="2" t="s">
        <v>71</v>
      </c>
      <c r="D770" s="2" t="s">
        <v>72</v>
      </c>
      <c r="E770" s="2" t="s">
        <v>89</v>
      </c>
      <c r="F770" s="2" t="s">
        <v>90</v>
      </c>
      <c r="G770" s="3" t="s">
        <v>443</v>
      </c>
      <c r="H770" s="4" t="s">
        <v>444</v>
      </c>
      <c r="I770" s="2" t="s">
        <v>445</v>
      </c>
      <c r="J770" s="4" t="s">
        <v>128</v>
      </c>
      <c r="K770" s="1" t="s">
        <v>251</v>
      </c>
      <c r="L770" s="6" t="s">
        <v>142</v>
      </c>
      <c r="M770" s="7">
        <v>9.0299999999999994</v>
      </c>
      <c r="N770" s="12">
        <f t="shared" si="364"/>
        <v>10.62</v>
      </c>
      <c r="O770" s="12"/>
      <c r="P770" s="12"/>
      <c r="Q770" s="12"/>
      <c r="R770" s="5">
        <f>M770</f>
        <v>9.0299999999999994</v>
      </c>
      <c r="S770" s="5">
        <f t="shared" si="352"/>
        <v>8.1300000000000008</v>
      </c>
      <c r="T770" s="5">
        <f t="shared" si="353"/>
        <v>0.89999999999999858</v>
      </c>
      <c r="U770" s="5">
        <v>90</v>
      </c>
      <c r="V770" s="5">
        <f t="shared" si="354"/>
        <v>7.43</v>
      </c>
      <c r="W770" s="5">
        <f t="shared" si="359"/>
        <v>7.06</v>
      </c>
      <c r="X770" s="5">
        <f t="shared" si="360"/>
        <v>0.37000000000000011</v>
      </c>
      <c r="Y770" s="5">
        <v>95</v>
      </c>
      <c r="Z770" s="5">
        <f t="shared" si="361"/>
        <v>6.37</v>
      </c>
      <c r="AA770" s="5">
        <f t="shared" si="362"/>
        <v>6.05</v>
      </c>
      <c r="AB770" s="5">
        <f t="shared" si="363"/>
        <v>0.32000000000000028</v>
      </c>
      <c r="AC770" s="5">
        <v>95</v>
      </c>
      <c r="AD770" s="5"/>
      <c r="AE770" s="5"/>
      <c r="AF770" s="5"/>
      <c r="AG770" s="14">
        <f t="shared" si="365"/>
        <v>1.81</v>
      </c>
      <c r="AH770" s="14">
        <f>ROUND(AG770*U770/100,2)</f>
        <v>1.63</v>
      </c>
      <c r="AI770" s="14">
        <f t="shared" si="366"/>
        <v>0.18000000000000016</v>
      </c>
      <c r="AJ770" s="14">
        <f t="shared" si="367"/>
        <v>1.49</v>
      </c>
      <c r="AK770" s="14">
        <f>ROUND(AJ770*Y770/100,2)</f>
        <v>1.42</v>
      </c>
      <c r="AL770" s="14">
        <f t="shared" si="368"/>
        <v>7.0000000000000062E-2</v>
      </c>
      <c r="AM770" s="14">
        <f t="shared" si="369"/>
        <v>1.27</v>
      </c>
      <c r="AN770" s="14">
        <f>ROUND(AM770*AC770/100,2)</f>
        <v>1.21</v>
      </c>
      <c r="AO770" s="14">
        <f t="shared" si="370"/>
        <v>6.0000000000000053E-2</v>
      </c>
      <c r="AP770" s="14"/>
      <c r="AQ770" s="14"/>
      <c r="AR770" s="14"/>
      <c r="AS770" s="14">
        <f t="shared" si="371"/>
        <v>5.42</v>
      </c>
      <c r="AT770" s="14">
        <f>ROUND(AS770*U770/100,2)</f>
        <v>4.88</v>
      </c>
      <c r="AU770" s="14">
        <f t="shared" si="372"/>
        <v>0.54</v>
      </c>
      <c r="AV770" s="14">
        <f t="shared" si="373"/>
        <v>4.46</v>
      </c>
      <c r="AW770" s="14">
        <f>ROUND(AV770*Y770/100,2)</f>
        <v>4.24</v>
      </c>
      <c r="AX770" s="14">
        <f t="shared" si="374"/>
        <v>0.21999999999999975</v>
      </c>
      <c r="AY770" s="14">
        <f t="shared" si="375"/>
        <v>3.82</v>
      </c>
      <c r="AZ770" s="14">
        <f>ROUND(AY770*AC770/100,2)</f>
        <v>3.63</v>
      </c>
      <c r="BA770" s="14">
        <f t="shared" si="376"/>
        <v>0.18999999999999995</v>
      </c>
      <c r="BB770" s="5"/>
      <c r="BC770" s="5"/>
      <c r="BD770" s="5"/>
      <c r="BE770" s="14">
        <f t="shared" si="377"/>
        <v>2.71</v>
      </c>
      <c r="BF770" s="14">
        <f t="shared" si="378"/>
        <v>2.44</v>
      </c>
      <c r="BG770" s="14">
        <f t="shared" si="379"/>
        <v>0.27</v>
      </c>
      <c r="BH770" s="14">
        <f t="shared" si="380"/>
        <v>2.23</v>
      </c>
      <c r="BI770" s="14">
        <f t="shared" si="381"/>
        <v>2.12</v>
      </c>
      <c r="BJ770" s="14">
        <f t="shared" si="382"/>
        <v>0.10999999999999988</v>
      </c>
      <c r="BK770" s="14">
        <f t="shared" si="383"/>
        <v>1.91</v>
      </c>
      <c r="BL770" s="14">
        <f t="shared" si="384"/>
        <v>1.81</v>
      </c>
      <c r="BM770" s="14">
        <f t="shared" si="385"/>
        <v>9.9999999999999867E-2</v>
      </c>
    </row>
    <row r="771" spans="1:65" x14ac:dyDescent="0.25">
      <c r="A771" s="1" t="str">
        <f>CONCATENATE(H771,E771)</f>
        <v>911040009</v>
      </c>
      <c r="B771" s="1" t="s">
        <v>69</v>
      </c>
      <c r="C771" s="2" t="s">
        <v>71</v>
      </c>
      <c r="D771" s="2" t="s">
        <v>72</v>
      </c>
      <c r="E771" s="2" t="s">
        <v>91</v>
      </c>
      <c r="F771" s="2" t="s">
        <v>92</v>
      </c>
      <c r="G771" s="3" t="s">
        <v>443</v>
      </c>
      <c r="H771" s="4" t="s">
        <v>444</v>
      </c>
      <c r="I771" s="2" t="s">
        <v>445</v>
      </c>
      <c r="J771" s="4" t="s">
        <v>128</v>
      </c>
      <c r="K771" s="1" t="s">
        <v>251</v>
      </c>
      <c r="L771" s="6" t="s">
        <v>142</v>
      </c>
      <c r="M771" s="7">
        <v>9.0299999999999994</v>
      </c>
      <c r="N771" s="12">
        <f t="shared" si="364"/>
        <v>10.62</v>
      </c>
      <c r="O771" s="12"/>
      <c r="P771" s="12"/>
      <c r="Q771" s="12"/>
      <c r="R771" s="5">
        <f>M771</f>
        <v>9.0299999999999994</v>
      </c>
      <c r="S771" s="5">
        <f t="shared" si="352"/>
        <v>8.1300000000000008</v>
      </c>
      <c r="T771" s="5">
        <f t="shared" si="353"/>
        <v>0.89999999999999858</v>
      </c>
      <c r="U771" s="5">
        <v>90</v>
      </c>
      <c r="V771" s="5">
        <f t="shared" si="354"/>
        <v>7.43</v>
      </c>
      <c r="W771" s="5">
        <f t="shared" si="359"/>
        <v>7.06</v>
      </c>
      <c r="X771" s="5">
        <f t="shared" si="360"/>
        <v>0.37000000000000011</v>
      </c>
      <c r="Y771" s="5">
        <v>95</v>
      </c>
      <c r="Z771" s="5">
        <f t="shared" si="361"/>
        <v>6.37</v>
      </c>
      <c r="AA771" s="5">
        <f t="shared" si="362"/>
        <v>6.05</v>
      </c>
      <c r="AB771" s="5">
        <f t="shared" si="363"/>
        <v>0.32000000000000028</v>
      </c>
      <c r="AC771" s="5">
        <v>95</v>
      </c>
      <c r="AD771" s="5"/>
      <c r="AE771" s="5"/>
      <c r="AF771" s="5"/>
      <c r="AG771" s="14">
        <f t="shared" si="365"/>
        <v>1.81</v>
      </c>
      <c r="AH771" s="14">
        <f>ROUND(AG771*U771/100,2)</f>
        <v>1.63</v>
      </c>
      <c r="AI771" s="14">
        <f t="shared" si="366"/>
        <v>0.18000000000000016</v>
      </c>
      <c r="AJ771" s="14">
        <f t="shared" si="367"/>
        <v>1.49</v>
      </c>
      <c r="AK771" s="14">
        <f>ROUND(AJ771*Y771/100,2)</f>
        <v>1.42</v>
      </c>
      <c r="AL771" s="14">
        <f t="shared" si="368"/>
        <v>7.0000000000000062E-2</v>
      </c>
      <c r="AM771" s="14">
        <f t="shared" si="369"/>
        <v>1.27</v>
      </c>
      <c r="AN771" s="14">
        <f>ROUND(AM771*AC771/100,2)</f>
        <v>1.21</v>
      </c>
      <c r="AO771" s="14">
        <f t="shared" si="370"/>
        <v>6.0000000000000053E-2</v>
      </c>
      <c r="AP771" s="14"/>
      <c r="AQ771" s="14"/>
      <c r="AR771" s="14"/>
      <c r="AS771" s="14">
        <f t="shared" si="371"/>
        <v>5.42</v>
      </c>
      <c r="AT771" s="14">
        <f>ROUND(AS771*U771/100,2)</f>
        <v>4.88</v>
      </c>
      <c r="AU771" s="14">
        <f t="shared" si="372"/>
        <v>0.54</v>
      </c>
      <c r="AV771" s="14">
        <f t="shared" si="373"/>
        <v>4.46</v>
      </c>
      <c r="AW771" s="14">
        <f>ROUND(AV771*Y771/100,2)</f>
        <v>4.24</v>
      </c>
      <c r="AX771" s="14">
        <f t="shared" si="374"/>
        <v>0.21999999999999975</v>
      </c>
      <c r="AY771" s="14">
        <f t="shared" si="375"/>
        <v>3.82</v>
      </c>
      <c r="AZ771" s="14">
        <f>ROUND(AY771*AC771/100,2)</f>
        <v>3.63</v>
      </c>
      <c r="BA771" s="14">
        <f t="shared" si="376"/>
        <v>0.18999999999999995</v>
      </c>
      <c r="BB771" s="5"/>
      <c r="BC771" s="5"/>
      <c r="BD771" s="5"/>
      <c r="BE771" s="14">
        <f t="shared" si="377"/>
        <v>2.71</v>
      </c>
      <c r="BF771" s="14">
        <f t="shared" si="378"/>
        <v>2.44</v>
      </c>
      <c r="BG771" s="14">
        <f t="shared" si="379"/>
        <v>0.27</v>
      </c>
      <c r="BH771" s="14">
        <f t="shared" si="380"/>
        <v>2.23</v>
      </c>
      <c r="BI771" s="14">
        <f t="shared" si="381"/>
        <v>2.12</v>
      </c>
      <c r="BJ771" s="14">
        <f t="shared" si="382"/>
        <v>0.10999999999999988</v>
      </c>
      <c r="BK771" s="14">
        <f t="shared" si="383"/>
        <v>1.91</v>
      </c>
      <c r="BL771" s="14">
        <f t="shared" si="384"/>
        <v>1.81</v>
      </c>
      <c r="BM771" s="14">
        <f t="shared" si="385"/>
        <v>9.9999999999999867E-2</v>
      </c>
    </row>
    <row r="772" spans="1:65" x14ac:dyDescent="0.25">
      <c r="A772" s="1" t="str">
        <f>CONCATENATE(H772,E772)</f>
        <v>911040012</v>
      </c>
      <c r="B772" s="1" t="s">
        <v>69</v>
      </c>
      <c r="C772" s="2" t="s">
        <v>71</v>
      </c>
      <c r="D772" s="2" t="s">
        <v>72</v>
      </c>
      <c r="E772" s="2" t="s">
        <v>93</v>
      </c>
      <c r="F772" s="2" t="s">
        <v>94</v>
      </c>
      <c r="G772" s="3" t="s">
        <v>443</v>
      </c>
      <c r="H772" s="4" t="s">
        <v>444</v>
      </c>
      <c r="I772" s="2" t="s">
        <v>445</v>
      </c>
      <c r="J772" s="4" t="s">
        <v>128</v>
      </c>
      <c r="K772" s="1" t="s">
        <v>251</v>
      </c>
      <c r="L772" s="6" t="s">
        <v>142</v>
      </c>
      <c r="M772" s="7">
        <v>11.7</v>
      </c>
      <c r="N772" s="12">
        <f t="shared" si="364"/>
        <v>13.76</v>
      </c>
      <c r="O772" s="12"/>
      <c r="P772" s="12"/>
      <c r="Q772" s="12"/>
      <c r="R772" s="5">
        <f>M772</f>
        <v>11.7</v>
      </c>
      <c r="S772" s="5">
        <f t="shared" si="352"/>
        <v>10.53</v>
      </c>
      <c r="T772" s="5">
        <f t="shared" si="353"/>
        <v>1.17</v>
      </c>
      <c r="U772" s="5">
        <v>90</v>
      </c>
      <c r="V772" s="5">
        <f t="shared" si="354"/>
        <v>9.6300000000000008</v>
      </c>
      <c r="W772" s="5">
        <f t="shared" si="359"/>
        <v>9.15</v>
      </c>
      <c r="X772" s="5">
        <f t="shared" si="360"/>
        <v>0.48000000000000043</v>
      </c>
      <c r="Y772" s="5">
        <v>95</v>
      </c>
      <c r="Z772" s="5">
        <f t="shared" si="361"/>
        <v>8.26</v>
      </c>
      <c r="AA772" s="5">
        <f t="shared" si="362"/>
        <v>7.85</v>
      </c>
      <c r="AB772" s="5">
        <f t="shared" si="363"/>
        <v>0.41000000000000014</v>
      </c>
      <c r="AC772" s="5">
        <v>95</v>
      </c>
      <c r="AD772" s="5"/>
      <c r="AE772" s="5"/>
      <c r="AF772" s="5"/>
      <c r="AG772" s="14">
        <f t="shared" si="365"/>
        <v>2.34</v>
      </c>
      <c r="AH772" s="14">
        <f>ROUND(AG772*U772/100,2)</f>
        <v>2.11</v>
      </c>
      <c r="AI772" s="14">
        <f t="shared" si="366"/>
        <v>0.22999999999999998</v>
      </c>
      <c r="AJ772" s="14">
        <f t="shared" si="367"/>
        <v>1.93</v>
      </c>
      <c r="AK772" s="14">
        <f>ROUND(AJ772*Y772/100,2)</f>
        <v>1.83</v>
      </c>
      <c r="AL772" s="14">
        <f t="shared" si="368"/>
        <v>9.9999999999999867E-2</v>
      </c>
      <c r="AM772" s="14">
        <f t="shared" si="369"/>
        <v>1.65</v>
      </c>
      <c r="AN772" s="14">
        <f>ROUND(AM772*AC772/100,2)</f>
        <v>1.57</v>
      </c>
      <c r="AO772" s="14">
        <f t="shared" si="370"/>
        <v>7.9999999999999849E-2</v>
      </c>
      <c r="AP772" s="14"/>
      <c r="AQ772" s="14"/>
      <c r="AR772" s="14"/>
      <c r="AS772" s="14">
        <f t="shared" si="371"/>
        <v>7.02</v>
      </c>
      <c r="AT772" s="14">
        <f>ROUND(AS772*U772/100,2)</f>
        <v>6.32</v>
      </c>
      <c r="AU772" s="14">
        <f t="shared" si="372"/>
        <v>0.69999999999999929</v>
      </c>
      <c r="AV772" s="14">
        <f t="shared" si="373"/>
        <v>5.78</v>
      </c>
      <c r="AW772" s="14">
        <f>ROUND(AV772*Y772/100,2)</f>
        <v>5.49</v>
      </c>
      <c r="AX772" s="14">
        <f t="shared" si="374"/>
        <v>0.29000000000000004</v>
      </c>
      <c r="AY772" s="14">
        <f t="shared" si="375"/>
        <v>4.96</v>
      </c>
      <c r="AZ772" s="14">
        <f>ROUND(AY772*AC772/100,2)</f>
        <v>4.71</v>
      </c>
      <c r="BA772" s="14">
        <f t="shared" si="376"/>
        <v>0.25</v>
      </c>
      <c r="BB772" s="5"/>
      <c r="BC772" s="5"/>
      <c r="BD772" s="5"/>
      <c r="BE772" s="14">
        <f t="shared" si="377"/>
        <v>3.51</v>
      </c>
      <c r="BF772" s="14">
        <f t="shared" si="378"/>
        <v>3.16</v>
      </c>
      <c r="BG772" s="14">
        <f t="shared" si="379"/>
        <v>0.34999999999999964</v>
      </c>
      <c r="BH772" s="14">
        <f t="shared" si="380"/>
        <v>2.89</v>
      </c>
      <c r="BI772" s="14">
        <f t="shared" si="381"/>
        <v>2.75</v>
      </c>
      <c r="BJ772" s="14">
        <f t="shared" si="382"/>
        <v>0.14000000000000012</v>
      </c>
      <c r="BK772" s="14">
        <f t="shared" si="383"/>
        <v>2.48</v>
      </c>
      <c r="BL772" s="14">
        <f t="shared" si="384"/>
        <v>2.36</v>
      </c>
      <c r="BM772" s="14">
        <f t="shared" si="385"/>
        <v>0.12000000000000011</v>
      </c>
    </row>
    <row r="773" spans="1:65" x14ac:dyDescent="0.25">
      <c r="A773" s="1" t="str">
        <f>CONCATENATE(H773,E773)</f>
        <v>911040018</v>
      </c>
      <c r="B773" s="1" t="s">
        <v>69</v>
      </c>
      <c r="C773" s="2" t="s">
        <v>71</v>
      </c>
      <c r="D773" s="2" t="s">
        <v>72</v>
      </c>
      <c r="E773" s="2" t="s">
        <v>101</v>
      </c>
      <c r="F773" s="2" t="s">
        <v>102</v>
      </c>
      <c r="G773" s="3" t="s">
        <v>443</v>
      </c>
      <c r="H773" s="4" t="s">
        <v>444</v>
      </c>
      <c r="I773" s="2" t="s">
        <v>445</v>
      </c>
      <c r="J773" s="4" t="s">
        <v>128</v>
      </c>
      <c r="K773" s="1" t="s">
        <v>251</v>
      </c>
      <c r="L773" s="6" t="s">
        <v>142</v>
      </c>
      <c r="M773" s="7">
        <v>8.41</v>
      </c>
      <c r="N773" s="12">
        <f t="shared" si="364"/>
        <v>9.89</v>
      </c>
      <c r="O773" s="12"/>
      <c r="P773" s="12"/>
      <c r="Q773" s="12"/>
      <c r="R773" s="5">
        <f>M773</f>
        <v>8.41</v>
      </c>
      <c r="S773" s="5">
        <f t="shared" si="352"/>
        <v>7.57</v>
      </c>
      <c r="T773" s="5">
        <f t="shared" si="353"/>
        <v>0.83999999999999986</v>
      </c>
      <c r="U773" s="5">
        <v>90</v>
      </c>
      <c r="V773" s="5">
        <f t="shared" si="354"/>
        <v>6.92</v>
      </c>
      <c r="W773" s="5">
        <f t="shared" si="359"/>
        <v>6.57</v>
      </c>
      <c r="X773" s="5">
        <f t="shared" si="360"/>
        <v>0.34999999999999964</v>
      </c>
      <c r="Y773" s="5">
        <v>95</v>
      </c>
      <c r="Z773" s="5">
        <f t="shared" si="361"/>
        <v>5.93</v>
      </c>
      <c r="AA773" s="5">
        <f t="shared" si="362"/>
        <v>5.63</v>
      </c>
      <c r="AB773" s="5">
        <f t="shared" si="363"/>
        <v>0.29999999999999982</v>
      </c>
      <c r="AC773" s="5">
        <v>95</v>
      </c>
      <c r="AD773" s="5"/>
      <c r="AE773" s="5"/>
      <c r="AF773" s="5"/>
      <c r="AG773" s="14">
        <f t="shared" si="365"/>
        <v>1.68</v>
      </c>
      <c r="AH773" s="14">
        <f>ROUND(AG773*U773/100,2)</f>
        <v>1.51</v>
      </c>
      <c r="AI773" s="14">
        <f t="shared" si="366"/>
        <v>0.16999999999999993</v>
      </c>
      <c r="AJ773" s="14">
        <f t="shared" si="367"/>
        <v>1.38</v>
      </c>
      <c r="AK773" s="14">
        <f>ROUND(AJ773*Y773/100,2)</f>
        <v>1.31</v>
      </c>
      <c r="AL773" s="14">
        <f t="shared" si="368"/>
        <v>6.999999999999984E-2</v>
      </c>
      <c r="AM773" s="14">
        <f t="shared" si="369"/>
        <v>1.19</v>
      </c>
      <c r="AN773" s="14">
        <f>ROUND(AM773*AC773/100,2)</f>
        <v>1.1299999999999999</v>
      </c>
      <c r="AO773" s="14">
        <f t="shared" si="370"/>
        <v>6.0000000000000053E-2</v>
      </c>
      <c r="AP773" s="14"/>
      <c r="AQ773" s="14"/>
      <c r="AR773" s="14"/>
      <c r="AS773" s="14">
        <f t="shared" si="371"/>
        <v>5.05</v>
      </c>
      <c r="AT773" s="14">
        <f>ROUND(AS773*U773/100,2)</f>
        <v>4.55</v>
      </c>
      <c r="AU773" s="14">
        <f t="shared" si="372"/>
        <v>0.5</v>
      </c>
      <c r="AV773" s="14">
        <f t="shared" si="373"/>
        <v>4.1500000000000004</v>
      </c>
      <c r="AW773" s="14">
        <f>ROUND(AV773*Y773/100,2)</f>
        <v>3.94</v>
      </c>
      <c r="AX773" s="14">
        <f t="shared" si="374"/>
        <v>0.21000000000000041</v>
      </c>
      <c r="AY773" s="14">
        <f t="shared" si="375"/>
        <v>3.56</v>
      </c>
      <c r="AZ773" s="14">
        <f>ROUND(AY773*AC773/100,2)</f>
        <v>3.38</v>
      </c>
      <c r="BA773" s="14">
        <f t="shared" si="376"/>
        <v>0.18000000000000016</v>
      </c>
      <c r="BB773" s="5"/>
      <c r="BC773" s="5"/>
      <c r="BD773" s="5"/>
      <c r="BE773" s="14">
        <f t="shared" si="377"/>
        <v>2.52</v>
      </c>
      <c r="BF773" s="14">
        <f t="shared" si="378"/>
        <v>2.27</v>
      </c>
      <c r="BG773" s="14">
        <f t="shared" si="379"/>
        <v>0.25</v>
      </c>
      <c r="BH773" s="14">
        <f t="shared" si="380"/>
        <v>2.08</v>
      </c>
      <c r="BI773" s="14">
        <f t="shared" si="381"/>
        <v>1.98</v>
      </c>
      <c r="BJ773" s="14">
        <f t="shared" si="382"/>
        <v>0.10000000000000009</v>
      </c>
      <c r="BK773" s="14">
        <f t="shared" si="383"/>
        <v>1.78</v>
      </c>
      <c r="BL773" s="14">
        <f t="shared" si="384"/>
        <v>1.69</v>
      </c>
      <c r="BM773" s="14">
        <f t="shared" si="385"/>
        <v>9.000000000000008E-2</v>
      </c>
    </row>
    <row r="774" spans="1:65" x14ac:dyDescent="0.25">
      <c r="A774" s="1" t="str">
        <f>CONCATENATE(H774,E774)</f>
        <v>911040019</v>
      </c>
      <c r="B774" s="1" t="s">
        <v>69</v>
      </c>
      <c r="C774" s="2" t="s">
        <v>71</v>
      </c>
      <c r="D774" s="2" t="s">
        <v>72</v>
      </c>
      <c r="E774" s="2" t="s">
        <v>103</v>
      </c>
      <c r="F774" s="2" t="s">
        <v>104</v>
      </c>
      <c r="G774" s="3" t="s">
        <v>443</v>
      </c>
      <c r="H774" s="4" t="s">
        <v>444</v>
      </c>
      <c r="I774" s="2" t="s">
        <v>445</v>
      </c>
      <c r="J774" s="4" t="s">
        <v>128</v>
      </c>
      <c r="K774" s="1" t="s">
        <v>251</v>
      </c>
      <c r="L774" s="6" t="s">
        <v>142</v>
      </c>
      <c r="M774" s="7">
        <v>9.7899999999999991</v>
      </c>
      <c r="N774" s="12">
        <f t="shared" si="364"/>
        <v>11.52</v>
      </c>
      <c r="O774" s="12"/>
      <c r="P774" s="12"/>
      <c r="Q774" s="12"/>
      <c r="R774" s="5">
        <f>M774</f>
        <v>9.7899999999999991</v>
      </c>
      <c r="S774" s="5">
        <f t="shared" si="352"/>
        <v>8.81</v>
      </c>
      <c r="T774" s="5">
        <f t="shared" si="353"/>
        <v>0.97999999999999865</v>
      </c>
      <c r="U774" s="5">
        <v>90</v>
      </c>
      <c r="V774" s="5">
        <f t="shared" si="354"/>
        <v>8.06</v>
      </c>
      <c r="W774" s="5">
        <f t="shared" si="359"/>
        <v>7.66</v>
      </c>
      <c r="X774" s="5">
        <f t="shared" si="360"/>
        <v>0.40000000000000036</v>
      </c>
      <c r="Y774" s="5">
        <v>95</v>
      </c>
      <c r="Z774" s="5">
        <f t="shared" si="361"/>
        <v>6.91</v>
      </c>
      <c r="AA774" s="5">
        <f t="shared" si="362"/>
        <v>6.56</v>
      </c>
      <c r="AB774" s="5">
        <f t="shared" si="363"/>
        <v>0.35000000000000053</v>
      </c>
      <c r="AC774" s="5">
        <v>95</v>
      </c>
      <c r="AD774" s="5"/>
      <c r="AE774" s="5"/>
      <c r="AF774" s="5"/>
      <c r="AG774" s="14">
        <f t="shared" si="365"/>
        <v>1.96</v>
      </c>
      <c r="AH774" s="14">
        <f>ROUND(AG774*U774/100,2)</f>
        <v>1.76</v>
      </c>
      <c r="AI774" s="14">
        <f t="shared" si="366"/>
        <v>0.19999999999999996</v>
      </c>
      <c r="AJ774" s="14">
        <f t="shared" si="367"/>
        <v>1.61</v>
      </c>
      <c r="AK774" s="14">
        <f>ROUND(AJ774*Y774/100,2)</f>
        <v>1.53</v>
      </c>
      <c r="AL774" s="14">
        <f t="shared" si="368"/>
        <v>8.0000000000000071E-2</v>
      </c>
      <c r="AM774" s="14">
        <f t="shared" si="369"/>
        <v>1.38</v>
      </c>
      <c r="AN774" s="14">
        <f>ROUND(AM774*AC774/100,2)</f>
        <v>1.31</v>
      </c>
      <c r="AO774" s="14">
        <f t="shared" si="370"/>
        <v>6.999999999999984E-2</v>
      </c>
      <c r="AP774" s="14"/>
      <c r="AQ774" s="14"/>
      <c r="AR774" s="14"/>
      <c r="AS774" s="14">
        <f t="shared" si="371"/>
        <v>5.87</v>
      </c>
      <c r="AT774" s="14">
        <f>ROUND(AS774*U774/100,2)</f>
        <v>5.28</v>
      </c>
      <c r="AU774" s="14">
        <f t="shared" si="372"/>
        <v>0.58999999999999986</v>
      </c>
      <c r="AV774" s="14">
        <f t="shared" si="373"/>
        <v>4.84</v>
      </c>
      <c r="AW774" s="14">
        <f>ROUND(AV774*Y774/100,2)</f>
        <v>4.5999999999999996</v>
      </c>
      <c r="AX774" s="14">
        <f t="shared" si="374"/>
        <v>0.24000000000000021</v>
      </c>
      <c r="AY774" s="14">
        <f t="shared" si="375"/>
        <v>4.1500000000000004</v>
      </c>
      <c r="AZ774" s="14">
        <f>ROUND(AY774*AC774/100,2)</f>
        <v>3.94</v>
      </c>
      <c r="BA774" s="14">
        <f t="shared" si="376"/>
        <v>0.21000000000000041</v>
      </c>
      <c r="BB774" s="5"/>
      <c r="BC774" s="5"/>
      <c r="BD774" s="5"/>
      <c r="BE774" s="14">
        <f t="shared" si="377"/>
        <v>2.94</v>
      </c>
      <c r="BF774" s="14">
        <f t="shared" si="378"/>
        <v>2.65</v>
      </c>
      <c r="BG774" s="14">
        <f t="shared" si="379"/>
        <v>0.29000000000000004</v>
      </c>
      <c r="BH774" s="14">
        <f t="shared" si="380"/>
        <v>2.42</v>
      </c>
      <c r="BI774" s="14">
        <f t="shared" si="381"/>
        <v>2.2999999999999998</v>
      </c>
      <c r="BJ774" s="14">
        <f t="shared" si="382"/>
        <v>0.12000000000000011</v>
      </c>
      <c r="BK774" s="14">
        <f t="shared" si="383"/>
        <v>2.0699999999999998</v>
      </c>
      <c r="BL774" s="14">
        <f t="shared" si="384"/>
        <v>1.97</v>
      </c>
      <c r="BM774" s="14">
        <f t="shared" si="385"/>
        <v>9.9999999999999867E-2</v>
      </c>
    </row>
    <row r="775" spans="1:65" x14ac:dyDescent="0.25">
      <c r="A775" s="1" t="str">
        <f>CONCATENATE(H775,E775)</f>
        <v>911040022</v>
      </c>
      <c r="B775" s="1" t="s">
        <v>69</v>
      </c>
      <c r="C775" s="2" t="s">
        <v>71</v>
      </c>
      <c r="D775" s="2" t="s">
        <v>72</v>
      </c>
      <c r="E775" s="2" t="s">
        <v>107</v>
      </c>
      <c r="F775" s="2" t="s">
        <v>108</v>
      </c>
      <c r="G775" s="3" t="s">
        <v>443</v>
      </c>
      <c r="H775" s="4" t="s">
        <v>444</v>
      </c>
      <c r="I775" s="2" t="s">
        <v>445</v>
      </c>
      <c r="J775" s="4" t="s">
        <v>128</v>
      </c>
      <c r="K775" s="1" t="s">
        <v>251</v>
      </c>
      <c r="L775" s="6" t="s">
        <v>142</v>
      </c>
      <c r="M775" s="7">
        <v>8.86</v>
      </c>
      <c r="N775" s="12">
        <f t="shared" si="364"/>
        <v>10.42</v>
      </c>
      <c r="O775" s="12"/>
      <c r="P775" s="12"/>
      <c r="Q775" s="12"/>
      <c r="R775" s="5">
        <f>M775</f>
        <v>8.86</v>
      </c>
      <c r="S775" s="5">
        <f t="shared" si="352"/>
        <v>7.97</v>
      </c>
      <c r="T775" s="5">
        <f t="shared" si="353"/>
        <v>0.88999999999999968</v>
      </c>
      <c r="U775" s="5">
        <v>90</v>
      </c>
      <c r="V775" s="5">
        <f t="shared" si="354"/>
        <v>7.29</v>
      </c>
      <c r="W775" s="5">
        <f t="shared" si="359"/>
        <v>6.93</v>
      </c>
      <c r="X775" s="5">
        <f t="shared" si="360"/>
        <v>0.36000000000000032</v>
      </c>
      <c r="Y775" s="5">
        <v>95</v>
      </c>
      <c r="Z775" s="5">
        <f t="shared" si="361"/>
        <v>6.25</v>
      </c>
      <c r="AA775" s="5">
        <f t="shared" si="362"/>
        <v>5.94</v>
      </c>
      <c r="AB775" s="5">
        <f t="shared" si="363"/>
        <v>0.30999999999999961</v>
      </c>
      <c r="AC775" s="5">
        <v>95</v>
      </c>
      <c r="AD775" s="5"/>
      <c r="AE775" s="5"/>
      <c r="AF775" s="5"/>
      <c r="AG775" s="14">
        <f t="shared" si="365"/>
        <v>1.77</v>
      </c>
      <c r="AH775" s="14">
        <f>ROUND(AG775*U775/100,2)</f>
        <v>1.59</v>
      </c>
      <c r="AI775" s="14">
        <f t="shared" si="366"/>
        <v>0.17999999999999994</v>
      </c>
      <c r="AJ775" s="14">
        <f t="shared" si="367"/>
        <v>1.46</v>
      </c>
      <c r="AK775" s="14">
        <f>ROUND(AJ775*Y775/100,2)</f>
        <v>1.39</v>
      </c>
      <c r="AL775" s="14">
        <f t="shared" si="368"/>
        <v>7.0000000000000062E-2</v>
      </c>
      <c r="AM775" s="14">
        <f t="shared" si="369"/>
        <v>1.25</v>
      </c>
      <c r="AN775" s="14">
        <f>ROUND(AM775*AC775/100,2)</f>
        <v>1.19</v>
      </c>
      <c r="AO775" s="14">
        <f t="shared" si="370"/>
        <v>6.0000000000000053E-2</v>
      </c>
      <c r="AP775" s="14"/>
      <c r="AQ775" s="14"/>
      <c r="AR775" s="14"/>
      <c r="AS775" s="14">
        <f t="shared" si="371"/>
        <v>5.32</v>
      </c>
      <c r="AT775" s="14">
        <f>ROUND(AS775*U775/100,2)</f>
        <v>4.79</v>
      </c>
      <c r="AU775" s="14">
        <f t="shared" si="372"/>
        <v>0.53000000000000025</v>
      </c>
      <c r="AV775" s="14">
        <f t="shared" si="373"/>
        <v>4.37</v>
      </c>
      <c r="AW775" s="14">
        <f>ROUND(AV775*Y775/100,2)</f>
        <v>4.1500000000000004</v>
      </c>
      <c r="AX775" s="14">
        <f t="shared" si="374"/>
        <v>0.21999999999999975</v>
      </c>
      <c r="AY775" s="14">
        <f t="shared" si="375"/>
        <v>3.75</v>
      </c>
      <c r="AZ775" s="14">
        <f>ROUND(AY775*AC775/100,2)</f>
        <v>3.56</v>
      </c>
      <c r="BA775" s="14">
        <f t="shared" si="376"/>
        <v>0.18999999999999995</v>
      </c>
      <c r="BB775" s="5"/>
      <c r="BC775" s="5"/>
      <c r="BD775" s="5"/>
      <c r="BE775" s="14">
        <f t="shared" si="377"/>
        <v>2.66</v>
      </c>
      <c r="BF775" s="14">
        <f t="shared" si="378"/>
        <v>2.39</v>
      </c>
      <c r="BG775" s="14">
        <f t="shared" si="379"/>
        <v>0.27</v>
      </c>
      <c r="BH775" s="14">
        <f t="shared" si="380"/>
        <v>2.19</v>
      </c>
      <c r="BI775" s="14">
        <f t="shared" si="381"/>
        <v>2.08</v>
      </c>
      <c r="BJ775" s="14">
        <f t="shared" si="382"/>
        <v>0.10999999999999988</v>
      </c>
      <c r="BK775" s="14">
        <f t="shared" si="383"/>
        <v>1.88</v>
      </c>
      <c r="BL775" s="14">
        <f t="shared" si="384"/>
        <v>1.79</v>
      </c>
      <c r="BM775" s="14">
        <f t="shared" si="385"/>
        <v>8.9999999999999858E-2</v>
      </c>
    </row>
    <row r="776" spans="1:65" x14ac:dyDescent="0.25">
      <c r="A776" s="1" t="str">
        <f>CONCATENATE(H776,E776)</f>
        <v>911040028</v>
      </c>
      <c r="B776" s="1" t="s">
        <v>69</v>
      </c>
      <c r="C776" s="2" t="s">
        <v>71</v>
      </c>
      <c r="D776" s="2" t="s">
        <v>72</v>
      </c>
      <c r="E776" s="2" t="s">
        <v>109</v>
      </c>
      <c r="F776" s="2" t="s">
        <v>110</v>
      </c>
      <c r="G776" s="3" t="s">
        <v>443</v>
      </c>
      <c r="H776" s="4" t="s">
        <v>444</v>
      </c>
      <c r="I776" s="2" t="s">
        <v>445</v>
      </c>
      <c r="J776" s="4" t="s">
        <v>128</v>
      </c>
      <c r="K776" s="1" t="s">
        <v>251</v>
      </c>
      <c r="L776" s="6" t="s">
        <v>142</v>
      </c>
      <c r="M776" s="7">
        <v>8.18</v>
      </c>
      <c r="N776" s="12">
        <f t="shared" si="364"/>
        <v>9.6199999999999992</v>
      </c>
      <c r="O776" s="12"/>
      <c r="P776" s="12"/>
      <c r="Q776" s="12"/>
      <c r="R776" s="5">
        <f>M776</f>
        <v>8.18</v>
      </c>
      <c r="S776" s="5">
        <f t="shared" si="352"/>
        <v>7.36</v>
      </c>
      <c r="T776" s="5">
        <f t="shared" si="353"/>
        <v>0.8199999999999994</v>
      </c>
      <c r="U776" s="5">
        <v>90</v>
      </c>
      <c r="V776" s="5">
        <f t="shared" si="354"/>
        <v>6.73</v>
      </c>
      <c r="W776" s="5">
        <f t="shared" si="359"/>
        <v>6.39</v>
      </c>
      <c r="X776" s="5">
        <f t="shared" si="360"/>
        <v>0.34000000000000075</v>
      </c>
      <c r="Y776" s="5">
        <v>95</v>
      </c>
      <c r="Z776" s="5">
        <f t="shared" si="361"/>
        <v>5.77</v>
      </c>
      <c r="AA776" s="5">
        <f t="shared" si="362"/>
        <v>5.48</v>
      </c>
      <c r="AB776" s="5">
        <f t="shared" si="363"/>
        <v>0.28999999999999915</v>
      </c>
      <c r="AC776" s="5">
        <v>95</v>
      </c>
      <c r="AD776" s="5"/>
      <c r="AE776" s="5"/>
      <c r="AF776" s="5"/>
      <c r="AG776" s="14">
        <f t="shared" si="365"/>
        <v>1.64</v>
      </c>
      <c r="AH776" s="14">
        <f>ROUND(AG776*U776/100,2)</f>
        <v>1.48</v>
      </c>
      <c r="AI776" s="14">
        <f t="shared" si="366"/>
        <v>0.15999999999999992</v>
      </c>
      <c r="AJ776" s="14">
        <f t="shared" si="367"/>
        <v>1.35</v>
      </c>
      <c r="AK776" s="14">
        <f>ROUND(AJ776*Y776/100,2)</f>
        <v>1.28</v>
      </c>
      <c r="AL776" s="14">
        <f t="shared" si="368"/>
        <v>7.0000000000000062E-2</v>
      </c>
      <c r="AM776" s="14">
        <f t="shared" si="369"/>
        <v>1.1499999999999999</v>
      </c>
      <c r="AN776" s="14">
        <f>ROUND(AM776*AC776/100,2)</f>
        <v>1.0900000000000001</v>
      </c>
      <c r="AO776" s="14">
        <f t="shared" si="370"/>
        <v>5.9999999999999831E-2</v>
      </c>
      <c r="AP776" s="14"/>
      <c r="AQ776" s="14"/>
      <c r="AR776" s="14"/>
      <c r="AS776" s="14">
        <f t="shared" si="371"/>
        <v>4.91</v>
      </c>
      <c r="AT776" s="14">
        <f>ROUND(AS776*U776/100,2)</f>
        <v>4.42</v>
      </c>
      <c r="AU776" s="14">
        <f t="shared" si="372"/>
        <v>0.49000000000000021</v>
      </c>
      <c r="AV776" s="14">
        <f t="shared" si="373"/>
        <v>4.04</v>
      </c>
      <c r="AW776" s="14">
        <f>ROUND(AV776*Y776/100,2)</f>
        <v>3.84</v>
      </c>
      <c r="AX776" s="14">
        <f t="shared" si="374"/>
        <v>0.20000000000000018</v>
      </c>
      <c r="AY776" s="14">
        <f t="shared" si="375"/>
        <v>3.46</v>
      </c>
      <c r="AZ776" s="14">
        <f>ROUND(AY776*AC776/100,2)</f>
        <v>3.29</v>
      </c>
      <c r="BA776" s="14">
        <f t="shared" si="376"/>
        <v>0.16999999999999993</v>
      </c>
      <c r="BB776" s="5"/>
      <c r="BC776" s="5"/>
      <c r="BD776" s="5"/>
      <c r="BE776" s="14">
        <f t="shared" si="377"/>
        <v>2.4500000000000002</v>
      </c>
      <c r="BF776" s="14">
        <f t="shared" si="378"/>
        <v>2.21</v>
      </c>
      <c r="BG776" s="14">
        <f t="shared" si="379"/>
        <v>0.24000000000000021</v>
      </c>
      <c r="BH776" s="14">
        <f t="shared" si="380"/>
        <v>2.02</v>
      </c>
      <c r="BI776" s="14">
        <f t="shared" si="381"/>
        <v>1.92</v>
      </c>
      <c r="BJ776" s="14">
        <f t="shared" si="382"/>
        <v>0.10000000000000009</v>
      </c>
      <c r="BK776" s="14">
        <f t="shared" si="383"/>
        <v>1.73</v>
      </c>
      <c r="BL776" s="14">
        <f t="shared" si="384"/>
        <v>1.64</v>
      </c>
      <c r="BM776" s="14">
        <f t="shared" si="385"/>
        <v>9.000000000000008E-2</v>
      </c>
    </row>
    <row r="777" spans="1:65" x14ac:dyDescent="0.25">
      <c r="A777" s="1" t="str">
        <f>CONCATENATE(H777,E777)</f>
        <v>911040032</v>
      </c>
      <c r="B777" s="1" t="s">
        <v>69</v>
      </c>
      <c r="C777" s="2" t="s">
        <v>71</v>
      </c>
      <c r="D777" s="2" t="s">
        <v>72</v>
      </c>
      <c r="E777" s="2" t="s">
        <v>111</v>
      </c>
      <c r="F777" s="2" t="s">
        <v>112</v>
      </c>
      <c r="G777" s="3" t="s">
        <v>443</v>
      </c>
      <c r="H777" s="4" t="s">
        <v>444</v>
      </c>
      <c r="I777" s="2" t="s">
        <v>445</v>
      </c>
      <c r="J777" s="4" t="s">
        <v>128</v>
      </c>
      <c r="K777" s="1" t="s">
        <v>251</v>
      </c>
      <c r="L777" s="6" t="s">
        <v>142</v>
      </c>
      <c r="M777" s="7">
        <v>9.06</v>
      </c>
      <c r="N777" s="12">
        <f t="shared" si="364"/>
        <v>10.66</v>
      </c>
      <c r="O777" s="12"/>
      <c r="P777" s="12"/>
      <c r="Q777" s="12"/>
      <c r="R777" s="5">
        <f>M777</f>
        <v>9.06</v>
      </c>
      <c r="S777" s="5">
        <f t="shared" si="352"/>
        <v>8.15</v>
      </c>
      <c r="T777" s="5">
        <f t="shared" si="353"/>
        <v>0.91000000000000014</v>
      </c>
      <c r="U777" s="5">
        <v>90</v>
      </c>
      <c r="V777" s="5">
        <f t="shared" si="354"/>
        <v>7.46</v>
      </c>
      <c r="W777" s="5">
        <f t="shared" si="359"/>
        <v>7.09</v>
      </c>
      <c r="X777" s="5">
        <f t="shared" si="360"/>
        <v>0.37000000000000011</v>
      </c>
      <c r="Y777" s="5">
        <v>95</v>
      </c>
      <c r="Z777" s="5">
        <f t="shared" si="361"/>
        <v>6.4</v>
      </c>
      <c r="AA777" s="5">
        <f t="shared" si="362"/>
        <v>6.08</v>
      </c>
      <c r="AB777" s="5">
        <f t="shared" si="363"/>
        <v>0.32000000000000028</v>
      </c>
      <c r="AC777" s="5">
        <v>95</v>
      </c>
      <c r="AD777" s="5"/>
      <c r="AE777" s="5"/>
      <c r="AF777" s="5"/>
      <c r="AG777" s="14">
        <f t="shared" si="365"/>
        <v>1.81</v>
      </c>
      <c r="AH777" s="14">
        <f>ROUND(AG777*U777/100,2)</f>
        <v>1.63</v>
      </c>
      <c r="AI777" s="14">
        <f t="shared" si="366"/>
        <v>0.18000000000000016</v>
      </c>
      <c r="AJ777" s="14">
        <f t="shared" si="367"/>
        <v>1.49</v>
      </c>
      <c r="AK777" s="14">
        <f>ROUND(AJ777*Y777/100,2)</f>
        <v>1.42</v>
      </c>
      <c r="AL777" s="14">
        <f t="shared" si="368"/>
        <v>7.0000000000000062E-2</v>
      </c>
      <c r="AM777" s="14">
        <f t="shared" si="369"/>
        <v>1.28</v>
      </c>
      <c r="AN777" s="14">
        <f>ROUND(AM777*AC777/100,2)</f>
        <v>1.22</v>
      </c>
      <c r="AO777" s="14">
        <f t="shared" si="370"/>
        <v>6.0000000000000053E-2</v>
      </c>
      <c r="AP777" s="14"/>
      <c r="AQ777" s="14"/>
      <c r="AR777" s="14"/>
      <c r="AS777" s="14">
        <f t="shared" si="371"/>
        <v>5.44</v>
      </c>
      <c r="AT777" s="14">
        <f>ROUND(AS777*U777/100,2)</f>
        <v>4.9000000000000004</v>
      </c>
      <c r="AU777" s="14">
        <f t="shared" si="372"/>
        <v>0.54</v>
      </c>
      <c r="AV777" s="14">
        <f t="shared" si="373"/>
        <v>4.4800000000000004</v>
      </c>
      <c r="AW777" s="14">
        <f>ROUND(AV777*Y777/100,2)</f>
        <v>4.26</v>
      </c>
      <c r="AX777" s="14">
        <f t="shared" si="374"/>
        <v>0.22000000000000064</v>
      </c>
      <c r="AY777" s="14">
        <f t="shared" si="375"/>
        <v>3.84</v>
      </c>
      <c r="AZ777" s="14">
        <f>ROUND(AY777*AC777/100,2)</f>
        <v>3.65</v>
      </c>
      <c r="BA777" s="14">
        <f t="shared" si="376"/>
        <v>0.18999999999999995</v>
      </c>
      <c r="BB777" s="5"/>
      <c r="BC777" s="5"/>
      <c r="BD777" s="5"/>
      <c r="BE777" s="14">
        <f t="shared" si="377"/>
        <v>2.72</v>
      </c>
      <c r="BF777" s="14">
        <f t="shared" si="378"/>
        <v>2.4500000000000002</v>
      </c>
      <c r="BG777" s="14">
        <f t="shared" si="379"/>
        <v>0.27</v>
      </c>
      <c r="BH777" s="14">
        <f t="shared" si="380"/>
        <v>2.2400000000000002</v>
      </c>
      <c r="BI777" s="14">
        <f t="shared" si="381"/>
        <v>2.13</v>
      </c>
      <c r="BJ777" s="14">
        <f t="shared" si="382"/>
        <v>0.11000000000000032</v>
      </c>
      <c r="BK777" s="14">
        <f t="shared" si="383"/>
        <v>1.92</v>
      </c>
      <c r="BL777" s="14">
        <f t="shared" si="384"/>
        <v>1.82</v>
      </c>
      <c r="BM777" s="14">
        <f t="shared" si="385"/>
        <v>9.9999999999999867E-2</v>
      </c>
    </row>
    <row r="778" spans="1:65" x14ac:dyDescent="0.25">
      <c r="A778" s="1" t="str">
        <f>CONCATENATE(H778,E778)</f>
        <v>911040037</v>
      </c>
      <c r="B778" s="1" t="s">
        <v>69</v>
      </c>
      <c r="C778" s="2" t="s">
        <v>71</v>
      </c>
      <c r="D778" s="2" t="s">
        <v>72</v>
      </c>
      <c r="E778" s="2" t="s">
        <v>113</v>
      </c>
      <c r="F778" s="2" t="s">
        <v>114</v>
      </c>
      <c r="G778" s="3" t="s">
        <v>443</v>
      </c>
      <c r="H778" s="4" t="s">
        <v>444</v>
      </c>
      <c r="I778" s="2" t="s">
        <v>445</v>
      </c>
      <c r="J778" s="4" t="s">
        <v>128</v>
      </c>
      <c r="K778" s="1" t="s">
        <v>251</v>
      </c>
      <c r="L778" s="6" t="s">
        <v>142</v>
      </c>
      <c r="M778" s="7">
        <v>11.42</v>
      </c>
      <c r="N778" s="12">
        <f t="shared" si="364"/>
        <v>13.44</v>
      </c>
      <c r="O778" s="12"/>
      <c r="P778" s="12"/>
      <c r="Q778" s="12"/>
      <c r="R778" s="5">
        <f>M778</f>
        <v>11.42</v>
      </c>
      <c r="S778" s="5">
        <f t="shared" si="352"/>
        <v>10.28</v>
      </c>
      <c r="T778" s="5">
        <f t="shared" si="353"/>
        <v>1.1400000000000006</v>
      </c>
      <c r="U778" s="5">
        <v>90</v>
      </c>
      <c r="V778" s="5">
        <f t="shared" si="354"/>
        <v>9.41</v>
      </c>
      <c r="W778" s="5">
        <f t="shared" si="359"/>
        <v>8.94</v>
      </c>
      <c r="X778" s="5">
        <f t="shared" si="360"/>
        <v>0.47000000000000064</v>
      </c>
      <c r="Y778" s="5">
        <v>95</v>
      </c>
      <c r="Z778" s="5">
        <f t="shared" si="361"/>
        <v>8.06</v>
      </c>
      <c r="AA778" s="5">
        <f t="shared" si="362"/>
        <v>7.66</v>
      </c>
      <c r="AB778" s="5">
        <f t="shared" si="363"/>
        <v>0.40000000000000036</v>
      </c>
      <c r="AC778" s="5">
        <v>95</v>
      </c>
      <c r="AD778" s="5"/>
      <c r="AE778" s="5"/>
      <c r="AF778" s="5"/>
      <c r="AG778" s="14">
        <f t="shared" si="365"/>
        <v>2.2799999999999998</v>
      </c>
      <c r="AH778" s="14">
        <f>ROUND(AG778*U778/100,2)</f>
        <v>2.0499999999999998</v>
      </c>
      <c r="AI778" s="14">
        <f t="shared" si="366"/>
        <v>0.22999999999999998</v>
      </c>
      <c r="AJ778" s="14">
        <f t="shared" si="367"/>
        <v>1.88</v>
      </c>
      <c r="AK778" s="14">
        <f>ROUND(AJ778*Y778/100,2)</f>
        <v>1.79</v>
      </c>
      <c r="AL778" s="14">
        <f t="shared" si="368"/>
        <v>8.9999999999999858E-2</v>
      </c>
      <c r="AM778" s="14">
        <f t="shared" si="369"/>
        <v>1.61</v>
      </c>
      <c r="AN778" s="14">
        <f>ROUND(AM778*AC778/100,2)</f>
        <v>1.53</v>
      </c>
      <c r="AO778" s="14">
        <f t="shared" si="370"/>
        <v>8.0000000000000071E-2</v>
      </c>
      <c r="AP778" s="14"/>
      <c r="AQ778" s="14"/>
      <c r="AR778" s="14"/>
      <c r="AS778" s="14">
        <f t="shared" si="371"/>
        <v>6.85</v>
      </c>
      <c r="AT778" s="14">
        <f>ROUND(AS778*U778/100,2)</f>
        <v>6.17</v>
      </c>
      <c r="AU778" s="14">
        <f t="shared" si="372"/>
        <v>0.67999999999999972</v>
      </c>
      <c r="AV778" s="14">
        <f t="shared" si="373"/>
        <v>5.65</v>
      </c>
      <c r="AW778" s="14">
        <f>ROUND(AV778*Y778/100,2)</f>
        <v>5.37</v>
      </c>
      <c r="AX778" s="14">
        <f t="shared" si="374"/>
        <v>0.28000000000000025</v>
      </c>
      <c r="AY778" s="14">
        <f t="shared" si="375"/>
        <v>4.84</v>
      </c>
      <c r="AZ778" s="14">
        <f>ROUND(AY778*AC778/100,2)</f>
        <v>4.5999999999999996</v>
      </c>
      <c r="BA778" s="14">
        <f t="shared" si="376"/>
        <v>0.24000000000000021</v>
      </c>
      <c r="BB778" s="5"/>
      <c r="BC778" s="5"/>
      <c r="BD778" s="5"/>
      <c r="BE778" s="14">
        <f t="shared" si="377"/>
        <v>3.43</v>
      </c>
      <c r="BF778" s="14">
        <f t="shared" si="378"/>
        <v>3.09</v>
      </c>
      <c r="BG778" s="14">
        <f t="shared" si="379"/>
        <v>0.3400000000000003</v>
      </c>
      <c r="BH778" s="14">
        <f t="shared" si="380"/>
        <v>2.82</v>
      </c>
      <c r="BI778" s="14">
        <f t="shared" si="381"/>
        <v>2.68</v>
      </c>
      <c r="BJ778" s="14">
        <f t="shared" si="382"/>
        <v>0.13999999999999968</v>
      </c>
      <c r="BK778" s="14">
        <f t="shared" si="383"/>
        <v>2.42</v>
      </c>
      <c r="BL778" s="14">
        <f t="shared" si="384"/>
        <v>2.2999999999999998</v>
      </c>
      <c r="BM778" s="14">
        <f t="shared" si="385"/>
        <v>0.12000000000000011</v>
      </c>
    </row>
    <row r="779" spans="1:65" x14ac:dyDescent="0.25">
      <c r="A779" s="1" t="str">
        <f>CONCATENATE(H779,E779)</f>
        <v>911040045</v>
      </c>
      <c r="B779" s="1" t="s">
        <v>69</v>
      </c>
      <c r="C779" s="2" t="s">
        <v>71</v>
      </c>
      <c r="D779" s="2" t="s">
        <v>72</v>
      </c>
      <c r="E779" s="2" t="s">
        <v>145</v>
      </c>
      <c r="F779" s="2" t="s">
        <v>146</v>
      </c>
      <c r="G779" s="3" t="s">
        <v>443</v>
      </c>
      <c r="H779" s="4" t="s">
        <v>444</v>
      </c>
      <c r="I779" s="2" t="s">
        <v>445</v>
      </c>
      <c r="J779" s="4" t="s">
        <v>128</v>
      </c>
      <c r="K779" s="1" t="s">
        <v>251</v>
      </c>
      <c r="L779" s="6" t="s">
        <v>142</v>
      </c>
      <c r="M779" s="7">
        <v>9.0299999999999994</v>
      </c>
      <c r="N779" s="12">
        <f t="shared" si="364"/>
        <v>10.62</v>
      </c>
      <c r="O779" s="12"/>
      <c r="P779" s="12"/>
      <c r="Q779" s="12"/>
      <c r="R779" s="5">
        <f>M779</f>
        <v>9.0299999999999994</v>
      </c>
      <c r="S779" s="5">
        <f t="shared" si="352"/>
        <v>8.1300000000000008</v>
      </c>
      <c r="T779" s="5">
        <f t="shared" si="353"/>
        <v>0.89999999999999858</v>
      </c>
      <c r="U779" s="5">
        <v>90</v>
      </c>
      <c r="V779" s="5">
        <f t="shared" si="354"/>
        <v>7.43</v>
      </c>
      <c r="W779" s="5">
        <f t="shared" si="359"/>
        <v>7.06</v>
      </c>
      <c r="X779" s="5">
        <f t="shared" si="360"/>
        <v>0.37000000000000011</v>
      </c>
      <c r="Y779" s="5">
        <v>95</v>
      </c>
      <c r="Z779" s="5">
        <f t="shared" si="361"/>
        <v>6.37</v>
      </c>
      <c r="AA779" s="5">
        <f t="shared" si="362"/>
        <v>6.05</v>
      </c>
      <c r="AB779" s="5">
        <f t="shared" si="363"/>
        <v>0.32000000000000028</v>
      </c>
      <c r="AC779" s="5">
        <v>95</v>
      </c>
      <c r="AD779" s="5"/>
      <c r="AE779" s="5"/>
      <c r="AF779" s="5"/>
      <c r="AG779" s="14">
        <f t="shared" si="365"/>
        <v>1.81</v>
      </c>
      <c r="AH779" s="14">
        <f>ROUND(AG779*U779/100,2)</f>
        <v>1.63</v>
      </c>
      <c r="AI779" s="14">
        <f t="shared" si="366"/>
        <v>0.18000000000000016</v>
      </c>
      <c r="AJ779" s="14">
        <f t="shared" si="367"/>
        <v>1.49</v>
      </c>
      <c r="AK779" s="14">
        <f>ROUND(AJ779*Y779/100,2)</f>
        <v>1.42</v>
      </c>
      <c r="AL779" s="14">
        <f t="shared" si="368"/>
        <v>7.0000000000000062E-2</v>
      </c>
      <c r="AM779" s="14">
        <f t="shared" si="369"/>
        <v>1.27</v>
      </c>
      <c r="AN779" s="14">
        <f>ROUND(AM779*AC779/100,2)</f>
        <v>1.21</v>
      </c>
      <c r="AO779" s="14">
        <f t="shared" si="370"/>
        <v>6.0000000000000053E-2</v>
      </c>
      <c r="AP779" s="14"/>
      <c r="AQ779" s="14"/>
      <c r="AR779" s="14"/>
      <c r="AS779" s="14">
        <f t="shared" si="371"/>
        <v>5.42</v>
      </c>
      <c r="AT779" s="14">
        <f>ROUND(AS779*U779/100,2)</f>
        <v>4.88</v>
      </c>
      <c r="AU779" s="14">
        <f t="shared" si="372"/>
        <v>0.54</v>
      </c>
      <c r="AV779" s="14">
        <f t="shared" si="373"/>
        <v>4.46</v>
      </c>
      <c r="AW779" s="14">
        <f>ROUND(AV779*Y779/100,2)</f>
        <v>4.24</v>
      </c>
      <c r="AX779" s="14">
        <f t="shared" si="374"/>
        <v>0.21999999999999975</v>
      </c>
      <c r="AY779" s="14">
        <f t="shared" si="375"/>
        <v>3.82</v>
      </c>
      <c r="AZ779" s="14">
        <f>ROUND(AY779*AC779/100,2)</f>
        <v>3.63</v>
      </c>
      <c r="BA779" s="14">
        <f t="shared" si="376"/>
        <v>0.18999999999999995</v>
      </c>
      <c r="BB779" s="5"/>
      <c r="BC779" s="5"/>
      <c r="BD779" s="5"/>
      <c r="BE779" s="14">
        <f t="shared" si="377"/>
        <v>2.71</v>
      </c>
      <c r="BF779" s="14">
        <f t="shared" si="378"/>
        <v>2.44</v>
      </c>
      <c r="BG779" s="14">
        <f t="shared" si="379"/>
        <v>0.27</v>
      </c>
      <c r="BH779" s="14">
        <f t="shared" si="380"/>
        <v>2.23</v>
      </c>
      <c r="BI779" s="14">
        <f t="shared" si="381"/>
        <v>2.12</v>
      </c>
      <c r="BJ779" s="14">
        <f t="shared" si="382"/>
        <v>0.10999999999999988</v>
      </c>
      <c r="BK779" s="14">
        <f t="shared" si="383"/>
        <v>1.91</v>
      </c>
      <c r="BL779" s="14">
        <f t="shared" si="384"/>
        <v>1.81</v>
      </c>
      <c r="BM779" s="14">
        <f t="shared" si="385"/>
        <v>9.9999999999999867E-2</v>
      </c>
    </row>
    <row r="780" spans="1:65" x14ac:dyDescent="0.25">
      <c r="A780" s="1" t="str">
        <f>CONCATENATE(H780,E780)</f>
        <v>911040049</v>
      </c>
      <c r="B780" s="1" t="s">
        <v>69</v>
      </c>
      <c r="C780" s="2" t="s">
        <v>71</v>
      </c>
      <c r="D780" s="2" t="s">
        <v>72</v>
      </c>
      <c r="E780" s="2" t="s">
        <v>121</v>
      </c>
      <c r="F780" s="2" t="s">
        <v>122</v>
      </c>
      <c r="G780" s="3" t="s">
        <v>443</v>
      </c>
      <c r="H780" s="4" t="s">
        <v>444</v>
      </c>
      <c r="I780" s="2" t="s">
        <v>445</v>
      </c>
      <c r="J780" s="4" t="s">
        <v>128</v>
      </c>
      <c r="K780" s="1" t="s">
        <v>251</v>
      </c>
      <c r="L780" s="6" t="s">
        <v>142</v>
      </c>
      <c r="M780" s="7">
        <v>9.0299999999999994</v>
      </c>
      <c r="N780" s="12">
        <f t="shared" si="364"/>
        <v>10.62</v>
      </c>
      <c r="O780" s="12"/>
      <c r="P780" s="12"/>
      <c r="Q780" s="12"/>
      <c r="R780" s="5">
        <f>M780</f>
        <v>9.0299999999999994</v>
      </c>
      <c r="S780" s="5">
        <f t="shared" si="352"/>
        <v>8.1300000000000008</v>
      </c>
      <c r="T780" s="5">
        <f t="shared" si="353"/>
        <v>0.89999999999999858</v>
      </c>
      <c r="U780" s="5">
        <v>90</v>
      </c>
      <c r="V780" s="5">
        <f t="shared" si="354"/>
        <v>7.43</v>
      </c>
      <c r="W780" s="5">
        <f t="shared" si="359"/>
        <v>7.06</v>
      </c>
      <c r="X780" s="5">
        <f t="shared" si="360"/>
        <v>0.37000000000000011</v>
      </c>
      <c r="Y780" s="5">
        <v>95</v>
      </c>
      <c r="Z780" s="5">
        <f t="shared" si="361"/>
        <v>6.37</v>
      </c>
      <c r="AA780" s="5">
        <f t="shared" si="362"/>
        <v>6.05</v>
      </c>
      <c r="AB780" s="5">
        <f t="shared" si="363"/>
        <v>0.32000000000000028</v>
      </c>
      <c r="AC780" s="5">
        <v>95</v>
      </c>
      <c r="AD780" s="5"/>
      <c r="AE780" s="5"/>
      <c r="AF780" s="5"/>
      <c r="AG780" s="14">
        <f t="shared" si="365"/>
        <v>1.81</v>
      </c>
      <c r="AH780" s="14">
        <f>ROUND(AG780*U780/100,2)</f>
        <v>1.63</v>
      </c>
      <c r="AI780" s="14">
        <f t="shared" si="366"/>
        <v>0.18000000000000016</v>
      </c>
      <c r="AJ780" s="14">
        <f t="shared" si="367"/>
        <v>1.49</v>
      </c>
      <c r="AK780" s="14">
        <f>ROUND(AJ780*Y780/100,2)</f>
        <v>1.42</v>
      </c>
      <c r="AL780" s="14">
        <f t="shared" si="368"/>
        <v>7.0000000000000062E-2</v>
      </c>
      <c r="AM780" s="14">
        <f t="shared" si="369"/>
        <v>1.27</v>
      </c>
      <c r="AN780" s="14">
        <f>ROUND(AM780*AC780/100,2)</f>
        <v>1.21</v>
      </c>
      <c r="AO780" s="14">
        <f t="shared" si="370"/>
        <v>6.0000000000000053E-2</v>
      </c>
      <c r="AP780" s="14"/>
      <c r="AQ780" s="14"/>
      <c r="AR780" s="14"/>
      <c r="AS780" s="14">
        <f t="shared" si="371"/>
        <v>5.42</v>
      </c>
      <c r="AT780" s="14">
        <f>ROUND(AS780*U780/100,2)</f>
        <v>4.88</v>
      </c>
      <c r="AU780" s="14">
        <f t="shared" si="372"/>
        <v>0.54</v>
      </c>
      <c r="AV780" s="14">
        <f t="shared" si="373"/>
        <v>4.46</v>
      </c>
      <c r="AW780" s="14">
        <f>ROUND(AV780*Y780/100,2)</f>
        <v>4.24</v>
      </c>
      <c r="AX780" s="14">
        <f t="shared" si="374"/>
        <v>0.21999999999999975</v>
      </c>
      <c r="AY780" s="14">
        <f t="shared" si="375"/>
        <v>3.82</v>
      </c>
      <c r="AZ780" s="14">
        <f>ROUND(AY780*AC780/100,2)</f>
        <v>3.63</v>
      </c>
      <c r="BA780" s="14">
        <f t="shared" si="376"/>
        <v>0.18999999999999995</v>
      </c>
      <c r="BB780" s="5"/>
      <c r="BC780" s="5"/>
      <c r="BD780" s="5"/>
      <c r="BE780" s="14">
        <f t="shared" si="377"/>
        <v>2.71</v>
      </c>
      <c r="BF780" s="14">
        <f t="shared" si="378"/>
        <v>2.44</v>
      </c>
      <c r="BG780" s="14">
        <f t="shared" si="379"/>
        <v>0.27</v>
      </c>
      <c r="BH780" s="14">
        <f t="shared" si="380"/>
        <v>2.23</v>
      </c>
      <c r="BI780" s="14">
        <f t="shared" si="381"/>
        <v>2.12</v>
      </c>
      <c r="BJ780" s="14">
        <f t="shared" si="382"/>
        <v>0.10999999999999988</v>
      </c>
      <c r="BK780" s="14">
        <f t="shared" si="383"/>
        <v>1.91</v>
      </c>
      <c r="BL780" s="14">
        <f t="shared" si="384"/>
        <v>1.81</v>
      </c>
      <c r="BM780" s="14">
        <f t="shared" si="385"/>
        <v>9.9999999999999867E-2</v>
      </c>
    </row>
    <row r="781" spans="1:65" x14ac:dyDescent="0.25">
      <c r="A781" s="1" t="str">
        <f>CONCATENATE(H781,E781)</f>
        <v>932040009</v>
      </c>
      <c r="B781" s="1" t="s">
        <v>69</v>
      </c>
      <c r="C781" s="2" t="s">
        <v>71</v>
      </c>
      <c r="D781" s="2" t="s">
        <v>72</v>
      </c>
      <c r="E781" s="2" t="s">
        <v>91</v>
      </c>
      <c r="F781" s="2" t="s">
        <v>92</v>
      </c>
      <c r="G781" s="3" t="s">
        <v>446</v>
      </c>
      <c r="H781" s="4" t="s">
        <v>447</v>
      </c>
      <c r="I781" s="2" t="s">
        <v>448</v>
      </c>
      <c r="J781" s="4" t="s">
        <v>77</v>
      </c>
      <c r="K781" s="1" t="s">
        <v>141</v>
      </c>
      <c r="L781" s="6" t="s">
        <v>79</v>
      </c>
      <c r="M781" s="7">
        <v>6.2</v>
      </c>
      <c r="N781" s="5">
        <f>M781</f>
        <v>6.2</v>
      </c>
      <c r="O781" s="5">
        <f>ROUND(N781*Q781/100,2)</f>
        <v>5.58</v>
      </c>
      <c r="P781" s="5">
        <f>N781-O781</f>
        <v>0.62000000000000011</v>
      </c>
      <c r="Q781" s="5">
        <v>90</v>
      </c>
      <c r="R781" s="5">
        <f>ROUND(N781*0.85,2)</f>
        <v>5.27</v>
      </c>
      <c r="S781" s="5">
        <f t="shared" si="352"/>
        <v>4.74</v>
      </c>
      <c r="T781" s="5">
        <f t="shared" si="353"/>
        <v>0.52999999999999936</v>
      </c>
      <c r="U781" s="5">
        <v>90</v>
      </c>
      <c r="V781" s="5">
        <f t="shared" si="354"/>
        <v>4.34</v>
      </c>
      <c r="W781" s="5">
        <f t="shared" si="359"/>
        <v>4.12</v>
      </c>
      <c r="X781" s="5">
        <f t="shared" si="360"/>
        <v>0.21999999999999975</v>
      </c>
      <c r="Y781" s="5">
        <v>95</v>
      </c>
      <c r="Z781" s="5">
        <f t="shared" si="361"/>
        <v>3.72</v>
      </c>
      <c r="AA781" s="5">
        <f t="shared" si="362"/>
        <v>3.53</v>
      </c>
      <c r="AB781" s="5">
        <f t="shared" si="363"/>
        <v>0.19000000000000039</v>
      </c>
      <c r="AC781" s="5">
        <v>95</v>
      </c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</row>
    <row r="782" spans="1:65" x14ac:dyDescent="0.25">
      <c r="A782" s="1" t="str">
        <f>CONCATENATE(H782,E782)</f>
        <v>970040003</v>
      </c>
      <c r="B782" s="1" t="s">
        <v>69</v>
      </c>
      <c r="C782" s="2" t="s">
        <v>71</v>
      </c>
      <c r="D782" s="2" t="s">
        <v>72</v>
      </c>
      <c r="E782" s="2" t="s">
        <v>81</v>
      </c>
      <c r="F782" s="2" t="s">
        <v>82</v>
      </c>
      <c r="G782" s="3" t="s">
        <v>449</v>
      </c>
      <c r="H782" s="4" t="s">
        <v>450</v>
      </c>
      <c r="I782" s="2" t="s">
        <v>451</v>
      </c>
      <c r="J782" s="4" t="s">
        <v>77</v>
      </c>
      <c r="K782" s="1" t="s">
        <v>141</v>
      </c>
      <c r="L782" s="6" t="s">
        <v>80</v>
      </c>
      <c r="M782" s="7">
        <v>9.09</v>
      </c>
      <c r="N782" s="12">
        <f>ROUND(V782*0.7,2)</f>
        <v>6.36</v>
      </c>
      <c r="O782" s="12"/>
      <c r="P782" s="12"/>
      <c r="Q782" s="12"/>
      <c r="R782" s="13"/>
      <c r="S782" s="13"/>
      <c r="T782" s="13"/>
      <c r="U782" s="13"/>
      <c r="V782" s="5">
        <f>M782</f>
        <v>9.09</v>
      </c>
      <c r="W782" s="5">
        <f t="shared" si="359"/>
        <v>8.64</v>
      </c>
      <c r="X782" s="5">
        <f t="shared" si="360"/>
        <v>0.44999999999999929</v>
      </c>
      <c r="Y782" s="5">
        <v>95</v>
      </c>
      <c r="Z782" s="5">
        <f t="shared" si="361"/>
        <v>3.82</v>
      </c>
      <c r="AA782" s="5">
        <f t="shared" si="362"/>
        <v>3.63</v>
      </c>
      <c r="AB782" s="5">
        <f t="shared" si="363"/>
        <v>0.18999999999999995</v>
      </c>
      <c r="AC782" s="5">
        <v>95</v>
      </c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</row>
    <row r="783" spans="1:65" x14ac:dyDescent="0.25">
      <c r="A783" s="1" t="str">
        <f>CONCATENATE(H783,E783)</f>
        <v>970040007</v>
      </c>
      <c r="B783" s="1" t="s">
        <v>69</v>
      </c>
      <c r="C783" s="2" t="s">
        <v>71</v>
      </c>
      <c r="D783" s="2" t="s">
        <v>72</v>
      </c>
      <c r="E783" s="2" t="s">
        <v>87</v>
      </c>
      <c r="F783" s="2" t="s">
        <v>88</v>
      </c>
      <c r="G783" s="3" t="s">
        <v>449</v>
      </c>
      <c r="H783" s="4" t="s">
        <v>450</v>
      </c>
      <c r="I783" s="2" t="s">
        <v>451</v>
      </c>
      <c r="J783" s="4" t="s">
        <v>77</v>
      </c>
      <c r="K783" s="1" t="s">
        <v>141</v>
      </c>
      <c r="L783" s="6" t="s">
        <v>80</v>
      </c>
      <c r="M783" s="7">
        <v>8.3699999999999992</v>
      </c>
      <c r="N783" s="12">
        <f>ROUND(V783*0.7,2)</f>
        <v>5.86</v>
      </c>
      <c r="O783" s="12"/>
      <c r="P783" s="12"/>
      <c r="Q783" s="12"/>
      <c r="R783" s="13"/>
      <c r="S783" s="13"/>
      <c r="T783" s="13"/>
      <c r="U783" s="13"/>
      <c r="V783" s="5">
        <f>M783</f>
        <v>8.3699999999999992</v>
      </c>
      <c r="W783" s="5">
        <f t="shared" si="359"/>
        <v>7.95</v>
      </c>
      <c r="X783" s="5">
        <f t="shared" si="360"/>
        <v>0.41999999999999904</v>
      </c>
      <c r="Y783" s="5">
        <v>95</v>
      </c>
      <c r="Z783" s="5">
        <f t="shared" si="361"/>
        <v>3.52</v>
      </c>
      <c r="AA783" s="5">
        <f t="shared" si="362"/>
        <v>3.34</v>
      </c>
      <c r="AB783" s="5">
        <f t="shared" si="363"/>
        <v>0.18000000000000016</v>
      </c>
      <c r="AC783" s="5">
        <v>95</v>
      </c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</row>
    <row r="784" spans="1:65" x14ac:dyDescent="0.25">
      <c r="A784" s="1" t="str">
        <f>CONCATENATE(H784,E784)</f>
        <v>970040012</v>
      </c>
      <c r="B784" s="1" t="s">
        <v>69</v>
      </c>
      <c r="C784" s="2" t="s">
        <v>71</v>
      </c>
      <c r="D784" s="2" t="s">
        <v>72</v>
      </c>
      <c r="E784" s="2" t="s">
        <v>93</v>
      </c>
      <c r="F784" s="2" t="s">
        <v>94</v>
      </c>
      <c r="G784" s="3" t="s">
        <v>449</v>
      </c>
      <c r="H784" s="4" t="s">
        <v>450</v>
      </c>
      <c r="I784" s="2" t="s">
        <v>451</v>
      </c>
      <c r="J784" s="4" t="s">
        <v>77</v>
      </c>
      <c r="K784" s="1" t="s">
        <v>141</v>
      </c>
      <c r="L784" s="6" t="s">
        <v>80</v>
      </c>
      <c r="M784" s="7">
        <v>7.75</v>
      </c>
      <c r="N784" s="12">
        <f>ROUND(V784*0.7,2)</f>
        <v>5.43</v>
      </c>
      <c r="O784" s="12"/>
      <c r="P784" s="12"/>
      <c r="Q784" s="12"/>
      <c r="R784" s="13"/>
      <c r="S784" s="13"/>
      <c r="T784" s="13"/>
      <c r="U784" s="13"/>
      <c r="V784" s="5">
        <f>M784</f>
        <v>7.75</v>
      </c>
      <c r="W784" s="5">
        <f t="shared" si="359"/>
        <v>7.36</v>
      </c>
      <c r="X784" s="5">
        <f t="shared" si="360"/>
        <v>0.38999999999999968</v>
      </c>
      <c r="Y784" s="5">
        <v>95</v>
      </c>
      <c r="Z784" s="5">
        <f t="shared" si="361"/>
        <v>3.26</v>
      </c>
      <c r="AA784" s="5">
        <f t="shared" si="362"/>
        <v>3.1</v>
      </c>
      <c r="AB784" s="5">
        <f t="shared" si="363"/>
        <v>0.1599999999999997</v>
      </c>
      <c r="AC784" s="5">
        <v>95</v>
      </c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</row>
    <row r="785" spans="1:65" x14ac:dyDescent="0.25">
      <c r="A785" s="1" t="str">
        <f>CONCATENATE(H785,E785)</f>
        <v>972040007</v>
      </c>
      <c r="B785" s="1" t="s">
        <v>69</v>
      </c>
      <c r="C785" s="2" t="s">
        <v>71</v>
      </c>
      <c r="D785" s="2" t="s">
        <v>72</v>
      </c>
      <c r="E785" s="2" t="s">
        <v>87</v>
      </c>
      <c r="F785" s="2" t="s">
        <v>88</v>
      </c>
      <c r="G785" s="3" t="s">
        <v>452</v>
      </c>
      <c r="H785" s="4" t="s">
        <v>453</v>
      </c>
      <c r="I785" s="2" t="s">
        <v>454</v>
      </c>
      <c r="J785" s="4" t="s">
        <v>77</v>
      </c>
      <c r="K785" s="1" t="s">
        <v>141</v>
      </c>
      <c r="L785" s="6" t="s">
        <v>80</v>
      </c>
      <c r="M785" s="7">
        <v>5.43</v>
      </c>
      <c r="N785" s="12">
        <f>ROUND(V785*0.7,2)</f>
        <v>3.8</v>
      </c>
      <c r="O785" s="12"/>
      <c r="P785" s="12"/>
      <c r="Q785" s="12"/>
      <c r="R785" s="13"/>
      <c r="S785" s="13"/>
      <c r="T785" s="13"/>
      <c r="U785" s="13"/>
      <c r="V785" s="5">
        <f>M785</f>
        <v>5.43</v>
      </c>
      <c r="W785" s="5">
        <f t="shared" si="359"/>
        <v>5.16</v>
      </c>
      <c r="X785" s="5">
        <f t="shared" si="360"/>
        <v>0.26999999999999957</v>
      </c>
      <c r="Y785" s="5">
        <v>95</v>
      </c>
      <c r="Z785" s="5">
        <f t="shared" si="361"/>
        <v>2.2799999999999998</v>
      </c>
      <c r="AA785" s="5">
        <f t="shared" si="362"/>
        <v>2.17</v>
      </c>
      <c r="AB785" s="5">
        <f t="shared" si="363"/>
        <v>0.10999999999999988</v>
      </c>
      <c r="AC785" s="5">
        <v>95</v>
      </c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</row>
    <row r="786" spans="1:65" x14ac:dyDescent="0.25">
      <c r="A786" s="1" t="str">
        <f>CONCATENATE(H786,E786)</f>
        <v>972040016</v>
      </c>
      <c r="B786" s="1" t="s">
        <v>69</v>
      </c>
      <c r="C786" s="2" t="s">
        <v>71</v>
      </c>
      <c r="D786" s="2" t="s">
        <v>72</v>
      </c>
      <c r="E786" s="2" t="s">
        <v>143</v>
      </c>
      <c r="F786" s="2" t="s">
        <v>144</v>
      </c>
      <c r="G786" s="3" t="s">
        <v>452</v>
      </c>
      <c r="H786" s="4" t="s">
        <v>453</v>
      </c>
      <c r="I786" s="2" t="s">
        <v>454</v>
      </c>
      <c r="J786" s="4" t="s">
        <v>77</v>
      </c>
      <c r="K786" s="1" t="s">
        <v>141</v>
      </c>
      <c r="L786" s="6" t="s">
        <v>80</v>
      </c>
      <c r="M786" s="7">
        <v>6.16</v>
      </c>
      <c r="N786" s="12">
        <f>ROUND(V786*0.7,2)</f>
        <v>4.3099999999999996</v>
      </c>
      <c r="O786" s="12"/>
      <c r="P786" s="12"/>
      <c r="Q786" s="12"/>
      <c r="R786" s="13"/>
      <c r="S786" s="13"/>
      <c r="T786" s="13"/>
      <c r="U786" s="13"/>
      <c r="V786" s="5">
        <f>M786</f>
        <v>6.16</v>
      </c>
      <c r="W786" s="5">
        <f t="shared" si="359"/>
        <v>5.85</v>
      </c>
      <c r="X786" s="5">
        <f t="shared" si="360"/>
        <v>0.3100000000000005</v>
      </c>
      <c r="Y786" s="5">
        <v>95</v>
      </c>
      <c r="Z786" s="5">
        <f t="shared" si="361"/>
        <v>2.59</v>
      </c>
      <c r="AA786" s="5">
        <f t="shared" si="362"/>
        <v>2.46</v>
      </c>
      <c r="AB786" s="5">
        <f t="shared" si="363"/>
        <v>0.12999999999999989</v>
      </c>
      <c r="AC786" s="5">
        <v>95</v>
      </c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</row>
    <row r="787" spans="1:65" x14ac:dyDescent="0.25">
      <c r="A787" s="1" t="str">
        <f>CONCATENATE(H787,E787)</f>
        <v>987040003</v>
      </c>
      <c r="B787" s="1" t="s">
        <v>69</v>
      </c>
      <c r="C787" s="2" t="s">
        <v>71</v>
      </c>
      <c r="D787" s="2" t="s">
        <v>72</v>
      </c>
      <c r="E787" s="2" t="s">
        <v>81</v>
      </c>
      <c r="F787" s="2" t="s">
        <v>82</v>
      </c>
      <c r="G787" s="3" t="s">
        <v>455</v>
      </c>
      <c r="H787" s="4" t="s">
        <v>456</v>
      </c>
      <c r="I787" s="2" t="s">
        <v>457</v>
      </c>
      <c r="J787" s="4" t="s">
        <v>128</v>
      </c>
      <c r="K787" s="1" t="s">
        <v>251</v>
      </c>
      <c r="L787" s="6" t="s">
        <v>142</v>
      </c>
      <c r="M787" s="7">
        <v>10.86</v>
      </c>
      <c r="N787" s="12">
        <f t="shared" ref="N787:N807" si="386">ROUND(R787/0.85,2)</f>
        <v>12.78</v>
      </c>
      <c r="O787" s="12"/>
      <c r="P787" s="12"/>
      <c r="Q787" s="12"/>
      <c r="R787" s="5">
        <f>M787</f>
        <v>10.86</v>
      </c>
      <c r="S787" s="5">
        <f t="shared" ref="S787:S823" si="387">ROUND(R787*U787/100,2)</f>
        <v>9.77</v>
      </c>
      <c r="T787" s="5">
        <f t="shared" ref="T787:T823" si="388">R787-S787</f>
        <v>1.0899999999999999</v>
      </c>
      <c r="U787" s="5">
        <v>90</v>
      </c>
      <c r="V787" s="5">
        <f t="shared" ref="V787:V823" si="389">ROUND(N787*0.7,2)</f>
        <v>8.9499999999999993</v>
      </c>
      <c r="W787" s="5">
        <f t="shared" si="359"/>
        <v>8.5</v>
      </c>
      <c r="X787" s="5">
        <f t="shared" si="360"/>
        <v>0.44999999999999929</v>
      </c>
      <c r="Y787" s="5">
        <v>95</v>
      </c>
      <c r="Z787" s="5">
        <f t="shared" si="361"/>
        <v>7.67</v>
      </c>
      <c r="AA787" s="5">
        <f t="shared" si="362"/>
        <v>7.29</v>
      </c>
      <c r="AB787" s="5">
        <f t="shared" si="363"/>
        <v>0.37999999999999989</v>
      </c>
      <c r="AC787" s="5">
        <v>95</v>
      </c>
      <c r="AD787" s="5"/>
      <c r="AE787" s="5"/>
      <c r="AF787" s="5"/>
      <c r="AG787" s="14">
        <f t="shared" ref="AG787:AG807" si="390">ROUND($R787*0.2,2)</f>
        <v>2.17</v>
      </c>
      <c r="AH787" s="14">
        <f>ROUND(AG787*U787/100,2)</f>
        <v>1.95</v>
      </c>
      <c r="AI787" s="14">
        <f t="shared" ref="AI787:AI807" si="391">AG787-AH787</f>
        <v>0.21999999999999997</v>
      </c>
      <c r="AJ787" s="14">
        <f t="shared" ref="AJ787:AJ807" si="392">ROUND($V787*0.2,2)</f>
        <v>1.79</v>
      </c>
      <c r="AK787" s="14">
        <f>ROUND(AJ787*Y787/100,2)</f>
        <v>1.7</v>
      </c>
      <c r="AL787" s="14">
        <f t="shared" ref="AL787:AL807" si="393">AJ787-AK787</f>
        <v>9.000000000000008E-2</v>
      </c>
      <c r="AM787" s="14">
        <f t="shared" ref="AM787:AM807" si="394">ROUND($Z787*0.2,2)</f>
        <v>1.53</v>
      </c>
      <c r="AN787" s="14">
        <f>ROUND(AM787*AC787/100,2)</f>
        <v>1.45</v>
      </c>
      <c r="AO787" s="14">
        <f t="shared" ref="AO787:AO807" si="395">AM787-AN787</f>
        <v>8.0000000000000071E-2</v>
      </c>
      <c r="AP787" s="14"/>
      <c r="AQ787" s="14"/>
      <c r="AR787" s="14"/>
      <c r="AS787" s="14">
        <f t="shared" ref="AS787:AS807" si="396">ROUND($R787*0.6,2)</f>
        <v>6.52</v>
      </c>
      <c r="AT787" s="14">
        <f>ROUND(AS787*U787/100,2)</f>
        <v>5.87</v>
      </c>
      <c r="AU787" s="14">
        <f t="shared" ref="AU787:AU807" si="397">AS787-AT787</f>
        <v>0.64999999999999947</v>
      </c>
      <c r="AV787" s="14">
        <f t="shared" ref="AV787:AV807" si="398">ROUND($V787*0.6,2)</f>
        <v>5.37</v>
      </c>
      <c r="AW787" s="14">
        <f>ROUND(AV787*Y787/100,2)</f>
        <v>5.0999999999999996</v>
      </c>
      <c r="AX787" s="14">
        <f t="shared" ref="AX787:AX807" si="399">AV787-AW787</f>
        <v>0.27000000000000046</v>
      </c>
      <c r="AY787" s="14">
        <f t="shared" ref="AY787:AY807" si="400">ROUND($Z787*0.6,2)</f>
        <v>4.5999999999999996</v>
      </c>
      <c r="AZ787" s="14">
        <f>ROUND(AY787*AC787/100,2)</f>
        <v>4.37</v>
      </c>
      <c r="BA787" s="14">
        <f t="shared" ref="BA787:BA807" si="401">AY787-AZ787</f>
        <v>0.22999999999999954</v>
      </c>
      <c r="BB787" s="5"/>
      <c r="BC787" s="5"/>
      <c r="BD787" s="5"/>
      <c r="BE787" s="14">
        <f t="shared" ref="BE787:BE807" si="402">ROUND($R787*0.3,2)</f>
        <v>3.26</v>
      </c>
      <c r="BF787" s="14">
        <f t="shared" ref="BF787:BF807" si="403">ROUND(BE787*$U787/100,2)</f>
        <v>2.93</v>
      </c>
      <c r="BG787" s="14">
        <f t="shared" ref="BG787:BG807" si="404">BE787-BF787</f>
        <v>0.32999999999999963</v>
      </c>
      <c r="BH787" s="14">
        <f t="shared" ref="BH787:BH807" si="405">ROUND($V787*0.3,2)</f>
        <v>2.69</v>
      </c>
      <c r="BI787" s="14">
        <f t="shared" ref="BI787:BI807" si="406">ROUND(BH787*$Y787/100,2)</f>
        <v>2.56</v>
      </c>
      <c r="BJ787" s="14">
        <f t="shared" ref="BJ787:BJ807" si="407">BH787-BI787</f>
        <v>0.12999999999999989</v>
      </c>
      <c r="BK787" s="14">
        <f t="shared" ref="BK787:BK807" si="408">ROUND($Z787*0.3,2)</f>
        <v>2.2999999999999998</v>
      </c>
      <c r="BL787" s="14">
        <f t="shared" ref="BL787:BL807" si="409">ROUND(BK787*$AC787/100,2)</f>
        <v>2.19</v>
      </c>
      <c r="BM787" s="14">
        <f t="shared" ref="BM787:BM807" si="410">BK787-BL787</f>
        <v>0.10999999999999988</v>
      </c>
    </row>
    <row r="788" spans="1:65" x14ac:dyDescent="0.25">
      <c r="A788" s="1" t="str">
        <f>CONCATENATE(H788,E788)</f>
        <v>987040004</v>
      </c>
      <c r="B788" s="1" t="s">
        <v>69</v>
      </c>
      <c r="C788" s="2" t="s">
        <v>71</v>
      </c>
      <c r="D788" s="2" t="s">
        <v>72</v>
      </c>
      <c r="E788" s="2" t="s">
        <v>83</v>
      </c>
      <c r="F788" s="2" t="s">
        <v>84</v>
      </c>
      <c r="G788" s="3" t="s">
        <v>455</v>
      </c>
      <c r="H788" s="4" t="s">
        <v>456</v>
      </c>
      <c r="I788" s="2" t="s">
        <v>457</v>
      </c>
      <c r="J788" s="4" t="s">
        <v>128</v>
      </c>
      <c r="K788" s="1" t="s">
        <v>251</v>
      </c>
      <c r="L788" s="6" t="s">
        <v>142</v>
      </c>
      <c r="M788" s="7">
        <v>8.42</v>
      </c>
      <c r="N788" s="12">
        <f t="shared" si="386"/>
        <v>9.91</v>
      </c>
      <c r="O788" s="12"/>
      <c r="P788" s="12"/>
      <c r="Q788" s="12"/>
      <c r="R788" s="5">
        <f>M788</f>
        <v>8.42</v>
      </c>
      <c r="S788" s="5">
        <f t="shared" si="387"/>
        <v>7.58</v>
      </c>
      <c r="T788" s="5">
        <f t="shared" si="388"/>
        <v>0.83999999999999986</v>
      </c>
      <c r="U788" s="5">
        <v>90</v>
      </c>
      <c r="V788" s="5">
        <f t="shared" si="389"/>
        <v>6.94</v>
      </c>
      <c r="W788" s="5">
        <f t="shared" si="359"/>
        <v>6.59</v>
      </c>
      <c r="X788" s="5">
        <f t="shared" si="360"/>
        <v>0.35000000000000053</v>
      </c>
      <c r="Y788" s="5">
        <v>95</v>
      </c>
      <c r="Z788" s="5">
        <f t="shared" si="361"/>
        <v>5.95</v>
      </c>
      <c r="AA788" s="5">
        <f t="shared" si="362"/>
        <v>5.65</v>
      </c>
      <c r="AB788" s="5">
        <f t="shared" si="363"/>
        <v>0.29999999999999982</v>
      </c>
      <c r="AC788" s="5">
        <v>95</v>
      </c>
      <c r="AD788" s="5"/>
      <c r="AE788" s="5"/>
      <c r="AF788" s="5"/>
      <c r="AG788" s="14">
        <f t="shared" si="390"/>
        <v>1.68</v>
      </c>
      <c r="AH788" s="14">
        <f>ROUND(AG788*U788/100,2)</f>
        <v>1.51</v>
      </c>
      <c r="AI788" s="14">
        <f t="shared" si="391"/>
        <v>0.16999999999999993</v>
      </c>
      <c r="AJ788" s="14">
        <f t="shared" si="392"/>
        <v>1.39</v>
      </c>
      <c r="AK788" s="14">
        <f>ROUND(AJ788*Y788/100,2)</f>
        <v>1.32</v>
      </c>
      <c r="AL788" s="14">
        <f t="shared" si="393"/>
        <v>6.999999999999984E-2</v>
      </c>
      <c r="AM788" s="14">
        <f t="shared" si="394"/>
        <v>1.19</v>
      </c>
      <c r="AN788" s="14">
        <f>ROUND(AM788*AC788/100,2)</f>
        <v>1.1299999999999999</v>
      </c>
      <c r="AO788" s="14">
        <f t="shared" si="395"/>
        <v>6.0000000000000053E-2</v>
      </c>
      <c r="AP788" s="14"/>
      <c r="AQ788" s="14"/>
      <c r="AR788" s="14"/>
      <c r="AS788" s="14">
        <f t="shared" si="396"/>
        <v>5.05</v>
      </c>
      <c r="AT788" s="14">
        <f>ROUND(AS788*U788/100,2)</f>
        <v>4.55</v>
      </c>
      <c r="AU788" s="14">
        <f t="shared" si="397"/>
        <v>0.5</v>
      </c>
      <c r="AV788" s="14">
        <f t="shared" si="398"/>
        <v>4.16</v>
      </c>
      <c r="AW788" s="14">
        <f>ROUND(AV788*Y788/100,2)</f>
        <v>3.95</v>
      </c>
      <c r="AX788" s="14">
        <f t="shared" si="399"/>
        <v>0.20999999999999996</v>
      </c>
      <c r="AY788" s="14">
        <f t="shared" si="400"/>
        <v>3.57</v>
      </c>
      <c r="AZ788" s="14">
        <f>ROUND(AY788*AC788/100,2)</f>
        <v>3.39</v>
      </c>
      <c r="BA788" s="14">
        <f t="shared" si="401"/>
        <v>0.17999999999999972</v>
      </c>
      <c r="BB788" s="5"/>
      <c r="BC788" s="5"/>
      <c r="BD788" s="5"/>
      <c r="BE788" s="14">
        <f t="shared" si="402"/>
        <v>2.5299999999999998</v>
      </c>
      <c r="BF788" s="14">
        <f t="shared" si="403"/>
        <v>2.2799999999999998</v>
      </c>
      <c r="BG788" s="14">
        <f t="shared" si="404"/>
        <v>0.25</v>
      </c>
      <c r="BH788" s="14">
        <f t="shared" si="405"/>
        <v>2.08</v>
      </c>
      <c r="BI788" s="14">
        <f t="shared" si="406"/>
        <v>1.98</v>
      </c>
      <c r="BJ788" s="14">
        <f t="shared" si="407"/>
        <v>0.10000000000000009</v>
      </c>
      <c r="BK788" s="14">
        <f t="shared" si="408"/>
        <v>1.79</v>
      </c>
      <c r="BL788" s="14">
        <f t="shared" si="409"/>
        <v>1.7</v>
      </c>
      <c r="BM788" s="14">
        <f t="shared" si="410"/>
        <v>9.000000000000008E-2</v>
      </c>
    </row>
    <row r="789" spans="1:65" x14ac:dyDescent="0.25">
      <c r="A789" s="1" t="str">
        <f>CONCATENATE(H789,E789)</f>
        <v>987040005</v>
      </c>
      <c r="B789" s="1" t="s">
        <v>69</v>
      </c>
      <c r="C789" s="2" t="s">
        <v>71</v>
      </c>
      <c r="D789" s="2" t="s">
        <v>72</v>
      </c>
      <c r="E789" s="2" t="s">
        <v>85</v>
      </c>
      <c r="F789" s="2" t="s">
        <v>86</v>
      </c>
      <c r="G789" s="3" t="s">
        <v>455</v>
      </c>
      <c r="H789" s="4" t="s">
        <v>456</v>
      </c>
      <c r="I789" s="2" t="s">
        <v>457</v>
      </c>
      <c r="J789" s="4" t="s">
        <v>128</v>
      </c>
      <c r="K789" s="1" t="s">
        <v>251</v>
      </c>
      <c r="L789" s="6" t="s">
        <v>142</v>
      </c>
      <c r="M789" s="7">
        <v>8.58</v>
      </c>
      <c r="N789" s="12">
        <f t="shared" si="386"/>
        <v>10.09</v>
      </c>
      <c r="O789" s="12"/>
      <c r="P789" s="12"/>
      <c r="Q789" s="12"/>
      <c r="R789" s="5">
        <f>M789</f>
        <v>8.58</v>
      </c>
      <c r="S789" s="5">
        <f t="shared" si="387"/>
        <v>7.72</v>
      </c>
      <c r="T789" s="5">
        <f t="shared" si="388"/>
        <v>0.86000000000000032</v>
      </c>
      <c r="U789" s="5">
        <v>90</v>
      </c>
      <c r="V789" s="5">
        <f t="shared" si="389"/>
        <v>7.06</v>
      </c>
      <c r="W789" s="5">
        <f t="shared" si="359"/>
        <v>6.71</v>
      </c>
      <c r="X789" s="5">
        <f t="shared" si="360"/>
        <v>0.34999999999999964</v>
      </c>
      <c r="Y789" s="5">
        <v>95</v>
      </c>
      <c r="Z789" s="5">
        <f t="shared" si="361"/>
        <v>6.05</v>
      </c>
      <c r="AA789" s="5">
        <f t="shared" si="362"/>
        <v>5.75</v>
      </c>
      <c r="AB789" s="5">
        <f t="shared" si="363"/>
        <v>0.29999999999999982</v>
      </c>
      <c r="AC789" s="5">
        <v>95</v>
      </c>
      <c r="AD789" s="5"/>
      <c r="AE789" s="5"/>
      <c r="AF789" s="5"/>
      <c r="AG789" s="14">
        <f t="shared" si="390"/>
        <v>1.72</v>
      </c>
      <c r="AH789" s="14">
        <f>ROUND(AG789*U789/100,2)</f>
        <v>1.55</v>
      </c>
      <c r="AI789" s="14">
        <f t="shared" si="391"/>
        <v>0.16999999999999993</v>
      </c>
      <c r="AJ789" s="14">
        <f t="shared" si="392"/>
        <v>1.41</v>
      </c>
      <c r="AK789" s="14">
        <f>ROUND(AJ789*Y789/100,2)</f>
        <v>1.34</v>
      </c>
      <c r="AL789" s="14">
        <f t="shared" si="393"/>
        <v>6.999999999999984E-2</v>
      </c>
      <c r="AM789" s="14">
        <f t="shared" si="394"/>
        <v>1.21</v>
      </c>
      <c r="AN789" s="14">
        <f>ROUND(AM789*AC789/100,2)</f>
        <v>1.1499999999999999</v>
      </c>
      <c r="AO789" s="14">
        <f t="shared" si="395"/>
        <v>6.0000000000000053E-2</v>
      </c>
      <c r="AP789" s="14"/>
      <c r="AQ789" s="14"/>
      <c r="AR789" s="14"/>
      <c r="AS789" s="14">
        <f t="shared" si="396"/>
        <v>5.15</v>
      </c>
      <c r="AT789" s="14">
        <f>ROUND(AS789*U789/100,2)</f>
        <v>4.6399999999999997</v>
      </c>
      <c r="AU789" s="14">
        <f t="shared" si="397"/>
        <v>0.51000000000000068</v>
      </c>
      <c r="AV789" s="14">
        <f t="shared" si="398"/>
        <v>4.24</v>
      </c>
      <c r="AW789" s="14">
        <f>ROUND(AV789*Y789/100,2)</f>
        <v>4.03</v>
      </c>
      <c r="AX789" s="14">
        <f t="shared" si="399"/>
        <v>0.20999999999999996</v>
      </c>
      <c r="AY789" s="14">
        <f t="shared" si="400"/>
        <v>3.63</v>
      </c>
      <c r="AZ789" s="14">
        <f>ROUND(AY789*AC789/100,2)</f>
        <v>3.45</v>
      </c>
      <c r="BA789" s="14">
        <f t="shared" si="401"/>
        <v>0.17999999999999972</v>
      </c>
      <c r="BB789" s="5"/>
      <c r="BC789" s="5"/>
      <c r="BD789" s="5"/>
      <c r="BE789" s="14">
        <f t="shared" si="402"/>
        <v>2.57</v>
      </c>
      <c r="BF789" s="14">
        <f t="shared" si="403"/>
        <v>2.31</v>
      </c>
      <c r="BG789" s="14">
        <f t="shared" si="404"/>
        <v>0.25999999999999979</v>
      </c>
      <c r="BH789" s="14">
        <f t="shared" si="405"/>
        <v>2.12</v>
      </c>
      <c r="BI789" s="14">
        <f t="shared" si="406"/>
        <v>2.0099999999999998</v>
      </c>
      <c r="BJ789" s="14">
        <f t="shared" si="407"/>
        <v>0.11000000000000032</v>
      </c>
      <c r="BK789" s="14">
        <f t="shared" si="408"/>
        <v>1.82</v>
      </c>
      <c r="BL789" s="14">
        <f t="shared" si="409"/>
        <v>1.73</v>
      </c>
      <c r="BM789" s="14">
        <f t="shared" si="410"/>
        <v>9.000000000000008E-2</v>
      </c>
    </row>
    <row r="790" spans="1:65" x14ac:dyDescent="0.25">
      <c r="A790" s="1" t="str">
        <f>CONCATENATE(H790,E790)</f>
        <v>987040007</v>
      </c>
      <c r="B790" s="1" t="s">
        <v>69</v>
      </c>
      <c r="C790" s="2" t="s">
        <v>71</v>
      </c>
      <c r="D790" s="2" t="s">
        <v>72</v>
      </c>
      <c r="E790" s="2" t="s">
        <v>87</v>
      </c>
      <c r="F790" s="2" t="s">
        <v>88</v>
      </c>
      <c r="G790" s="3" t="s">
        <v>455</v>
      </c>
      <c r="H790" s="4" t="s">
        <v>456</v>
      </c>
      <c r="I790" s="2" t="s">
        <v>457</v>
      </c>
      <c r="J790" s="4" t="s">
        <v>128</v>
      </c>
      <c r="K790" s="1" t="s">
        <v>251</v>
      </c>
      <c r="L790" s="6" t="s">
        <v>142</v>
      </c>
      <c r="M790" s="7">
        <v>14.8</v>
      </c>
      <c r="N790" s="12">
        <f t="shared" si="386"/>
        <v>17.41</v>
      </c>
      <c r="O790" s="12"/>
      <c r="P790" s="12"/>
      <c r="Q790" s="12"/>
      <c r="R790" s="5">
        <f>M790</f>
        <v>14.8</v>
      </c>
      <c r="S790" s="5">
        <f t="shared" si="387"/>
        <v>13.32</v>
      </c>
      <c r="T790" s="5">
        <f t="shared" si="388"/>
        <v>1.4800000000000004</v>
      </c>
      <c r="U790" s="5">
        <v>90</v>
      </c>
      <c r="V790" s="5">
        <f t="shared" si="389"/>
        <v>12.19</v>
      </c>
      <c r="W790" s="5">
        <f t="shared" si="359"/>
        <v>11.58</v>
      </c>
      <c r="X790" s="5">
        <f t="shared" si="360"/>
        <v>0.60999999999999943</v>
      </c>
      <c r="Y790" s="5">
        <v>95</v>
      </c>
      <c r="Z790" s="5">
        <f t="shared" si="361"/>
        <v>10.45</v>
      </c>
      <c r="AA790" s="5">
        <f t="shared" si="362"/>
        <v>9.93</v>
      </c>
      <c r="AB790" s="5">
        <f t="shared" si="363"/>
        <v>0.51999999999999957</v>
      </c>
      <c r="AC790" s="5">
        <v>95</v>
      </c>
      <c r="AD790" s="5"/>
      <c r="AE790" s="5"/>
      <c r="AF790" s="5"/>
      <c r="AG790" s="14">
        <f t="shared" si="390"/>
        <v>2.96</v>
      </c>
      <c r="AH790" s="14">
        <f>ROUND(AG790*U790/100,2)</f>
        <v>2.66</v>
      </c>
      <c r="AI790" s="14">
        <f t="shared" si="391"/>
        <v>0.29999999999999982</v>
      </c>
      <c r="AJ790" s="14">
        <f t="shared" si="392"/>
        <v>2.44</v>
      </c>
      <c r="AK790" s="14">
        <f>ROUND(AJ790*Y790/100,2)</f>
        <v>2.3199999999999998</v>
      </c>
      <c r="AL790" s="14">
        <f t="shared" si="393"/>
        <v>0.12000000000000011</v>
      </c>
      <c r="AM790" s="14">
        <f t="shared" si="394"/>
        <v>2.09</v>
      </c>
      <c r="AN790" s="14">
        <f>ROUND(AM790*AC790/100,2)</f>
        <v>1.99</v>
      </c>
      <c r="AO790" s="14">
        <f t="shared" si="395"/>
        <v>9.9999999999999867E-2</v>
      </c>
      <c r="AP790" s="14"/>
      <c r="AQ790" s="14"/>
      <c r="AR790" s="14"/>
      <c r="AS790" s="14">
        <f t="shared" si="396"/>
        <v>8.8800000000000008</v>
      </c>
      <c r="AT790" s="14">
        <f>ROUND(AS790*U790/100,2)</f>
        <v>7.99</v>
      </c>
      <c r="AU790" s="14">
        <f t="shared" si="397"/>
        <v>0.89000000000000057</v>
      </c>
      <c r="AV790" s="14">
        <f t="shared" si="398"/>
        <v>7.31</v>
      </c>
      <c r="AW790" s="14">
        <f>ROUND(AV790*Y790/100,2)</f>
        <v>6.94</v>
      </c>
      <c r="AX790" s="14">
        <f t="shared" si="399"/>
        <v>0.36999999999999922</v>
      </c>
      <c r="AY790" s="14">
        <f t="shared" si="400"/>
        <v>6.27</v>
      </c>
      <c r="AZ790" s="14">
        <f>ROUND(AY790*AC790/100,2)</f>
        <v>5.96</v>
      </c>
      <c r="BA790" s="14">
        <f t="shared" si="401"/>
        <v>0.30999999999999961</v>
      </c>
      <c r="BB790" s="5"/>
      <c r="BC790" s="5"/>
      <c r="BD790" s="5"/>
      <c r="BE790" s="14">
        <f t="shared" si="402"/>
        <v>4.4400000000000004</v>
      </c>
      <c r="BF790" s="14">
        <f t="shared" si="403"/>
        <v>4</v>
      </c>
      <c r="BG790" s="14">
        <f t="shared" si="404"/>
        <v>0.44000000000000039</v>
      </c>
      <c r="BH790" s="14">
        <f t="shared" si="405"/>
        <v>3.66</v>
      </c>
      <c r="BI790" s="14">
        <f t="shared" si="406"/>
        <v>3.48</v>
      </c>
      <c r="BJ790" s="14">
        <f t="shared" si="407"/>
        <v>0.18000000000000016</v>
      </c>
      <c r="BK790" s="14">
        <f t="shared" si="408"/>
        <v>3.14</v>
      </c>
      <c r="BL790" s="14">
        <f t="shared" si="409"/>
        <v>2.98</v>
      </c>
      <c r="BM790" s="14">
        <f t="shared" si="410"/>
        <v>0.16000000000000014</v>
      </c>
    </row>
    <row r="791" spans="1:65" x14ac:dyDescent="0.25">
      <c r="A791" s="1" t="str">
        <f>CONCATENATE(H791,E791)</f>
        <v>987040008</v>
      </c>
      <c r="B791" s="1" t="s">
        <v>69</v>
      </c>
      <c r="C791" s="2" t="s">
        <v>71</v>
      </c>
      <c r="D791" s="2" t="s">
        <v>72</v>
      </c>
      <c r="E791" s="2" t="s">
        <v>89</v>
      </c>
      <c r="F791" s="2" t="s">
        <v>90</v>
      </c>
      <c r="G791" s="3" t="s">
        <v>455</v>
      </c>
      <c r="H791" s="4" t="s">
        <v>456</v>
      </c>
      <c r="I791" s="2" t="s">
        <v>457</v>
      </c>
      <c r="J791" s="4" t="s">
        <v>128</v>
      </c>
      <c r="K791" s="1" t="s">
        <v>251</v>
      </c>
      <c r="L791" s="6" t="s">
        <v>142</v>
      </c>
      <c r="M791" s="7">
        <v>10.89</v>
      </c>
      <c r="N791" s="12">
        <f t="shared" si="386"/>
        <v>12.81</v>
      </c>
      <c r="O791" s="12"/>
      <c r="P791" s="12"/>
      <c r="Q791" s="12"/>
      <c r="R791" s="5">
        <f>M791</f>
        <v>10.89</v>
      </c>
      <c r="S791" s="5">
        <f t="shared" si="387"/>
        <v>9.8000000000000007</v>
      </c>
      <c r="T791" s="5">
        <f t="shared" si="388"/>
        <v>1.0899999999999999</v>
      </c>
      <c r="U791" s="5">
        <v>90</v>
      </c>
      <c r="V791" s="5">
        <f t="shared" si="389"/>
        <v>8.9700000000000006</v>
      </c>
      <c r="W791" s="5">
        <f t="shared" si="359"/>
        <v>8.52</v>
      </c>
      <c r="X791" s="5">
        <f t="shared" si="360"/>
        <v>0.45000000000000107</v>
      </c>
      <c r="Y791" s="5">
        <v>95</v>
      </c>
      <c r="Z791" s="5">
        <f t="shared" si="361"/>
        <v>7.69</v>
      </c>
      <c r="AA791" s="5">
        <f t="shared" si="362"/>
        <v>7.31</v>
      </c>
      <c r="AB791" s="5">
        <f t="shared" si="363"/>
        <v>0.38000000000000078</v>
      </c>
      <c r="AC791" s="5">
        <v>95</v>
      </c>
      <c r="AD791" s="5"/>
      <c r="AE791" s="5"/>
      <c r="AF791" s="5"/>
      <c r="AG791" s="14">
        <f t="shared" si="390"/>
        <v>2.1800000000000002</v>
      </c>
      <c r="AH791" s="14">
        <f>ROUND(AG791*U791/100,2)</f>
        <v>1.96</v>
      </c>
      <c r="AI791" s="14">
        <f t="shared" si="391"/>
        <v>0.2200000000000002</v>
      </c>
      <c r="AJ791" s="14">
        <f t="shared" si="392"/>
        <v>1.79</v>
      </c>
      <c r="AK791" s="14">
        <f>ROUND(AJ791*Y791/100,2)</f>
        <v>1.7</v>
      </c>
      <c r="AL791" s="14">
        <f t="shared" si="393"/>
        <v>9.000000000000008E-2</v>
      </c>
      <c r="AM791" s="14">
        <f t="shared" si="394"/>
        <v>1.54</v>
      </c>
      <c r="AN791" s="14">
        <f>ROUND(AM791*AC791/100,2)</f>
        <v>1.46</v>
      </c>
      <c r="AO791" s="14">
        <f t="shared" si="395"/>
        <v>8.0000000000000071E-2</v>
      </c>
      <c r="AP791" s="14"/>
      <c r="AQ791" s="14"/>
      <c r="AR791" s="14"/>
      <c r="AS791" s="14">
        <f t="shared" si="396"/>
        <v>6.53</v>
      </c>
      <c r="AT791" s="14">
        <f>ROUND(AS791*U791/100,2)</f>
        <v>5.88</v>
      </c>
      <c r="AU791" s="14">
        <f t="shared" si="397"/>
        <v>0.65000000000000036</v>
      </c>
      <c r="AV791" s="14">
        <f t="shared" si="398"/>
        <v>5.38</v>
      </c>
      <c r="AW791" s="14">
        <f>ROUND(AV791*Y791/100,2)</f>
        <v>5.1100000000000003</v>
      </c>
      <c r="AX791" s="14">
        <f t="shared" si="399"/>
        <v>0.26999999999999957</v>
      </c>
      <c r="AY791" s="14">
        <f t="shared" si="400"/>
        <v>4.6100000000000003</v>
      </c>
      <c r="AZ791" s="14">
        <f>ROUND(AY791*AC791/100,2)</f>
        <v>4.38</v>
      </c>
      <c r="BA791" s="14">
        <f t="shared" si="401"/>
        <v>0.23000000000000043</v>
      </c>
      <c r="BB791" s="5"/>
      <c r="BC791" s="5"/>
      <c r="BD791" s="5"/>
      <c r="BE791" s="14">
        <f t="shared" si="402"/>
        <v>3.27</v>
      </c>
      <c r="BF791" s="14">
        <f t="shared" si="403"/>
        <v>2.94</v>
      </c>
      <c r="BG791" s="14">
        <f t="shared" si="404"/>
        <v>0.33000000000000007</v>
      </c>
      <c r="BH791" s="14">
        <f t="shared" si="405"/>
        <v>2.69</v>
      </c>
      <c r="BI791" s="14">
        <f t="shared" si="406"/>
        <v>2.56</v>
      </c>
      <c r="BJ791" s="14">
        <f t="shared" si="407"/>
        <v>0.12999999999999989</v>
      </c>
      <c r="BK791" s="14">
        <f t="shared" si="408"/>
        <v>2.31</v>
      </c>
      <c r="BL791" s="14">
        <f t="shared" si="409"/>
        <v>2.19</v>
      </c>
      <c r="BM791" s="14">
        <f t="shared" si="410"/>
        <v>0.12000000000000011</v>
      </c>
    </row>
    <row r="792" spans="1:65" x14ac:dyDescent="0.25">
      <c r="A792" s="1" t="str">
        <f>CONCATENATE(H792,E792)</f>
        <v>987040009</v>
      </c>
      <c r="B792" s="1" t="s">
        <v>69</v>
      </c>
      <c r="C792" s="2" t="s">
        <v>71</v>
      </c>
      <c r="D792" s="2" t="s">
        <v>72</v>
      </c>
      <c r="E792" s="2" t="s">
        <v>91</v>
      </c>
      <c r="F792" s="2" t="s">
        <v>92</v>
      </c>
      <c r="G792" s="3" t="s">
        <v>455</v>
      </c>
      <c r="H792" s="4" t="s">
        <v>456</v>
      </c>
      <c r="I792" s="2" t="s">
        <v>457</v>
      </c>
      <c r="J792" s="4" t="s">
        <v>128</v>
      </c>
      <c r="K792" s="1" t="s">
        <v>251</v>
      </c>
      <c r="L792" s="6" t="s">
        <v>142</v>
      </c>
      <c r="M792" s="7">
        <v>9.02</v>
      </c>
      <c r="N792" s="12">
        <f t="shared" si="386"/>
        <v>10.61</v>
      </c>
      <c r="O792" s="12"/>
      <c r="P792" s="12"/>
      <c r="Q792" s="12"/>
      <c r="R792" s="5">
        <f>M792</f>
        <v>9.02</v>
      </c>
      <c r="S792" s="5">
        <f t="shared" si="387"/>
        <v>8.1199999999999992</v>
      </c>
      <c r="T792" s="5">
        <f t="shared" si="388"/>
        <v>0.90000000000000036</v>
      </c>
      <c r="U792" s="5">
        <v>90</v>
      </c>
      <c r="V792" s="5">
        <f t="shared" si="389"/>
        <v>7.43</v>
      </c>
      <c r="W792" s="5">
        <f t="shared" si="359"/>
        <v>7.06</v>
      </c>
      <c r="X792" s="5">
        <f t="shared" si="360"/>
        <v>0.37000000000000011</v>
      </c>
      <c r="Y792" s="5">
        <v>95</v>
      </c>
      <c r="Z792" s="5">
        <f t="shared" si="361"/>
        <v>6.37</v>
      </c>
      <c r="AA792" s="5">
        <f t="shared" si="362"/>
        <v>6.05</v>
      </c>
      <c r="AB792" s="5">
        <f t="shared" si="363"/>
        <v>0.32000000000000028</v>
      </c>
      <c r="AC792" s="5">
        <v>95</v>
      </c>
      <c r="AD792" s="5"/>
      <c r="AE792" s="5"/>
      <c r="AF792" s="5"/>
      <c r="AG792" s="14">
        <f t="shared" si="390"/>
        <v>1.8</v>
      </c>
      <c r="AH792" s="14">
        <f>ROUND(AG792*U792/100,2)</f>
        <v>1.62</v>
      </c>
      <c r="AI792" s="14">
        <f t="shared" si="391"/>
        <v>0.17999999999999994</v>
      </c>
      <c r="AJ792" s="14">
        <f t="shared" si="392"/>
        <v>1.49</v>
      </c>
      <c r="AK792" s="14">
        <f>ROUND(AJ792*Y792/100,2)</f>
        <v>1.42</v>
      </c>
      <c r="AL792" s="14">
        <f t="shared" si="393"/>
        <v>7.0000000000000062E-2</v>
      </c>
      <c r="AM792" s="14">
        <f t="shared" si="394"/>
        <v>1.27</v>
      </c>
      <c r="AN792" s="14">
        <f>ROUND(AM792*AC792/100,2)</f>
        <v>1.21</v>
      </c>
      <c r="AO792" s="14">
        <f t="shared" si="395"/>
        <v>6.0000000000000053E-2</v>
      </c>
      <c r="AP792" s="14"/>
      <c r="AQ792" s="14"/>
      <c r="AR792" s="14"/>
      <c r="AS792" s="14">
        <f t="shared" si="396"/>
        <v>5.41</v>
      </c>
      <c r="AT792" s="14">
        <f>ROUND(AS792*U792/100,2)</f>
        <v>4.87</v>
      </c>
      <c r="AU792" s="14">
        <f t="shared" si="397"/>
        <v>0.54</v>
      </c>
      <c r="AV792" s="14">
        <f t="shared" si="398"/>
        <v>4.46</v>
      </c>
      <c r="AW792" s="14">
        <f>ROUND(AV792*Y792/100,2)</f>
        <v>4.24</v>
      </c>
      <c r="AX792" s="14">
        <f t="shared" si="399"/>
        <v>0.21999999999999975</v>
      </c>
      <c r="AY792" s="14">
        <f t="shared" si="400"/>
        <v>3.82</v>
      </c>
      <c r="AZ792" s="14">
        <f>ROUND(AY792*AC792/100,2)</f>
        <v>3.63</v>
      </c>
      <c r="BA792" s="14">
        <f t="shared" si="401"/>
        <v>0.18999999999999995</v>
      </c>
      <c r="BB792" s="5"/>
      <c r="BC792" s="5"/>
      <c r="BD792" s="5"/>
      <c r="BE792" s="14">
        <f t="shared" si="402"/>
        <v>2.71</v>
      </c>
      <c r="BF792" s="14">
        <f t="shared" si="403"/>
        <v>2.44</v>
      </c>
      <c r="BG792" s="14">
        <f t="shared" si="404"/>
        <v>0.27</v>
      </c>
      <c r="BH792" s="14">
        <f t="shared" si="405"/>
        <v>2.23</v>
      </c>
      <c r="BI792" s="14">
        <f t="shared" si="406"/>
        <v>2.12</v>
      </c>
      <c r="BJ792" s="14">
        <f t="shared" si="407"/>
        <v>0.10999999999999988</v>
      </c>
      <c r="BK792" s="14">
        <f t="shared" si="408"/>
        <v>1.91</v>
      </c>
      <c r="BL792" s="14">
        <f t="shared" si="409"/>
        <v>1.81</v>
      </c>
      <c r="BM792" s="14">
        <f t="shared" si="410"/>
        <v>9.9999999999999867E-2</v>
      </c>
    </row>
    <row r="793" spans="1:65" x14ac:dyDescent="0.25">
      <c r="A793" s="1" t="str">
        <f>CONCATENATE(H793,E793)</f>
        <v>987040011</v>
      </c>
      <c r="B793" s="1" t="s">
        <v>69</v>
      </c>
      <c r="C793" s="2" t="s">
        <v>71</v>
      </c>
      <c r="D793" s="2" t="s">
        <v>72</v>
      </c>
      <c r="E793" s="2" t="s">
        <v>130</v>
      </c>
      <c r="F793" s="2" t="s">
        <v>131</v>
      </c>
      <c r="G793" s="3" t="s">
        <v>455</v>
      </c>
      <c r="H793" s="4" t="s">
        <v>456</v>
      </c>
      <c r="I793" s="2" t="s">
        <v>457</v>
      </c>
      <c r="J793" s="4" t="s">
        <v>128</v>
      </c>
      <c r="K793" s="1" t="s">
        <v>251</v>
      </c>
      <c r="L793" s="6" t="s">
        <v>142</v>
      </c>
      <c r="M793" s="7">
        <v>9.02</v>
      </c>
      <c r="N793" s="12">
        <f t="shared" si="386"/>
        <v>10.61</v>
      </c>
      <c r="O793" s="12"/>
      <c r="P793" s="12"/>
      <c r="Q793" s="12"/>
      <c r="R793" s="5">
        <f>M793</f>
        <v>9.02</v>
      </c>
      <c r="S793" s="5">
        <f t="shared" si="387"/>
        <v>8.1199999999999992</v>
      </c>
      <c r="T793" s="5">
        <f t="shared" si="388"/>
        <v>0.90000000000000036</v>
      </c>
      <c r="U793" s="5">
        <v>90</v>
      </c>
      <c r="V793" s="5">
        <f t="shared" si="389"/>
        <v>7.43</v>
      </c>
      <c r="W793" s="5">
        <f t="shared" si="359"/>
        <v>7.06</v>
      </c>
      <c r="X793" s="5">
        <f t="shared" si="360"/>
        <v>0.37000000000000011</v>
      </c>
      <c r="Y793" s="5">
        <v>95</v>
      </c>
      <c r="Z793" s="5">
        <f t="shared" si="361"/>
        <v>6.37</v>
      </c>
      <c r="AA793" s="5">
        <f t="shared" si="362"/>
        <v>6.05</v>
      </c>
      <c r="AB793" s="5">
        <f t="shared" si="363"/>
        <v>0.32000000000000028</v>
      </c>
      <c r="AC793" s="5">
        <v>95</v>
      </c>
      <c r="AD793" s="5"/>
      <c r="AE793" s="5"/>
      <c r="AF793" s="5"/>
      <c r="AG793" s="14">
        <f t="shared" si="390"/>
        <v>1.8</v>
      </c>
      <c r="AH793" s="14">
        <f>ROUND(AG793*U793/100,2)</f>
        <v>1.62</v>
      </c>
      <c r="AI793" s="14">
        <f t="shared" si="391"/>
        <v>0.17999999999999994</v>
      </c>
      <c r="AJ793" s="14">
        <f t="shared" si="392"/>
        <v>1.49</v>
      </c>
      <c r="AK793" s="14">
        <f>ROUND(AJ793*Y793/100,2)</f>
        <v>1.42</v>
      </c>
      <c r="AL793" s="14">
        <f t="shared" si="393"/>
        <v>7.0000000000000062E-2</v>
      </c>
      <c r="AM793" s="14">
        <f t="shared" si="394"/>
        <v>1.27</v>
      </c>
      <c r="AN793" s="14">
        <f>ROUND(AM793*AC793/100,2)</f>
        <v>1.21</v>
      </c>
      <c r="AO793" s="14">
        <f t="shared" si="395"/>
        <v>6.0000000000000053E-2</v>
      </c>
      <c r="AP793" s="14"/>
      <c r="AQ793" s="14"/>
      <c r="AR793" s="14"/>
      <c r="AS793" s="14">
        <f t="shared" si="396"/>
        <v>5.41</v>
      </c>
      <c r="AT793" s="14">
        <f>ROUND(AS793*U793/100,2)</f>
        <v>4.87</v>
      </c>
      <c r="AU793" s="14">
        <f t="shared" si="397"/>
        <v>0.54</v>
      </c>
      <c r="AV793" s="14">
        <f t="shared" si="398"/>
        <v>4.46</v>
      </c>
      <c r="AW793" s="14">
        <f>ROUND(AV793*Y793/100,2)</f>
        <v>4.24</v>
      </c>
      <c r="AX793" s="14">
        <f t="shared" si="399"/>
        <v>0.21999999999999975</v>
      </c>
      <c r="AY793" s="14">
        <f t="shared" si="400"/>
        <v>3.82</v>
      </c>
      <c r="AZ793" s="14">
        <f>ROUND(AY793*AC793/100,2)</f>
        <v>3.63</v>
      </c>
      <c r="BA793" s="14">
        <f t="shared" si="401"/>
        <v>0.18999999999999995</v>
      </c>
      <c r="BB793" s="5"/>
      <c r="BC793" s="5"/>
      <c r="BD793" s="5"/>
      <c r="BE793" s="14">
        <f t="shared" si="402"/>
        <v>2.71</v>
      </c>
      <c r="BF793" s="14">
        <f t="shared" si="403"/>
        <v>2.44</v>
      </c>
      <c r="BG793" s="14">
        <f t="shared" si="404"/>
        <v>0.27</v>
      </c>
      <c r="BH793" s="14">
        <f t="shared" si="405"/>
        <v>2.23</v>
      </c>
      <c r="BI793" s="14">
        <f t="shared" si="406"/>
        <v>2.12</v>
      </c>
      <c r="BJ793" s="14">
        <f t="shared" si="407"/>
        <v>0.10999999999999988</v>
      </c>
      <c r="BK793" s="14">
        <f t="shared" si="408"/>
        <v>1.91</v>
      </c>
      <c r="BL793" s="14">
        <f t="shared" si="409"/>
        <v>1.81</v>
      </c>
      <c r="BM793" s="14">
        <f t="shared" si="410"/>
        <v>9.9999999999999867E-2</v>
      </c>
    </row>
    <row r="794" spans="1:65" x14ac:dyDescent="0.25">
      <c r="A794" s="1" t="str">
        <f>CONCATENATE(H794,E794)</f>
        <v>987040012</v>
      </c>
      <c r="B794" s="1" t="s">
        <v>69</v>
      </c>
      <c r="C794" s="2" t="s">
        <v>71</v>
      </c>
      <c r="D794" s="2" t="s">
        <v>72</v>
      </c>
      <c r="E794" s="2" t="s">
        <v>93</v>
      </c>
      <c r="F794" s="2" t="s">
        <v>94</v>
      </c>
      <c r="G794" s="3" t="s">
        <v>455</v>
      </c>
      <c r="H794" s="4" t="s">
        <v>456</v>
      </c>
      <c r="I794" s="2" t="s">
        <v>457</v>
      </c>
      <c r="J794" s="4" t="s">
        <v>128</v>
      </c>
      <c r="K794" s="1" t="s">
        <v>251</v>
      </c>
      <c r="L794" s="6" t="s">
        <v>142</v>
      </c>
      <c r="M794" s="7">
        <v>11.14</v>
      </c>
      <c r="N794" s="12">
        <f t="shared" si="386"/>
        <v>13.11</v>
      </c>
      <c r="O794" s="12"/>
      <c r="P794" s="12"/>
      <c r="Q794" s="12"/>
      <c r="R794" s="5">
        <f>M794</f>
        <v>11.14</v>
      </c>
      <c r="S794" s="5">
        <f t="shared" si="387"/>
        <v>10.029999999999999</v>
      </c>
      <c r="T794" s="5">
        <f t="shared" si="388"/>
        <v>1.1100000000000012</v>
      </c>
      <c r="U794" s="5">
        <v>90</v>
      </c>
      <c r="V794" s="5">
        <f t="shared" si="389"/>
        <v>9.18</v>
      </c>
      <c r="W794" s="5">
        <f t="shared" ref="W794:W831" si="411">ROUND(V794*Y794/100,2)</f>
        <v>8.7200000000000006</v>
      </c>
      <c r="X794" s="5">
        <f t="shared" ref="X794:X831" si="412">V794-W794</f>
        <v>0.45999999999999908</v>
      </c>
      <c r="Y794" s="5">
        <v>95</v>
      </c>
      <c r="Z794" s="5">
        <f t="shared" ref="Z794:Z831" si="413">ROUND(N794*0.6,2)</f>
        <v>7.87</v>
      </c>
      <c r="AA794" s="5">
        <f t="shared" ref="AA794:AA831" si="414">ROUND(Z794*AC794/100,2)</f>
        <v>7.48</v>
      </c>
      <c r="AB794" s="5">
        <f t="shared" ref="AB794:AB831" si="415">Z794-AA794</f>
        <v>0.38999999999999968</v>
      </c>
      <c r="AC794" s="5">
        <v>95</v>
      </c>
      <c r="AD794" s="5"/>
      <c r="AE794" s="5"/>
      <c r="AF794" s="5"/>
      <c r="AG794" s="14">
        <f t="shared" si="390"/>
        <v>2.23</v>
      </c>
      <c r="AH794" s="14">
        <f>ROUND(AG794*U794/100,2)</f>
        <v>2.0099999999999998</v>
      </c>
      <c r="AI794" s="14">
        <f t="shared" si="391"/>
        <v>0.2200000000000002</v>
      </c>
      <c r="AJ794" s="14">
        <f t="shared" si="392"/>
        <v>1.84</v>
      </c>
      <c r="AK794" s="14">
        <f>ROUND(AJ794*Y794/100,2)</f>
        <v>1.75</v>
      </c>
      <c r="AL794" s="14">
        <f t="shared" si="393"/>
        <v>9.000000000000008E-2</v>
      </c>
      <c r="AM794" s="14">
        <f t="shared" si="394"/>
        <v>1.57</v>
      </c>
      <c r="AN794" s="14">
        <f>ROUND(AM794*AC794/100,2)</f>
        <v>1.49</v>
      </c>
      <c r="AO794" s="14">
        <f t="shared" si="395"/>
        <v>8.0000000000000071E-2</v>
      </c>
      <c r="AP794" s="14"/>
      <c r="AQ794" s="14"/>
      <c r="AR794" s="14"/>
      <c r="AS794" s="14">
        <f t="shared" si="396"/>
        <v>6.68</v>
      </c>
      <c r="AT794" s="14">
        <f>ROUND(AS794*U794/100,2)</f>
        <v>6.01</v>
      </c>
      <c r="AU794" s="14">
        <f t="shared" si="397"/>
        <v>0.66999999999999993</v>
      </c>
      <c r="AV794" s="14">
        <f t="shared" si="398"/>
        <v>5.51</v>
      </c>
      <c r="AW794" s="14">
        <f>ROUND(AV794*Y794/100,2)</f>
        <v>5.23</v>
      </c>
      <c r="AX794" s="14">
        <f t="shared" si="399"/>
        <v>0.27999999999999936</v>
      </c>
      <c r="AY794" s="14">
        <f t="shared" si="400"/>
        <v>4.72</v>
      </c>
      <c r="AZ794" s="14">
        <f>ROUND(AY794*AC794/100,2)</f>
        <v>4.4800000000000004</v>
      </c>
      <c r="BA794" s="14">
        <f t="shared" si="401"/>
        <v>0.23999999999999932</v>
      </c>
      <c r="BB794" s="5"/>
      <c r="BC794" s="5"/>
      <c r="BD794" s="5"/>
      <c r="BE794" s="14">
        <f t="shared" si="402"/>
        <v>3.34</v>
      </c>
      <c r="BF794" s="14">
        <f t="shared" si="403"/>
        <v>3.01</v>
      </c>
      <c r="BG794" s="14">
        <f t="shared" si="404"/>
        <v>0.33000000000000007</v>
      </c>
      <c r="BH794" s="14">
        <f t="shared" si="405"/>
        <v>2.75</v>
      </c>
      <c r="BI794" s="14">
        <f t="shared" si="406"/>
        <v>2.61</v>
      </c>
      <c r="BJ794" s="14">
        <f t="shared" si="407"/>
        <v>0.14000000000000012</v>
      </c>
      <c r="BK794" s="14">
        <f t="shared" si="408"/>
        <v>2.36</v>
      </c>
      <c r="BL794" s="14">
        <f t="shared" si="409"/>
        <v>2.2400000000000002</v>
      </c>
      <c r="BM794" s="14">
        <f t="shared" si="410"/>
        <v>0.11999999999999966</v>
      </c>
    </row>
    <row r="795" spans="1:65" x14ac:dyDescent="0.25">
      <c r="A795" s="1" t="str">
        <f>CONCATENATE(H795,E795)</f>
        <v>987040013</v>
      </c>
      <c r="B795" s="1" t="s">
        <v>69</v>
      </c>
      <c r="C795" s="2" t="s">
        <v>71</v>
      </c>
      <c r="D795" s="2" t="s">
        <v>72</v>
      </c>
      <c r="E795" s="2" t="s">
        <v>95</v>
      </c>
      <c r="F795" s="2" t="s">
        <v>96</v>
      </c>
      <c r="G795" s="3" t="s">
        <v>455</v>
      </c>
      <c r="H795" s="4" t="s">
        <v>456</v>
      </c>
      <c r="I795" s="2" t="s">
        <v>457</v>
      </c>
      <c r="J795" s="4" t="s">
        <v>128</v>
      </c>
      <c r="K795" s="1" t="s">
        <v>251</v>
      </c>
      <c r="L795" s="6" t="s">
        <v>142</v>
      </c>
      <c r="M795" s="7">
        <v>13.39</v>
      </c>
      <c r="N795" s="12">
        <f t="shared" si="386"/>
        <v>15.75</v>
      </c>
      <c r="O795" s="12"/>
      <c r="P795" s="12"/>
      <c r="Q795" s="12"/>
      <c r="R795" s="5">
        <f>M795</f>
        <v>13.39</v>
      </c>
      <c r="S795" s="5">
        <f t="shared" si="387"/>
        <v>12.05</v>
      </c>
      <c r="T795" s="5">
        <f t="shared" si="388"/>
        <v>1.3399999999999999</v>
      </c>
      <c r="U795" s="5">
        <v>90</v>
      </c>
      <c r="V795" s="5">
        <f t="shared" si="389"/>
        <v>11.03</v>
      </c>
      <c r="W795" s="5">
        <f t="shared" si="411"/>
        <v>10.48</v>
      </c>
      <c r="X795" s="5">
        <f t="shared" si="412"/>
        <v>0.54999999999999893</v>
      </c>
      <c r="Y795" s="5">
        <v>95</v>
      </c>
      <c r="Z795" s="5">
        <f t="shared" si="413"/>
        <v>9.4499999999999993</v>
      </c>
      <c r="AA795" s="5">
        <f t="shared" si="414"/>
        <v>8.98</v>
      </c>
      <c r="AB795" s="5">
        <f t="shared" si="415"/>
        <v>0.46999999999999886</v>
      </c>
      <c r="AC795" s="5">
        <v>95</v>
      </c>
      <c r="AD795" s="5"/>
      <c r="AE795" s="5"/>
      <c r="AF795" s="5"/>
      <c r="AG795" s="14">
        <f t="shared" si="390"/>
        <v>2.68</v>
      </c>
      <c r="AH795" s="14">
        <f>ROUND(AG795*U795/100,2)</f>
        <v>2.41</v>
      </c>
      <c r="AI795" s="14">
        <f t="shared" si="391"/>
        <v>0.27</v>
      </c>
      <c r="AJ795" s="14">
        <f t="shared" si="392"/>
        <v>2.21</v>
      </c>
      <c r="AK795" s="14">
        <f>ROUND(AJ795*Y795/100,2)</f>
        <v>2.1</v>
      </c>
      <c r="AL795" s="14">
        <f t="shared" si="393"/>
        <v>0.10999999999999988</v>
      </c>
      <c r="AM795" s="14">
        <f t="shared" si="394"/>
        <v>1.89</v>
      </c>
      <c r="AN795" s="14">
        <f>ROUND(AM795*AC795/100,2)</f>
        <v>1.8</v>
      </c>
      <c r="AO795" s="14">
        <f t="shared" si="395"/>
        <v>8.9999999999999858E-2</v>
      </c>
      <c r="AP795" s="14"/>
      <c r="AQ795" s="14"/>
      <c r="AR795" s="14"/>
      <c r="AS795" s="14">
        <f t="shared" si="396"/>
        <v>8.0299999999999994</v>
      </c>
      <c r="AT795" s="14">
        <f>ROUND(AS795*U795/100,2)</f>
        <v>7.23</v>
      </c>
      <c r="AU795" s="14">
        <f t="shared" si="397"/>
        <v>0.79999999999999893</v>
      </c>
      <c r="AV795" s="14">
        <f t="shared" si="398"/>
        <v>6.62</v>
      </c>
      <c r="AW795" s="14">
        <f>ROUND(AV795*Y795/100,2)</f>
        <v>6.29</v>
      </c>
      <c r="AX795" s="14">
        <f t="shared" si="399"/>
        <v>0.33000000000000007</v>
      </c>
      <c r="AY795" s="14">
        <f t="shared" si="400"/>
        <v>5.67</v>
      </c>
      <c r="AZ795" s="14">
        <f>ROUND(AY795*AC795/100,2)</f>
        <v>5.39</v>
      </c>
      <c r="BA795" s="14">
        <f t="shared" si="401"/>
        <v>0.28000000000000025</v>
      </c>
      <c r="BB795" s="5"/>
      <c r="BC795" s="5"/>
      <c r="BD795" s="5"/>
      <c r="BE795" s="14">
        <f t="shared" si="402"/>
        <v>4.0199999999999996</v>
      </c>
      <c r="BF795" s="14">
        <f t="shared" si="403"/>
        <v>3.62</v>
      </c>
      <c r="BG795" s="14">
        <f t="shared" si="404"/>
        <v>0.39999999999999947</v>
      </c>
      <c r="BH795" s="14">
        <f t="shared" si="405"/>
        <v>3.31</v>
      </c>
      <c r="BI795" s="14">
        <f t="shared" si="406"/>
        <v>3.14</v>
      </c>
      <c r="BJ795" s="14">
        <f t="shared" si="407"/>
        <v>0.16999999999999993</v>
      </c>
      <c r="BK795" s="14">
        <f t="shared" si="408"/>
        <v>2.84</v>
      </c>
      <c r="BL795" s="14">
        <f t="shared" si="409"/>
        <v>2.7</v>
      </c>
      <c r="BM795" s="14">
        <f t="shared" si="410"/>
        <v>0.13999999999999968</v>
      </c>
    </row>
    <row r="796" spans="1:65" x14ac:dyDescent="0.25">
      <c r="A796" s="1" t="str">
        <f>CONCATENATE(H796,E796)</f>
        <v>987040015</v>
      </c>
      <c r="B796" s="1" t="s">
        <v>69</v>
      </c>
      <c r="C796" s="2" t="s">
        <v>71</v>
      </c>
      <c r="D796" s="2" t="s">
        <v>72</v>
      </c>
      <c r="E796" s="2" t="s">
        <v>99</v>
      </c>
      <c r="F796" s="2" t="s">
        <v>100</v>
      </c>
      <c r="G796" s="3" t="s">
        <v>455</v>
      </c>
      <c r="H796" s="4" t="s">
        <v>456</v>
      </c>
      <c r="I796" s="2" t="s">
        <v>457</v>
      </c>
      <c r="J796" s="4" t="s">
        <v>128</v>
      </c>
      <c r="K796" s="1" t="s">
        <v>251</v>
      </c>
      <c r="L796" s="6" t="s">
        <v>142</v>
      </c>
      <c r="M796" s="7">
        <v>9.59</v>
      </c>
      <c r="N796" s="12">
        <f t="shared" si="386"/>
        <v>11.28</v>
      </c>
      <c r="O796" s="12"/>
      <c r="P796" s="12"/>
      <c r="Q796" s="12"/>
      <c r="R796" s="5">
        <f>M796</f>
        <v>9.59</v>
      </c>
      <c r="S796" s="5">
        <f t="shared" si="387"/>
        <v>8.6300000000000008</v>
      </c>
      <c r="T796" s="5">
        <f t="shared" si="388"/>
        <v>0.95999999999999908</v>
      </c>
      <c r="U796" s="5">
        <v>90</v>
      </c>
      <c r="V796" s="5">
        <f t="shared" si="389"/>
        <v>7.9</v>
      </c>
      <c r="W796" s="5">
        <f t="shared" si="411"/>
        <v>7.51</v>
      </c>
      <c r="X796" s="5">
        <f t="shared" si="412"/>
        <v>0.39000000000000057</v>
      </c>
      <c r="Y796" s="5">
        <v>95</v>
      </c>
      <c r="Z796" s="5">
        <f t="shared" si="413"/>
        <v>6.77</v>
      </c>
      <c r="AA796" s="5">
        <f t="shared" si="414"/>
        <v>6.43</v>
      </c>
      <c r="AB796" s="5">
        <f t="shared" si="415"/>
        <v>0.33999999999999986</v>
      </c>
      <c r="AC796" s="5">
        <v>95</v>
      </c>
      <c r="AD796" s="5"/>
      <c r="AE796" s="5"/>
      <c r="AF796" s="5"/>
      <c r="AG796" s="14">
        <f t="shared" si="390"/>
        <v>1.92</v>
      </c>
      <c r="AH796" s="14">
        <f>ROUND(AG796*U796/100,2)</f>
        <v>1.73</v>
      </c>
      <c r="AI796" s="14">
        <f t="shared" si="391"/>
        <v>0.18999999999999995</v>
      </c>
      <c r="AJ796" s="14">
        <f t="shared" si="392"/>
        <v>1.58</v>
      </c>
      <c r="AK796" s="14">
        <f>ROUND(AJ796*Y796/100,2)</f>
        <v>1.5</v>
      </c>
      <c r="AL796" s="14">
        <f t="shared" si="393"/>
        <v>8.0000000000000071E-2</v>
      </c>
      <c r="AM796" s="14">
        <f t="shared" si="394"/>
        <v>1.35</v>
      </c>
      <c r="AN796" s="14">
        <f>ROUND(AM796*AC796/100,2)</f>
        <v>1.28</v>
      </c>
      <c r="AO796" s="14">
        <f t="shared" si="395"/>
        <v>7.0000000000000062E-2</v>
      </c>
      <c r="AP796" s="14"/>
      <c r="AQ796" s="14"/>
      <c r="AR796" s="14"/>
      <c r="AS796" s="14">
        <f t="shared" si="396"/>
        <v>5.75</v>
      </c>
      <c r="AT796" s="14">
        <f>ROUND(AS796*U796/100,2)</f>
        <v>5.18</v>
      </c>
      <c r="AU796" s="14">
        <f t="shared" si="397"/>
        <v>0.57000000000000028</v>
      </c>
      <c r="AV796" s="14">
        <f t="shared" si="398"/>
        <v>4.74</v>
      </c>
      <c r="AW796" s="14">
        <f>ROUND(AV796*Y796/100,2)</f>
        <v>4.5</v>
      </c>
      <c r="AX796" s="14">
        <f t="shared" si="399"/>
        <v>0.24000000000000021</v>
      </c>
      <c r="AY796" s="14">
        <f t="shared" si="400"/>
        <v>4.0599999999999996</v>
      </c>
      <c r="AZ796" s="14">
        <f>ROUND(AY796*AC796/100,2)</f>
        <v>3.86</v>
      </c>
      <c r="BA796" s="14">
        <f t="shared" si="401"/>
        <v>0.19999999999999973</v>
      </c>
      <c r="BB796" s="5"/>
      <c r="BC796" s="5"/>
      <c r="BD796" s="5"/>
      <c r="BE796" s="14">
        <f t="shared" si="402"/>
        <v>2.88</v>
      </c>
      <c r="BF796" s="14">
        <f t="shared" si="403"/>
        <v>2.59</v>
      </c>
      <c r="BG796" s="14">
        <f t="shared" si="404"/>
        <v>0.29000000000000004</v>
      </c>
      <c r="BH796" s="14">
        <f t="shared" si="405"/>
        <v>2.37</v>
      </c>
      <c r="BI796" s="14">
        <f t="shared" si="406"/>
        <v>2.25</v>
      </c>
      <c r="BJ796" s="14">
        <f t="shared" si="407"/>
        <v>0.12000000000000011</v>
      </c>
      <c r="BK796" s="14">
        <f t="shared" si="408"/>
        <v>2.0299999999999998</v>
      </c>
      <c r="BL796" s="14">
        <f t="shared" si="409"/>
        <v>1.93</v>
      </c>
      <c r="BM796" s="14">
        <f t="shared" si="410"/>
        <v>9.9999999999999867E-2</v>
      </c>
    </row>
    <row r="797" spans="1:65" x14ac:dyDescent="0.25">
      <c r="A797" s="1" t="str">
        <f>CONCATENATE(H797,E797)</f>
        <v>987040016</v>
      </c>
      <c r="B797" s="1" t="s">
        <v>69</v>
      </c>
      <c r="C797" s="2" t="s">
        <v>71</v>
      </c>
      <c r="D797" s="2" t="s">
        <v>72</v>
      </c>
      <c r="E797" s="2" t="s">
        <v>143</v>
      </c>
      <c r="F797" s="2" t="s">
        <v>144</v>
      </c>
      <c r="G797" s="3" t="s">
        <v>455</v>
      </c>
      <c r="H797" s="4" t="s">
        <v>456</v>
      </c>
      <c r="I797" s="2" t="s">
        <v>457</v>
      </c>
      <c r="J797" s="4" t="s">
        <v>128</v>
      </c>
      <c r="K797" s="1" t="s">
        <v>251</v>
      </c>
      <c r="L797" s="6" t="s">
        <v>142</v>
      </c>
      <c r="M797" s="7">
        <v>9.6</v>
      </c>
      <c r="N797" s="12">
        <f t="shared" si="386"/>
        <v>11.29</v>
      </c>
      <c r="O797" s="12"/>
      <c r="P797" s="12"/>
      <c r="Q797" s="12"/>
      <c r="R797" s="5">
        <f>M797</f>
        <v>9.6</v>
      </c>
      <c r="S797" s="5">
        <f t="shared" si="387"/>
        <v>8.64</v>
      </c>
      <c r="T797" s="5">
        <f t="shared" si="388"/>
        <v>0.95999999999999908</v>
      </c>
      <c r="U797" s="5">
        <v>90</v>
      </c>
      <c r="V797" s="5">
        <f t="shared" si="389"/>
        <v>7.9</v>
      </c>
      <c r="W797" s="5">
        <f t="shared" si="411"/>
        <v>7.51</v>
      </c>
      <c r="X797" s="5">
        <f t="shared" si="412"/>
        <v>0.39000000000000057</v>
      </c>
      <c r="Y797" s="5">
        <v>95</v>
      </c>
      <c r="Z797" s="5">
        <f t="shared" si="413"/>
        <v>6.77</v>
      </c>
      <c r="AA797" s="5">
        <f t="shared" si="414"/>
        <v>6.43</v>
      </c>
      <c r="AB797" s="5">
        <f t="shared" si="415"/>
        <v>0.33999999999999986</v>
      </c>
      <c r="AC797" s="5">
        <v>95</v>
      </c>
      <c r="AD797" s="5"/>
      <c r="AE797" s="5"/>
      <c r="AF797" s="5"/>
      <c r="AG797" s="14">
        <f t="shared" si="390"/>
        <v>1.92</v>
      </c>
      <c r="AH797" s="14">
        <f>ROUND(AG797*U797/100,2)</f>
        <v>1.73</v>
      </c>
      <c r="AI797" s="14">
        <f t="shared" si="391"/>
        <v>0.18999999999999995</v>
      </c>
      <c r="AJ797" s="14">
        <f t="shared" si="392"/>
        <v>1.58</v>
      </c>
      <c r="AK797" s="14">
        <f>ROUND(AJ797*Y797/100,2)</f>
        <v>1.5</v>
      </c>
      <c r="AL797" s="14">
        <f t="shared" si="393"/>
        <v>8.0000000000000071E-2</v>
      </c>
      <c r="AM797" s="14">
        <f t="shared" si="394"/>
        <v>1.35</v>
      </c>
      <c r="AN797" s="14">
        <f>ROUND(AM797*AC797/100,2)</f>
        <v>1.28</v>
      </c>
      <c r="AO797" s="14">
        <f t="shared" si="395"/>
        <v>7.0000000000000062E-2</v>
      </c>
      <c r="AP797" s="14"/>
      <c r="AQ797" s="14"/>
      <c r="AR797" s="14"/>
      <c r="AS797" s="14">
        <f t="shared" si="396"/>
        <v>5.76</v>
      </c>
      <c r="AT797" s="14">
        <f>ROUND(AS797*U797/100,2)</f>
        <v>5.18</v>
      </c>
      <c r="AU797" s="14">
        <f t="shared" si="397"/>
        <v>0.58000000000000007</v>
      </c>
      <c r="AV797" s="14">
        <f t="shared" si="398"/>
        <v>4.74</v>
      </c>
      <c r="AW797" s="14">
        <f>ROUND(AV797*Y797/100,2)</f>
        <v>4.5</v>
      </c>
      <c r="AX797" s="14">
        <f t="shared" si="399"/>
        <v>0.24000000000000021</v>
      </c>
      <c r="AY797" s="14">
        <f t="shared" si="400"/>
        <v>4.0599999999999996</v>
      </c>
      <c r="AZ797" s="14">
        <f>ROUND(AY797*AC797/100,2)</f>
        <v>3.86</v>
      </c>
      <c r="BA797" s="14">
        <f t="shared" si="401"/>
        <v>0.19999999999999973</v>
      </c>
      <c r="BB797" s="5"/>
      <c r="BC797" s="5"/>
      <c r="BD797" s="5"/>
      <c r="BE797" s="14">
        <f t="shared" si="402"/>
        <v>2.88</v>
      </c>
      <c r="BF797" s="14">
        <f t="shared" si="403"/>
        <v>2.59</v>
      </c>
      <c r="BG797" s="14">
        <f t="shared" si="404"/>
        <v>0.29000000000000004</v>
      </c>
      <c r="BH797" s="14">
        <f t="shared" si="405"/>
        <v>2.37</v>
      </c>
      <c r="BI797" s="14">
        <f t="shared" si="406"/>
        <v>2.25</v>
      </c>
      <c r="BJ797" s="14">
        <f t="shared" si="407"/>
        <v>0.12000000000000011</v>
      </c>
      <c r="BK797" s="14">
        <f t="shared" si="408"/>
        <v>2.0299999999999998</v>
      </c>
      <c r="BL797" s="14">
        <f t="shared" si="409"/>
        <v>1.93</v>
      </c>
      <c r="BM797" s="14">
        <f t="shared" si="410"/>
        <v>9.9999999999999867E-2</v>
      </c>
    </row>
    <row r="798" spans="1:65" x14ac:dyDescent="0.25">
      <c r="A798" s="1" t="str">
        <f>CONCATENATE(H798,E798)</f>
        <v>987040018</v>
      </c>
      <c r="B798" s="1" t="s">
        <v>69</v>
      </c>
      <c r="C798" s="2" t="s">
        <v>71</v>
      </c>
      <c r="D798" s="2" t="s">
        <v>72</v>
      </c>
      <c r="E798" s="2" t="s">
        <v>101</v>
      </c>
      <c r="F798" s="2" t="s">
        <v>102</v>
      </c>
      <c r="G798" s="3" t="s">
        <v>455</v>
      </c>
      <c r="H798" s="4" t="s">
        <v>456</v>
      </c>
      <c r="I798" s="2" t="s">
        <v>457</v>
      </c>
      <c r="J798" s="4" t="s">
        <v>128</v>
      </c>
      <c r="K798" s="1" t="s">
        <v>251</v>
      </c>
      <c r="L798" s="6" t="s">
        <v>142</v>
      </c>
      <c r="M798" s="7">
        <v>9.1</v>
      </c>
      <c r="N798" s="12">
        <f t="shared" si="386"/>
        <v>10.71</v>
      </c>
      <c r="O798" s="12"/>
      <c r="P798" s="12"/>
      <c r="Q798" s="12"/>
      <c r="R798" s="5">
        <f>M798</f>
        <v>9.1</v>
      </c>
      <c r="S798" s="5">
        <f t="shared" si="387"/>
        <v>8.19</v>
      </c>
      <c r="T798" s="5">
        <f t="shared" si="388"/>
        <v>0.91000000000000014</v>
      </c>
      <c r="U798" s="5">
        <v>90</v>
      </c>
      <c r="V798" s="5">
        <f t="shared" si="389"/>
        <v>7.5</v>
      </c>
      <c r="W798" s="5">
        <f t="shared" si="411"/>
        <v>7.13</v>
      </c>
      <c r="X798" s="5">
        <f t="shared" si="412"/>
        <v>0.37000000000000011</v>
      </c>
      <c r="Y798" s="5">
        <v>95</v>
      </c>
      <c r="Z798" s="5">
        <f t="shared" si="413"/>
        <v>6.43</v>
      </c>
      <c r="AA798" s="5">
        <f t="shared" si="414"/>
        <v>6.11</v>
      </c>
      <c r="AB798" s="5">
        <f t="shared" si="415"/>
        <v>0.3199999999999994</v>
      </c>
      <c r="AC798" s="5">
        <v>95</v>
      </c>
      <c r="AD798" s="5"/>
      <c r="AE798" s="5"/>
      <c r="AF798" s="5"/>
      <c r="AG798" s="14">
        <f t="shared" si="390"/>
        <v>1.82</v>
      </c>
      <c r="AH798" s="14">
        <f>ROUND(AG798*U798/100,2)</f>
        <v>1.64</v>
      </c>
      <c r="AI798" s="14">
        <f t="shared" si="391"/>
        <v>0.18000000000000016</v>
      </c>
      <c r="AJ798" s="14">
        <f t="shared" si="392"/>
        <v>1.5</v>
      </c>
      <c r="AK798" s="14">
        <f>ROUND(AJ798*Y798/100,2)</f>
        <v>1.43</v>
      </c>
      <c r="AL798" s="14">
        <f t="shared" si="393"/>
        <v>7.0000000000000062E-2</v>
      </c>
      <c r="AM798" s="14">
        <f t="shared" si="394"/>
        <v>1.29</v>
      </c>
      <c r="AN798" s="14">
        <f>ROUND(AM798*AC798/100,2)</f>
        <v>1.23</v>
      </c>
      <c r="AO798" s="14">
        <f t="shared" si="395"/>
        <v>6.0000000000000053E-2</v>
      </c>
      <c r="AP798" s="14"/>
      <c r="AQ798" s="14"/>
      <c r="AR798" s="14"/>
      <c r="AS798" s="14">
        <f t="shared" si="396"/>
        <v>5.46</v>
      </c>
      <c r="AT798" s="14">
        <f>ROUND(AS798*U798/100,2)</f>
        <v>4.91</v>
      </c>
      <c r="AU798" s="14">
        <f t="shared" si="397"/>
        <v>0.54999999999999982</v>
      </c>
      <c r="AV798" s="14">
        <f t="shared" si="398"/>
        <v>4.5</v>
      </c>
      <c r="AW798" s="14">
        <f>ROUND(AV798*Y798/100,2)</f>
        <v>4.28</v>
      </c>
      <c r="AX798" s="14">
        <f t="shared" si="399"/>
        <v>0.21999999999999975</v>
      </c>
      <c r="AY798" s="14">
        <f t="shared" si="400"/>
        <v>3.86</v>
      </c>
      <c r="AZ798" s="14">
        <f>ROUND(AY798*AC798/100,2)</f>
        <v>3.67</v>
      </c>
      <c r="BA798" s="14">
        <f t="shared" si="401"/>
        <v>0.18999999999999995</v>
      </c>
      <c r="BB798" s="5"/>
      <c r="BC798" s="5"/>
      <c r="BD798" s="5"/>
      <c r="BE798" s="14">
        <f t="shared" si="402"/>
        <v>2.73</v>
      </c>
      <c r="BF798" s="14">
        <f t="shared" si="403"/>
        <v>2.46</v>
      </c>
      <c r="BG798" s="14">
        <f t="shared" si="404"/>
        <v>0.27</v>
      </c>
      <c r="BH798" s="14">
        <f t="shared" si="405"/>
        <v>2.25</v>
      </c>
      <c r="BI798" s="14">
        <f t="shared" si="406"/>
        <v>2.14</v>
      </c>
      <c r="BJ798" s="14">
        <f t="shared" si="407"/>
        <v>0.10999999999999988</v>
      </c>
      <c r="BK798" s="14">
        <f t="shared" si="408"/>
        <v>1.93</v>
      </c>
      <c r="BL798" s="14">
        <f t="shared" si="409"/>
        <v>1.83</v>
      </c>
      <c r="BM798" s="14">
        <f t="shared" si="410"/>
        <v>9.9999999999999867E-2</v>
      </c>
    </row>
    <row r="799" spans="1:65" x14ac:dyDescent="0.25">
      <c r="A799" s="1" t="str">
        <f>CONCATENATE(H799,E799)</f>
        <v>987040019</v>
      </c>
      <c r="B799" s="1" t="s">
        <v>69</v>
      </c>
      <c r="C799" s="2" t="s">
        <v>71</v>
      </c>
      <c r="D799" s="2" t="s">
        <v>72</v>
      </c>
      <c r="E799" s="2" t="s">
        <v>103</v>
      </c>
      <c r="F799" s="2" t="s">
        <v>104</v>
      </c>
      <c r="G799" s="3" t="s">
        <v>455</v>
      </c>
      <c r="H799" s="4" t="s">
        <v>456</v>
      </c>
      <c r="I799" s="2" t="s">
        <v>457</v>
      </c>
      <c r="J799" s="4" t="s">
        <v>128</v>
      </c>
      <c r="K799" s="1" t="s">
        <v>251</v>
      </c>
      <c r="L799" s="6" t="s">
        <v>142</v>
      </c>
      <c r="M799" s="7">
        <v>8.42</v>
      </c>
      <c r="N799" s="12">
        <f t="shared" si="386"/>
        <v>9.91</v>
      </c>
      <c r="O799" s="12"/>
      <c r="P799" s="12"/>
      <c r="Q799" s="12"/>
      <c r="R799" s="5">
        <f>M799</f>
        <v>8.42</v>
      </c>
      <c r="S799" s="5">
        <f t="shared" si="387"/>
        <v>7.58</v>
      </c>
      <c r="T799" s="5">
        <f t="shared" si="388"/>
        <v>0.83999999999999986</v>
      </c>
      <c r="U799" s="5">
        <v>90</v>
      </c>
      <c r="V799" s="5">
        <f t="shared" si="389"/>
        <v>6.94</v>
      </c>
      <c r="W799" s="5">
        <f t="shared" si="411"/>
        <v>6.59</v>
      </c>
      <c r="X799" s="5">
        <f t="shared" si="412"/>
        <v>0.35000000000000053</v>
      </c>
      <c r="Y799" s="5">
        <v>95</v>
      </c>
      <c r="Z799" s="5">
        <f t="shared" si="413"/>
        <v>5.95</v>
      </c>
      <c r="AA799" s="5">
        <f t="shared" si="414"/>
        <v>5.65</v>
      </c>
      <c r="AB799" s="5">
        <f t="shared" si="415"/>
        <v>0.29999999999999982</v>
      </c>
      <c r="AC799" s="5">
        <v>95</v>
      </c>
      <c r="AD799" s="5"/>
      <c r="AE799" s="5"/>
      <c r="AF799" s="5"/>
      <c r="AG799" s="14">
        <f t="shared" si="390"/>
        <v>1.68</v>
      </c>
      <c r="AH799" s="14">
        <f>ROUND(AG799*U799/100,2)</f>
        <v>1.51</v>
      </c>
      <c r="AI799" s="14">
        <f t="shared" si="391"/>
        <v>0.16999999999999993</v>
      </c>
      <c r="AJ799" s="14">
        <f t="shared" si="392"/>
        <v>1.39</v>
      </c>
      <c r="AK799" s="14">
        <f>ROUND(AJ799*Y799/100,2)</f>
        <v>1.32</v>
      </c>
      <c r="AL799" s="14">
        <f t="shared" si="393"/>
        <v>6.999999999999984E-2</v>
      </c>
      <c r="AM799" s="14">
        <f t="shared" si="394"/>
        <v>1.19</v>
      </c>
      <c r="AN799" s="14">
        <f>ROUND(AM799*AC799/100,2)</f>
        <v>1.1299999999999999</v>
      </c>
      <c r="AO799" s="14">
        <f t="shared" si="395"/>
        <v>6.0000000000000053E-2</v>
      </c>
      <c r="AP799" s="14"/>
      <c r="AQ799" s="14"/>
      <c r="AR799" s="14"/>
      <c r="AS799" s="14">
        <f t="shared" si="396"/>
        <v>5.05</v>
      </c>
      <c r="AT799" s="14">
        <f>ROUND(AS799*U799/100,2)</f>
        <v>4.55</v>
      </c>
      <c r="AU799" s="14">
        <f t="shared" si="397"/>
        <v>0.5</v>
      </c>
      <c r="AV799" s="14">
        <f t="shared" si="398"/>
        <v>4.16</v>
      </c>
      <c r="AW799" s="14">
        <f>ROUND(AV799*Y799/100,2)</f>
        <v>3.95</v>
      </c>
      <c r="AX799" s="14">
        <f t="shared" si="399"/>
        <v>0.20999999999999996</v>
      </c>
      <c r="AY799" s="14">
        <f t="shared" si="400"/>
        <v>3.57</v>
      </c>
      <c r="AZ799" s="14">
        <f>ROUND(AY799*AC799/100,2)</f>
        <v>3.39</v>
      </c>
      <c r="BA799" s="14">
        <f t="shared" si="401"/>
        <v>0.17999999999999972</v>
      </c>
      <c r="BB799" s="5"/>
      <c r="BC799" s="5"/>
      <c r="BD799" s="5"/>
      <c r="BE799" s="14">
        <f t="shared" si="402"/>
        <v>2.5299999999999998</v>
      </c>
      <c r="BF799" s="14">
        <f t="shared" si="403"/>
        <v>2.2799999999999998</v>
      </c>
      <c r="BG799" s="14">
        <f t="shared" si="404"/>
        <v>0.25</v>
      </c>
      <c r="BH799" s="14">
        <f t="shared" si="405"/>
        <v>2.08</v>
      </c>
      <c r="BI799" s="14">
        <f t="shared" si="406"/>
        <v>1.98</v>
      </c>
      <c r="BJ799" s="14">
        <f t="shared" si="407"/>
        <v>0.10000000000000009</v>
      </c>
      <c r="BK799" s="14">
        <f t="shared" si="408"/>
        <v>1.79</v>
      </c>
      <c r="BL799" s="14">
        <f t="shared" si="409"/>
        <v>1.7</v>
      </c>
      <c r="BM799" s="14">
        <f t="shared" si="410"/>
        <v>9.000000000000008E-2</v>
      </c>
    </row>
    <row r="800" spans="1:65" x14ac:dyDescent="0.25">
      <c r="A800" s="1" t="str">
        <f>CONCATENATE(H800,E800)</f>
        <v>987040020</v>
      </c>
      <c r="B800" s="1" t="s">
        <v>69</v>
      </c>
      <c r="C800" s="2" t="s">
        <v>71</v>
      </c>
      <c r="D800" s="2" t="s">
        <v>72</v>
      </c>
      <c r="E800" s="2" t="s">
        <v>105</v>
      </c>
      <c r="F800" s="2" t="s">
        <v>106</v>
      </c>
      <c r="G800" s="3" t="s">
        <v>455</v>
      </c>
      <c r="H800" s="4" t="s">
        <v>456</v>
      </c>
      <c r="I800" s="2" t="s">
        <v>457</v>
      </c>
      <c r="J800" s="4" t="s">
        <v>128</v>
      </c>
      <c r="K800" s="1" t="s">
        <v>251</v>
      </c>
      <c r="L800" s="6" t="s">
        <v>142</v>
      </c>
      <c r="M800" s="7">
        <v>9.02</v>
      </c>
      <c r="N800" s="12">
        <f t="shared" si="386"/>
        <v>10.61</v>
      </c>
      <c r="O800" s="12"/>
      <c r="P800" s="12"/>
      <c r="Q800" s="12"/>
      <c r="R800" s="5">
        <f>M800</f>
        <v>9.02</v>
      </c>
      <c r="S800" s="5">
        <f t="shared" si="387"/>
        <v>8.1199999999999992</v>
      </c>
      <c r="T800" s="5">
        <f t="shared" si="388"/>
        <v>0.90000000000000036</v>
      </c>
      <c r="U800" s="5">
        <v>90</v>
      </c>
      <c r="V800" s="5">
        <f t="shared" si="389"/>
        <v>7.43</v>
      </c>
      <c r="W800" s="5">
        <f t="shared" si="411"/>
        <v>7.06</v>
      </c>
      <c r="X800" s="5">
        <f t="shared" si="412"/>
        <v>0.37000000000000011</v>
      </c>
      <c r="Y800" s="5">
        <v>95</v>
      </c>
      <c r="Z800" s="5">
        <f t="shared" si="413"/>
        <v>6.37</v>
      </c>
      <c r="AA800" s="5">
        <f t="shared" si="414"/>
        <v>6.05</v>
      </c>
      <c r="AB800" s="5">
        <f t="shared" si="415"/>
        <v>0.32000000000000028</v>
      </c>
      <c r="AC800" s="5">
        <v>95</v>
      </c>
      <c r="AD800" s="5"/>
      <c r="AE800" s="5"/>
      <c r="AF800" s="5"/>
      <c r="AG800" s="14">
        <f t="shared" si="390"/>
        <v>1.8</v>
      </c>
      <c r="AH800" s="14">
        <f>ROUND(AG800*U800/100,2)</f>
        <v>1.62</v>
      </c>
      <c r="AI800" s="14">
        <f t="shared" si="391"/>
        <v>0.17999999999999994</v>
      </c>
      <c r="AJ800" s="14">
        <f t="shared" si="392"/>
        <v>1.49</v>
      </c>
      <c r="AK800" s="14">
        <f>ROUND(AJ800*Y800/100,2)</f>
        <v>1.42</v>
      </c>
      <c r="AL800" s="14">
        <f t="shared" si="393"/>
        <v>7.0000000000000062E-2</v>
      </c>
      <c r="AM800" s="14">
        <f t="shared" si="394"/>
        <v>1.27</v>
      </c>
      <c r="AN800" s="14">
        <f>ROUND(AM800*AC800/100,2)</f>
        <v>1.21</v>
      </c>
      <c r="AO800" s="14">
        <f t="shared" si="395"/>
        <v>6.0000000000000053E-2</v>
      </c>
      <c r="AP800" s="14"/>
      <c r="AQ800" s="14"/>
      <c r="AR800" s="14"/>
      <c r="AS800" s="14">
        <f t="shared" si="396"/>
        <v>5.41</v>
      </c>
      <c r="AT800" s="14">
        <f>ROUND(AS800*U800/100,2)</f>
        <v>4.87</v>
      </c>
      <c r="AU800" s="14">
        <f t="shared" si="397"/>
        <v>0.54</v>
      </c>
      <c r="AV800" s="14">
        <f t="shared" si="398"/>
        <v>4.46</v>
      </c>
      <c r="AW800" s="14">
        <f>ROUND(AV800*Y800/100,2)</f>
        <v>4.24</v>
      </c>
      <c r="AX800" s="14">
        <f t="shared" si="399"/>
        <v>0.21999999999999975</v>
      </c>
      <c r="AY800" s="14">
        <f t="shared" si="400"/>
        <v>3.82</v>
      </c>
      <c r="AZ800" s="14">
        <f>ROUND(AY800*AC800/100,2)</f>
        <v>3.63</v>
      </c>
      <c r="BA800" s="14">
        <f t="shared" si="401"/>
        <v>0.18999999999999995</v>
      </c>
      <c r="BB800" s="5"/>
      <c r="BC800" s="5"/>
      <c r="BD800" s="5"/>
      <c r="BE800" s="14">
        <f t="shared" si="402"/>
        <v>2.71</v>
      </c>
      <c r="BF800" s="14">
        <f t="shared" si="403"/>
        <v>2.44</v>
      </c>
      <c r="BG800" s="14">
        <f t="shared" si="404"/>
        <v>0.27</v>
      </c>
      <c r="BH800" s="14">
        <f t="shared" si="405"/>
        <v>2.23</v>
      </c>
      <c r="BI800" s="14">
        <f t="shared" si="406"/>
        <v>2.12</v>
      </c>
      <c r="BJ800" s="14">
        <f t="shared" si="407"/>
        <v>0.10999999999999988</v>
      </c>
      <c r="BK800" s="14">
        <f t="shared" si="408"/>
        <v>1.91</v>
      </c>
      <c r="BL800" s="14">
        <f t="shared" si="409"/>
        <v>1.81</v>
      </c>
      <c r="BM800" s="14">
        <f t="shared" si="410"/>
        <v>9.9999999999999867E-2</v>
      </c>
    </row>
    <row r="801" spans="1:65" x14ac:dyDescent="0.25">
      <c r="A801" s="1" t="str">
        <f>CONCATENATE(H801,E801)</f>
        <v>987040022</v>
      </c>
      <c r="B801" s="1" t="s">
        <v>69</v>
      </c>
      <c r="C801" s="2" t="s">
        <v>71</v>
      </c>
      <c r="D801" s="2" t="s">
        <v>72</v>
      </c>
      <c r="E801" s="2" t="s">
        <v>107</v>
      </c>
      <c r="F801" s="2" t="s">
        <v>108</v>
      </c>
      <c r="G801" s="3" t="s">
        <v>455</v>
      </c>
      <c r="H801" s="4" t="s">
        <v>456</v>
      </c>
      <c r="I801" s="2" t="s">
        <v>457</v>
      </c>
      <c r="J801" s="4" t="s">
        <v>128</v>
      </c>
      <c r="K801" s="1" t="s">
        <v>251</v>
      </c>
      <c r="L801" s="6" t="s">
        <v>142</v>
      </c>
      <c r="M801" s="7">
        <v>17.98</v>
      </c>
      <c r="N801" s="12">
        <f t="shared" si="386"/>
        <v>21.15</v>
      </c>
      <c r="O801" s="12"/>
      <c r="P801" s="12"/>
      <c r="Q801" s="12"/>
      <c r="R801" s="5">
        <f>M801</f>
        <v>17.98</v>
      </c>
      <c r="S801" s="5">
        <f t="shared" si="387"/>
        <v>16.18</v>
      </c>
      <c r="T801" s="5">
        <f t="shared" si="388"/>
        <v>1.8000000000000007</v>
      </c>
      <c r="U801" s="5">
        <v>90</v>
      </c>
      <c r="V801" s="5">
        <f t="shared" si="389"/>
        <v>14.81</v>
      </c>
      <c r="W801" s="5">
        <f t="shared" si="411"/>
        <v>14.07</v>
      </c>
      <c r="X801" s="5">
        <f t="shared" si="412"/>
        <v>0.74000000000000021</v>
      </c>
      <c r="Y801" s="5">
        <v>95</v>
      </c>
      <c r="Z801" s="5">
        <f t="shared" si="413"/>
        <v>12.69</v>
      </c>
      <c r="AA801" s="5">
        <f t="shared" si="414"/>
        <v>12.06</v>
      </c>
      <c r="AB801" s="5">
        <f t="shared" si="415"/>
        <v>0.62999999999999901</v>
      </c>
      <c r="AC801" s="5">
        <v>95</v>
      </c>
      <c r="AD801" s="5"/>
      <c r="AE801" s="5"/>
      <c r="AF801" s="5"/>
      <c r="AG801" s="14">
        <f t="shared" si="390"/>
        <v>3.6</v>
      </c>
      <c r="AH801" s="14">
        <f>ROUND(AG801*U801/100,2)</f>
        <v>3.24</v>
      </c>
      <c r="AI801" s="14">
        <f t="shared" si="391"/>
        <v>0.35999999999999988</v>
      </c>
      <c r="AJ801" s="14">
        <f t="shared" si="392"/>
        <v>2.96</v>
      </c>
      <c r="AK801" s="14">
        <f>ROUND(AJ801*Y801/100,2)</f>
        <v>2.81</v>
      </c>
      <c r="AL801" s="14">
        <f t="shared" si="393"/>
        <v>0.14999999999999991</v>
      </c>
      <c r="AM801" s="14">
        <f t="shared" si="394"/>
        <v>2.54</v>
      </c>
      <c r="AN801" s="14">
        <f>ROUND(AM801*AC801/100,2)</f>
        <v>2.41</v>
      </c>
      <c r="AO801" s="14">
        <f t="shared" si="395"/>
        <v>0.12999999999999989</v>
      </c>
      <c r="AP801" s="14"/>
      <c r="AQ801" s="14"/>
      <c r="AR801" s="14"/>
      <c r="AS801" s="14">
        <f t="shared" si="396"/>
        <v>10.79</v>
      </c>
      <c r="AT801" s="14">
        <f>ROUND(AS801*U801/100,2)</f>
        <v>9.7100000000000009</v>
      </c>
      <c r="AU801" s="14">
        <f t="shared" si="397"/>
        <v>1.0799999999999983</v>
      </c>
      <c r="AV801" s="14">
        <f t="shared" si="398"/>
        <v>8.89</v>
      </c>
      <c r="AW801" s="14">
        <f>ROUND(AV801*Y801/100,2)</f>
        <v>8.4499999999999993</v>
      </c>
      <c r="AX801" s="14">
        <f t="shared" si="399"/>
        <v>0.44000000000000128</v>
      </c>
      <c r="AY801" s="14">
        <f t="shared" si="400"/>
        <v>7.61</v>
      </c>
      <c r="AZ801" s="14">
        <f>ROUND(AY801*AC801/100,2)</f>
        <v>7.23</v>
      </c>
      <c r="BA801" s="14">
        <f t="shared" si="401"/>
        <v>0.37999999999999989</v>
      </c>
      <c r="BB801" s="5"/>
      <c r="BC801" s="5"/>
      <c r="BD801" s="5"/>
      <c r="BE801" s="14">
        <f t="shared" si="402"/>
        <v>5.39</v>
      </c>
      <c r="BF801" s="14">
        <f t="shared" si="403"/>
        <v>4.8499999999999996</v>
      </c>
      <c r="BG801" s="14">
        <f t="shared" si="404"/>
        <v>0.54</v>
      </c>
      <c r="BH801" s="14">
        <f t="shared" si="405"/>
        <v>4.4400000000000004</v>
      </c>
      <c r="BI801" s="14">
        <f t="shared" si="406"/>
        <v>4.22</v>
      </c>
      <c r="BJ801" s="14">
        <f t="shared" si="407"/>
        <v>0.22000000000000064</v>
      </c>
      <c r="BK801" s="14">
        <f t="shared" si="408"/>
        <v>3.81</v>
      </c>
      <c r="BL801" s="14">
        <f t="shared" si="409"/>
        <v>3.62</v>
      </c>
      <c r="BM801" s="14">
        <f t="shared" si="410"/>
        <v>0.18999999999999995</v>
      </c>
    </row>
    <row r="802" spans="1:65" x14ac:dyDescent="0.25">
      <c r="A802" s="1" t="str">
        <f>CONCATENATE(H802,E802)</f>
        <v>987040028</v>
      </c>
      <c r="B802" s="1" t="s">
        <v>69</v>
      </c>
      <c r="C802" s="2" t="s">
        <v>71</v>
      </c>
      <c r="D802" s="2" t="s">
        <v>72</v>
      </c>
      <c r="E802" s="2" t="s">
        <v>109</v>
      </c>
      <c r="F802" s="2" t="s">
        <v>110</v>
      </c>
      <c r="G802" s="3" t="s">
        <v>455</v>
      </c>
      <c r="H802" s="4" t="s">
        <v>456</v>
      </c>
      <c r="I802" s="2" t="s">
        <v>457</v>
      </c>
      <c r="J802" s="4" t="s">
        <v>128</v>
      </c>
      <c r="K802" s="1" t="s">
        <v>251</v>
      </c>
      <c r="L802" s="6" t="s">
        <v>142</v>
      </c>
      <c r="M802" s="7">
        <v>9.2200000000000006</v>
      </c>
      <c r="N802" s="12">
        <f t="shared" si="386"/>
        <v>10.85</v>
      </c>
      <c r="O802" s="12"/>
      <c r="P802" s="12"/>
      <c r="Q802" s="12"/>
      <c r="R802" s="5">
        <f>M802</f>
        <v>9.2200000000000006</v>
      </c>
      <c r="S802" s="5">
        <f t="shared" si="387"/>
        <v>8.3000000000000007</v>
      </c>
      <c r="T802" s="5">
        <f t="shared" si="388"/>
        <v>0.91999999999999993</v>
      </c>
      <c r="U802" s="5">
        <v>90</v>
      </c>
      <c r="V802" s="5">
        <f t="shared" si="389"/>
        <v>7.6</v>
      </c>
      <c r="W802" s="5">
        <f t="shared" si="411"/>
        <v>7.22</v>
      </c>
      <c r="X802" s="5">
        <f t="shared" si="412"/>
        <v>0.37999999999999989</v>
      </c>
      <c r="Y802" s="5">
        <v>95</v>
      </c>
      <c r="Z802" s="5">
        <f t="shared" si="413"/>
        <v>6.51</v>
      </c>
      <c r="AA802" s="5">
        <f t="shared" si="414"/>
        <v>6.18</v>
      </c>
      <c r="AB802" s="5">
        <f t="shared" si="415"/>
        <v>0.33000000000000007</v>
      </c>
      <c r="AC802" s="5">
        <v>95</v>
      </c>
      <c r="AD802" s="5"/>
      <c r="AE802" s="5"/>
      <c r="AF802" s="5"/>
      <c r="AG802" s="14">
        <f t="shared" si="390"/>
        <v>1.84</v>
      </c>
      <c r="AH802" s="14">
        <f>ROUND(AG802*U802/100,2)</f>
        <v>1.66</v>
      </c>
      <c r="AI802" s="14">
        <f t="shared" si="391"/>
        <v>0.18000000000000016</v>
      </c>
      <c r="AJ802" s="14">
        <f t="shared" si="392"/>
        <v>1.52</v>
      </c>
      <c r="AK802" s="14">
        <f>ROUND(AJ802*Y802/100,2)</f>
        <v>1.44</v>
      </c>
      <c r="AL802" s="14">
        <f t="shared" si="393"/>
        <v>8.0000000000000071E-2</v>
      </c>
      <c r="AM802" s="14">
        <f t="shared" si="394"/>
        <v>1.3</v>
      </c>
      <c r="AN802" s="14">
        <f>ROUND(AM802*AC802/100,2)</f>
        <v>1.24</v>
      </c>
      <c r="AO802" s="14">
        <f t="shared" si="395"/>
        <v>6.0000000000000053E-2</v>
      </c>
      <c r="AP802" s="14"/>
      <c r="AQ802" s="14"/>
      <c r="AR802" s="14"/>
      <c r="AS802" s="14">
        <f t="shared" si="396"/>
        <v>5.53</v>
      </c>
      <c r="AT802" s="14">
        <f>ROUND(AS802*U802/100,2)</f>
        <v>4.9800000000000004</v>
      </c>
      <c r="AU802" s="14">
        <f t="shared" si="397"/>
        <v>0.54999999999999982</v>
      </c>
      <c r="AV802" s="14">
        <f t="shared" si="398"/>
        <v>4.5599999999999996</v>
      </c>
      <c r="AW802" s="14">
        <f>ROUND(AV802*Y802/100,2)</f>
        <v>4.33</v>
      </c>
      <c r="AX802" s="14">
        <f t="shared" si="399"/>
        <v>0.22999999999999954</v>
      </c>
      <c r="AY802" s="14">
        <f t="shared" si="400"/>
        <v>3.91</v>
      </c>
      <c r="AZ802" s="14">
        <f>ROUND(AY802*AC802/100,2)</f>
        <v>3.71</v>
      </c>
      <c r="BA802" s="14">
        <f t="shared" si="401"/>
        <v>0.20000000000000018</v>
      </c>
      <c r="BB802" s="5"/>
      <c r="BC802" s="5"/>
      <c r="BD802" s="5"/>
      <c r="BE802" s="14">
        <f t="shared" si="402"/>
        <v>2.77</v>
      </c>
      <c r="BF802" s="14">
        <f t="shared" si="403"/>
        <v>2.4900000000000002</v>
      </c>
      <c r="BG802" s="14">
        <f t="shared" si="404"/>
        <v>0.2799999999999998</v>
      </c>
      <c r="BH802" s="14">
        <f t="shared" si="405"/>
        <v>2.2799999999999998</v>
      </c>
      <c r="BI802" s="14">
        <f t="shared" si="406"/>
        <v>2.17</v>
      </c>
      <c r="BJ802" s="14">
        <f t="shared" si="407"/>
        <v>0.10999999999999988</v>
      </c>
      <c r="BK802" s="14">
        <f t="shared" si="408"/>
        <v>1.95</v>
      </c>
      <c r="BL802" s="14">
        <f t="shared" si="409"/>
        <v>1.85</v>
      </c>
      <c r="BM802" s="14">
        <f t="shared" si="410"/>
        <v>9.9999999999999867E-2</v>
      </c>
    </row>
    <row r="803" spans="1:65" x14ac:dyDescent="0.25">
      <c r="A803" s="1" t="str">
        <f>CONCATENATE(H803,E803)</f>
        <v>987040032</v>
      </c>
      <c r="B803" s="1" t="s">
        <v>69</v>
      </c>
      <c r="C803" s="2" t="s">
        <v>71</v>
      </c>
      <c r="D803" s="2" t="s">
        <v>72</v>
      </c>
      <c r="E803" s="2" t="s">
        <v>111</v>
      </c>
      <c r="F803" s="2" t="s">
        <v>112</v>
      </c>
      <c r="G803" s="3" t="s">
        <v>455</v>
      </c>
      <c r="H803" s="4" t="s">
        <v>456</v>
      </c>
      <c r="I803" s="2" t="s">
        <v>457</v>
      </c>
      <c r="J803" s="4" t="s">
        <v>128</v>
      </c>
      <c r="K803" s="1" t="s">
        <v>251</v>
      </c>
      <c r="L803" s="6" t="s">
        <v>142</v>
      </c>
      <c r="M803" s="7">
        <v>11.99</v>
      </c>
      <c r="N803" s="12">
        <f t="shared" si="386"/>
        <v>14.11</v>
      </c>
      <c r="O803" s="12"/>
      <c r="P803" s="12"/>
      <c r="Q803" s="12"/>
      <c r="R803" s="5">
        <f>M803</f>
        <v>11.99</v>
      </c>
      <c r="S803" s="5">
        <f t="shared" si="387"/>
        <v>10.79</v>
      </c>
      <c r="T803" s="5">
        <f t="shared" si="388"/>
        <v>1.2000000000000011</v>
      </c>
      <c r="U803" s="5">
        <v>90</v>
      </c>
      <c r="V803" s="5">
        <f t="shared" si="389"/>
        <v>9.8800000000000008</v>
      </c>
      <c r="W803" s="5">
        <f t="shared" si="411"/>
        <v>9.39</v>
      </c>
      <c r="X803" s="5">
        <f t="shared" si="412"/>
        <v>0.49000000000000021</v>
      </c>
      <c r="Y803" s="5">
        <v>95</v>
      </c>
      <c r="Z803" s="5">
        <f t="shared" si="413"/>
        <v>8.4700000000000006</v>
      </c>
      <c r="AA803" s="5">
        <f t="shared" si="414"/>
        <v>8.0500000000000007</v>
      </c>
      <c r="AB803" s="5">
        <f t="shared" si="415"/>
        <v>0.41999999999999993</v>
      </c>
      <c r="AC803" s="5">
        <v>95</v>
      </c>
      <c r="AD803" s="5"/>
      <c r="AE803" s="5"/>
      <c r="AF803" s="5"/>
      <c r="AG803" s="14">
        <f t="shared" si="390"/>
        <v>2.4</v>
      </c>
      <c r="AH803" s="14">
        <f>ROUND(AG803*U803/100,2)</f>
        <v>2.16</v>
      </c>
      <c r="AI803" s="14">
        <f t="shared" si="391"/>
        <v>0.23999999999999977</v>
      </c>
      <c r="AJ803" s="14">
        <f t="shared" si="392"/>
        <v>1.98</v>
      </c>
      <c r="AK803" s="14">
        <f>ROUND(AJ803*Y803/100,2)</f>
        <v>1.88</v>
      </c>
      <c r="AL803" s="14">
        <f t="shared" si="393"/>
        <v>0.10000000000000009</v>
      </c>
      <c r="AM803" s="14">
        <f t="shared" si="394"/>
        <v>1.69</v>
      </c>
      <c r="AN803" s="14">
        <f>ROUND(AM803*AC803/100,2)</f>
        <v>1.61</v>
      </c>
      <c r="AO803" s="14">
        <f t="shared" si="395"/>
        <v>7.9999999999999849E-2</v>
      </c>
      <c r="AP803" s="14"/>
      <c r="AQ803" s="14"/>
      <c r="AR803" s="14"/>
      <c r="AS803" s="14">
        <f t="shared" si="396"/>
        <v>7.19</v>
      </c>
      <c r="AT803" s="14">
        <f>ROUND(AS803*U803/100,2)</f>
        <v>6.47</v>
      </c>
      <c r="AU803" s="14">
        <f t="shared" si="397"/>
        <v>0.72000000000000064</v>
      </c>
      <c r="AV803" s="14">
        <f t="shared" si="398"/>
        <v>5.93</v>
      </c>
      <c r="AW803" s="14">
        <f>ROUND(AV803*Y803/100,2)</f>
        <v>5.63</v>
      </c>
      <c r="AX803" s="14">
        <f t="shared" si="399"/>
        <v>0.29999999999999982</v>
      </c>
      <c r="AY803" s="14">
        <f t="shared" si="400"/>
        <v>5.08</v>
      </c>
      <c r="AZ803" s="14">
        <f>ROUND(AY803*AC803/100,2)</f>
        <v>4.83</v>
      </c>
      <c r="BA803" s="14">
        <f t="shared" si="401"/>
        <v>0.25</v>
      </c>
      <c r="BB803" s="5"/>
      <c r="BC803" s="5"/>
      <c r="BD803" s="5"/>
      <c r="BE803" s="14">
        <f t="shared" si="402"/>
        <v>3.6</v>
      </c>
      <c r="BF803" s="14">
        <f t="shared" si="403"/>
        <v>3.24</v>
      </c>
      <c r="BG803" s="14">
        <f t="shared" si="404"/>
        <v>0.35999999999999988</v>
      </c>
      <c r="BH803" s="14">
        <f t="shared" si="405"/>
        <v>2.96</v>
      </c>
      <c r="BI803" s="14">
        <f t="shared" si="406"/>
        <v>2.81</v>
      </c>
      <c r="BJ803" s="14">
        <f t="shared" si="407"/>
        <v>0.14999999999999991</v>
      </c>
      <c r="BK803" s="14">
        <f t="shared" si="408"/>
        <v>2.54</v>
      </c>
      <c r="BL803" s="14">
        <f t="shared" si="409"/>
        <v>2.41</v>
      </c>
      <c r="BM803" s="14">
        <f t="shared" si="410"/>
        <v>0.12999999999999989</v>
      </c>
    </row>
    <row r="804" spans="1:65" x14ac:dyDescent="0.25">
      <c r="A804" s="1" t="str">
        <f>CONCATENATE(H804,E804)</f>
        <v>987040037</v>
      </c>
      <c r="B804" s="1" t="s">
        <v>69</v>
      </c>
      <c r="C804" s="2" t="s">
        <v>71</v>
      </c>
      <c r="D804" s="2" t="s">
        <v>72</v>
      </c>
      <c r="E804" s="2" t="s">
        <v>113</v>
      </c>
      <c r="F804" s="2" t="s">
        <v>114</v>
      </c>
      <c r="G804" s="3" t="s">
        <v>455</v>
      </c>
      <c r="H804" s="4" t="s">
        <v>456</v>
      </c>
      <c r="I804" s="2" t="s">
        <v>457</v>
      </c>
      <c r="J804" s="4" t="s">
        <v>128</v>
      </c>
      <c r="K804" s="1" t="s">
        <v>251</v>
      </c>
      <c r="L804" s="6" t="s">
        <v>142</v>
      </c>
      <c r="M804" s="7">
        <v>12.49</v>
      </c>
      <c r="N804" s="12">
        <f t="shared" si="386"/>
        <v>14.69</v>
      </c>
      <c r="O804" s="12"/>
      <c r="P804" s="12"/>
      <c r="Q804" s="12"/>
      <c r="R804" s="5">
        <f>M804</f>
        <v>12.49</v>
      </c>
      <c r="S804" s="5">
        <f t="shared" si="387"/>
        <v>11.24</v>
      </c>
      <c r="T804" s="5">
        <f t="shared" si="388"/>
        <v>1.25</v>
      </c>
      <c r="U804" s="5">
        <v>90</v>
      </c>
      <c r="V804" s="5">
        <f t="shared" si="389"/>
        <v>10.28</v>
      </c>
      <c r="W804" s="5">
        <f t="shared" si="411"/>
        <v>9.77</v>
      </c>
      <c r="X804" s="5">
        <f t="shared" si="412"/>
        <v>0.50999999999999979</v>
      </c>
      <c r="Y804" s="5">
        <v>95</v>
      </c>
      <c r="Z804" s="5">
        <f t="shared" si="413"/>
        <v>8.81</v>
      </c>
      <c r="AA804" s="5">
        <f t="shared" si="414"/>
        <v>8.3699999999999992</v>
      </c>
      <c r="AB804" s="5">
        <f t="shared" si="415"/>
        <v>0.44000000000000128</v>
      </c>
      <c r="AC804" s="5">
        <v>95</v>
      </c>
      <c r="AD804" s="5"/>
      <c r="AE804" s="5"/>
      <c r="AF804" s="5"/>
      <c r="AG804" s="14">
        <f t="shared" si="390"/>
        <v>2.5</v>
      </c>
      <c r="AH804" s="14">
        <f>ROUND(AG804*U804/100,2)</f>
        <v>2.25</v>
      </c>
      <c r="AI804" s="14">
        <f t="shared" si="391"/>
        <v>0.25</v>
      </c>
      <c r="AJ804" s="14">
        <f t="shared" si="392"/>
        <v>2.06</v>
      </c>
      <c r="AK804" s="14">
        <f>ROUND(AJ804*Y804/100,2)</f>
        <v>1.96</v>
      </c>
      <c r="AL804" s="14">
        <f t="shared" si="393"/>
        <v>0.10000000000000009</v>
      </c>
      <c r="AM804" s="14">
        <f t="shared" si="394"/>
        <v>1.76</v>
      </c>
      <c r="AN804" s="14">
        <f>ROUND(AM804*AC804/100,2)</f>
        <v>1.67</v>
      </c>
      <c r="AO804" s="14">
        <f t="shared" si="395"/>
        <v>9.000000000000008E-2</v>
      </c>
      <c r="AP804" s="14"/>
      <c r="AQ804" s="14"/>
      <c r="AR804" s="14"/>
      <c r="AS804" s="14">
        <f t="shared" si="396"/>
        <v>7.49</v>
      </c>
      <c r="AT804" s="14">
        <f>ROUND(AS804*U804/100,2)</f>
        <v>6.74</v>
      </c>
      <c r="AU804" s="14">
        <f t="shared" si="397"/>
        <v>0.75</v>
      </c>
      <c r="AV804" s="14">
        <f t="shared" si="398"/>
        <v>6.17</v>
      </c>
      <c r="AW804" s="14">
        <f>ROUND(AV804*Y804/100,2)</f>
        <v>5.86</v>
      </c>
      <c r="AX804" s="14">
        <f t="shared" si="399"/>
        <v>0.30999999999999961</v>
      </c>
      <c r="AY804" s="14">
        <f t="shared" si="400"/>
        <v>5.29</v>
      </c>
      <c r="AZ804" s="14">
        <f>ROUND(AY804*AC804/100,2)</f>
        <v>5.03</v>
      </c>
      <c r="BA804" s="14">
        <f t="shared" si="401"/>
        <v>0.25999999999999979</v>
      </c>
      <c r="BB804" s="5"/>
      <c r="BC804" s="5"/>
      <c r="BD804" s="5"/>
      <c r="BE804" s="14">
        <f t="shared" si="402"/>
        <v>3.75</v>
      </c>
      <c r="BF804" s="14">
        <f t="shared" si="403"/>
        <v>3.38</v>
      </c>
      <c r="BG804" s="14">
        <f t="shared" si="404"/>
        <v>0.37000000000000011</v>
      </c>
      <c r="BH804" s="14">
        <f t="shared" si="405"/>
        <v>3.08</v>
      </c>
      <c r="BI804" s="14">
        <f t="shared" si="406"/>
        <v>2.93</v>
      </c>
      <c r="BJ804" s="14">
        <f t="shared" si="407"/>
        <v>0.14999999999999991</v>
      </c>
      <c r="BK804" s="14">
        <f t="shared" si="408"/>
        <v>2.64</v>
      </c>
      <c r="BL804" s="14">
        <f t="shared" si="409"/>
        <v>2.5099999999999998</v>
      </c>
      <c r="BM804" s="14">
        <f t="shared" si="410"/>
        <v>0.13000000000000034</v>
      </c>
    </row>
    <row r="805" spans="1:65" x14ac:dyDescent="0.25">
      <c r="A805" s="1" t="str">
        <f>CONCATENATE(H805,E805)</f>
        <v>987040041</v>
      </c>
      <c r="B805" s="1" t="s">
        <v>69</v>
      </c>
      <c r="C805" s="2" t="s">
        <v>71</v>
      </c>
      <c r="D805" s="2" t="s">
        <v>72</v>
      </c>
      <c r="E805" s="2" t="s">
        <v>211</v>
      </c>
      <c r="F805" s="2" t="s">
        <v>212</v>
      </c>
      <c r="G805" s="3" t="s">
        <v>455</v>
      </c>
      <c r="H805" s="4" t="s">
        <v>456</v>
      </c>
      <c r="I805" s="2" t="s">
        <v>457</v>
      </c>
      <c r="J805" s="4" t="s">
        <v>128</v>
      </c>
      <c r="K805" s="1" t="s">
        <v>251</v>
      </c>
      <c r="L805" s="6" t="s">
        <v>142</v>
      </c>
      <c r="M805" s="7">
        <v>9.02</v>
      </c>
      <c r="N805" s="12">
        <f t="shared" si="386"/>
        <v>10.61</v>
      </c>
      <c r="O805" s="12"/>
      <c r="P805" s="12"/>
      <c r="Q805" s="12"/>
      <c r="R805" s="5">
        <f>M805</f>
        <v>9.02</v>
      </c>
      <c r="S805" s="5">
        <f t="shared" si="387"/>
        <v>8.1199999999999992</v>
      </c>
      <c r="T805" s="5">
        <f t="shared" si="388"/>
        <v>0.90000000000000036</v>
      </c>
      <c r="U805" s="5">
        <v>90</v>
      </c>
      <c r="V805" s="5">
        <f t="shared" si="389"/>
        <v>7.43</v>
      </c>
      <c r="W805" s="5">
        <f t="shared" si="411"/>
        <v>7.06</v>
      </c>
      <c r="X805" s="5">
        <f t="shared" si="412"/>
        <v>0.37000000000000011</v>
      </c>
      <c r="Y805" s="5">
        <v>95</v>
      </c>
      <c r="Z805" s="5">
        <f t="shared" si="413"/>
        <v>6.37</v>
      </c>
      <c r="AA805" s="5">
        <f t="shared" si="414"/>
        <v>6.05</v>
      </c>
      <c r="AB805" s="5">
        <f t="shared" si="415"/>
        <v>0.32000000000000028</v>
      </c>
      <c r="AC805" s="5">
        <v>95</v>
      </c>
      <c r="AD805" s="5"/>
      <c r="AE805" s="5"/>
      <c r="AF805" s="5"/>
      <c r="AG805" s="14">
        <f t="shared" si="390"/>
        <v>1.8</v>
      </c>
      <c r="AH805" s="14">
        <f>ROUND(AG805*U805/100,2)</f>
        <v>1.62</v>
      </c>
      <c r="AI805" s="14">
        <f t="shared" si="391"/>
        <v>0.17999999999999994</v>
      </c>
      <c r="AJ805" s="14">
        <f t="shared" si="392"/>
        <v>1.49</v>
      </c>
      <c r="AK805" s="14">
        <f>ROUND(AJ805*Y805/100,2)</f>
        <v>1.42</v>
      </c>
      <c r="AL805" s="14">
        <f t="shared" si="393"/>
        <v>7.0000000000000062E-2</v>
      </c>
      <c r="AM805" s="14">
        <f t="shared" si="394"/>
        <v>1.27</v>
      </c>
      <c r="AN805" s="14">
        <f>ROUND(AM805*AC805/100,2)</f>
        <v>1.21</v>
      </c>
      <c r="AO805" s="14">
        <f t="shared" si="395"/>
        <v>6.0000000000000053E-2</v>
      </c>
      <c r="AP805" s="14"/>
      <c r="AQ805" s="14"/>
      <c r="AR805" s="14"/>
      <c r="AS805" s="14">
        <f t="shared" si="396"/>
        <v>5.41</v>
      </c>
      <c r="AT805" s="14">
        <f>ROUND(AS805*U805/100,2)</f>
        <v>4.87</v>
      </c>
      <c r="AU805" s="14">
        <f t="shared" si="397"/>
        <v>0.54</v>
      </c>
      <c r="AV805" s="14">
        <f t="shared" si="398"/>
        <v>4.46</v>
      </c>
      <c r="AW805" s="14">
        <f>ROUND(AV805*Y805/100,2)</f>
        <v>4.24</v>
      </c>
      <c r="AX805" s="14">
        <f t="shared" si="399"/>
        <v>0.21999999999999975</v>
      </c>
      <c r="AY805" s="14">
        <f t="shared" si="400"/>
        <v>3.82</v>
      </c>
      <c r="AZ805" s="14">
        <f>ROUND(AY805*AC805/100,2)</f>
        <v>3.63</v>
      </c>
      <c r="BA805" s="14">
        <f t="shared" si="401"/>
        <v>0.18999999999999995</v>
      </c>
      <c r="BB805" s="5"/>
      <c r="BC805" s="5"/>
      <c r="BD805" s="5"/>
      <c r="BE805" s="14">
        <f t="shared" si="402"/>
        <v>2.71</v>
      </c>
      <c r="BF805" s="14">
        <f t="shared" si="403"/>
        <v>2.44</v>
      </c>
      <c r="BG805" s="14">
        <f t="shared" si="404"/>
        <v>0.27</v>
      </c>
      <c r="BH805" s="14">
        <f t="shared" si="405"/>
        <v>2.23</v>
      </c>
      <c r="BI805" s="14">
        <f t="shared" si="406"/>
        <v>2.12</v>
      </c>
      <c r="BJ805" s="14">
        <f t="shared" si="407"/>
        <v>0.10999999999999988</v>
      </c>
      <c r="BK805" s="14">
        <f t="shared" si="408"/>
        <v>1.91</v>
      </c>
      <c r="BL805" s="14">
        <f t="shared" si="409"/>
        <v>1.81</v>
      </c>
      <c r="BM805" s="14">
        <f t="shared" si="410"/>
        <v>9.9999999999999867E-2</v>
      </c>
    </row>
    <row r="806" spans="1:65" x14ac:dyDescent="0.25">
      <c r="A806" s="1" t="str">
        <f>CONCATENATE(H806,E806)</f>
        <v>987040045</v>
      </c>
      <c r="B806" s="1" t="s">
        <v>69</v>
      </c>
      <c r="C806" s="2" t="s">
        <v>71</v>
      </c>
      <c r="D806" s="2" t="s">
        <v>72</v>
      </c>
      <c r="E806" s="2" t="s">
        <v>145</v>
      </c>
      <c r="F806" s="2" t="s">
        <v>146</v>
      </c>
      <c r="G806" s="3" t="s">
        <v>455</v>
      </c>
      <c r="H806" s="4" t="s">
        <v>456</v>
      </c>
      <c r="I806" s="2" t="s">
        <v>457</v>
      </c>
      <c r="J806" s="4" t="s">
        <v>128</v>
      </c>
      <c r="K806" s="1" t="s">
        <v>251</v>
      </c>
      <c r="L806" s="6" t="s">
        <v>142</v>
      </c>
      <c r="M806" s="7">
        <v>9.59</v>
      </c>
      <c r="N806" s="12">
        <f t="shared" si="386"/>
        <v>11.28</v>
      </c>
      <c r="O806" s="12"/>
      <c r="P806" s="12"/>
      <c r="Q806" s="12"/>
      <c r="R806" s="5">
        <f>M806</f>
        <v>9.59</v>
      </c>
      <c r="S806" s="5">
        <f t="shared" si="387"/>
        <v>8.6300000000000008</v>
      </c>
      <c r="T806" s="5">
        <f t="shared" si="388"/>
        <v>0.95999999999999908</v>
      </c>
      <c r="U806" s="5">
        <v>90</v>
      </c>
      <c r="V806" s="5">
        <f t="shared" si="389"/>
        <v>7.9</v>
      </c>
      <c r="W806" s="5">
        <f t="shared" si="411"/>
        <v>7.51</v>
      </c>
      <c r="X806" s="5">
        <f t="shared" si="412"/>
        <v>0.39000000000000057</v>
      </c>
      <c r="Y806" s="5">
        <v>95</v>
      </c>
      <c r="Z806" s="5">
        <f t="shared" si="413"/>
        <v>6.77</v>
      </c>
      <c r="AA806" s="5">
        <f t="shared" si="414"/>
        <v>6.43</v>
      </c>
      <c r="AB806" s="5">
        <f t="shared" si="415"/>
        <v>0.33999999999999986</v>
      </c>
      <c r="AC806" s="5">
        <v>95</v>
      </c>
      <c r="AD806" s="5"/>
      <c r="AE806" s="5"/>
      <c r="AF806" s="5"/>
      <c r="AG806" s="14">
        <f t="shared" si="390"/>
        <v>1.92</v>
      </c>
      <c r="AH806" s="14">
        <f>ROUND(AG806*U806/100,2)</f>
        <v>1.73</v>
      </c>
      <c r="AI806" s="14">
        <f t="shared" si="391"/>
        <v>0.18999999999999995</v>
      </c>
      <c r="AJ806" s="14">
        <f t="shared" si="392"/>
        <v>1.58</v>
      </c>
      <c r="AK806" s="14">
        <f>ROUND(AJ806*Y806/100,2)</f>
        <v>1.5</v>
      </c>
      <c r="AL806" s="14">
        <f t="shared" si="393"/>
        <v>8.0000000000000071E-2</v>
      </c>
      <c r="AM806" s="14">
        <f t="shared" si="394"/>
        <v>1.35</v>
      </c>
      <c r="AN806" s="14">
        <f>ROUND(AM806*AC806/100,2)</f>
        <v>1.28</v>
      </c>
      <c r="AO806" s="14">
        <f t="shared" si="395"/>
        <v>7.0000000000000062E-2</v>
      </c>
      <c r="AP806" s="14"/>
      <c r="AQ806" s="14"/>
      <c r="AR806" s="14"/>
      <c r="AS806" s="14">
        <f t="shared" si="396"/>
        <v>5.75</v>
      </c>
      <c r="AT806" s="14">
        <f>ROUND(AS806*U806/100,2)</f>
        <v>5.18</v>
      </c>
      <c r="AU806" s="14">
        <f t="shared" si="397"/>
        <v>0.57000000000000028</v>
      </c>
      <c r="AV806" s="14">
        <f t="shared" si="398"/>
        <v>4.74</v>
      </c>
      <c r="AW806" s="14">
        <f>ROUND(AV806*Y806/100,2)</f>
        <v>4.5</v>
      </c>
      <c r="AX806" s="14">
        <f t="shared" si="399"/>
        <v>0.24000000000000021</v>
      </c>
      <c r="AY806" s="14">
        <f t="shared" si="400"/>
        <v>4.0599999999999996</v>
      </c>
      <c r="AZ806" s="14">
        <f>ROUND(AY806*AC806/100,2)</f>
        <v>3.86</v>
      </c>
      <c r="BA806" s="14">
        <f t="shared" si="401"/>
        <v>0.19999999999999973</v>
      </c>
      <c r="BB806" s="5"/>
      <c r="BC806" s="5"/>
      <c r="BD806" s="5"/>
      <c r="BE806" s="14">
        <f t="shared" si="402"/>
        <v>2.88</v>
      </c>
      <c r="BF806" s="14">
        <f t="shared" si="403"/>
        <v>2.59</v>
      </c>
      <c r="BG806" s="14">
        <f t="shared" si="404"/>
        <v>0.29000000000000004</v>
      </c>
      <c r="BH806" s="14">
        <f t="shared" si="405"/>
        <v>2.37</v>
      </c>
      <c r="BI806" s="14">
        <f t="shared" si="406"/>
        <v>2.25</v>
      </c>
      <c r="BJ806" s="14">
        <f t="shared" si="407"/>
        <v>0.12000000000000011</v>
      </c>
      <c r="BK806" s="14">
        <f t="shared" si="408"/>
        <v>2.0299999999999998</v>
      </c>
      <c r="BL806" s="14">
        <f t="shared" si="409"/>
        <v>1.93</v>
      </c>
      <c r="BM806" s="14">
        <f t="shared" si="410"/>
        <v>9.9999999999999867E-2</v>
      </c>
    </row>
    <row r="807" spans="1:65" x14ac:dyDescent="0.25">
      <c r="A807" s="1" t="str">
        <f>CONCATENATE(H807,E807)</f>
        <v>987040046</v>
      </c>
      <c r="B807" s="1" t="s">
        <v>69</v>
      </c>
      <c r="C807" s="2" t="s">
        <v>71</v>
      </c>
      <c r="D807" s="2" t="s">
        <v>72</v>
      </c>
      <c r="E807" s="2" t="s">
        <v>119</v>
      </c>
      <c r="F807" s="2" t="s">
        <v>120</v>
      </c>
      <c r="G807" s="3" t="s">
        <v>455</v>
      </c>
      <c r="H807" s="4" t="s">
        <v>456</v>
      </c>
      <c r="I807" s="2" t="s">
        <v>457</v>
      </c>
      <c r="J807" s="4" t="s">
        <v>128</v>
      </c>
      <c r="K807" s="1" t="s">
        <v>251</v>
      </c>
      <c r="L807" s="6" t="s">
        <v>142</v>
      </c>
      <c r="M807" s="7">
        <v>9.02</v>
      </c>
      <c r="N807" s="12">
        <f t="shared" si="386"/>
        <v>10.61</v>
      </c>
      <c r="O807" s="12"/>
      <c r="P807" s="12"/>
      <c r="Q807" s="12"/>
      <c r="R807" s="5">
        <f>M807</f>
        <v>9.02</v>
      </c>
      <c r="S807" s="5">
        <f t="shared" si="387"/>
        <v>8.1199999999999992</v>
      </c>
      <c r="T807" s="5">
        <f t="shared" si="388"/>
        <v>0.90000000000000036</v>
      </c>
      <c r="U807" s="5">
        <v>90</v>
      </c>
      <c r="V807" s="5">
        <f t="shared" si="389"/>
        <v>7.43</v>
      </c>
      <c r="W807" s="5">
        <f t="shared" si="411"/>
        <v>7.06</v>
      </c>
      <c r="X807" s="5">
        <f t="shared" si="412"/>
        <v>0.37000000000000011</v>
      </c>
      <c r="Y807" s="5">
        <v>95</v>
      </c>
      <c r="Z807" s="5">
        <f t="shared" si="413"/>
        <v>6.37</v>
      </c>
      <c r="AA807" s="5">
        <f t="shared" si="414"/>
        <v>6.05</v>
      </c>
      <c r="AB807" s="5">
        <f t="shared" si="415"/>
        <v>0.32000000000000028</v>
      </c>
      <c r="AC807" s="5">
        <v>95</v>
      </c>
      <c r="AD807" s="5"/>
      <c r="AE807" s="5"/>
      <c r="AF807" s="5"/>
      <c r="AG807" s="14">
        <f t="shared" si="390"/>
        <v>1.8</v>
      </c>
      <c r="AH807" s="14">
        <f>ROUND(AG807*U807/100,2)</f>
        <v>1.62</v>
      </c>
      <c r="AI807" s="14">
        <f t="shared" si="391"/>
        <v>0.17999999999999994</v>
      </c>
      <c r="AJ807" s="14">
        <f t="shared" si="392"/>
        <v>1.49</v>
      </c>
      <c r="AK807" s="14">
        <f>ROUND(AJ807*Y807/100,2)</f>
        <v>1.42</v>
      </c>
      <c r="AL807" s="14">
        <f t="shared" si="393"/>
        <v>7.0000000000000062E-2</v>
      </c>
      <c r="AM807" s="14">
        <f t="shared" si="394"/>
        <v>1.27</v>
      </c>
      <c r="AN807" s="14">
        <f>ROUND(AM807*AC807/100,2)</f>
        <v>1.21</v>
      </c>
      <c r="AO807" s="14">
        <f t="shared" si="395"/>
        <v>6.0000000000000053E-2</v>
      </c>
      <c r="AP807" s="14"/>
      <c r="AQ807" s="14"/>
      <c r="AR807" s="14"/>
      <c r="AS807" s="14">
        <f t="shared" si="396"/>
        <v>5.41</v>
      </c>
      <c r="AT807" s="14">
        <f>ROUND(AS807*U807/100,2)</f>
        <v>4.87</v>
      </c>
      <c r="AU807" s="14">
        <f t="shared" si="397"/>
        <v>0.54</v>
      </c>
      <c r="AV807" s="14">
        <f t="shared" si="398"/>
        <v>4.46</v>
      </c>
      <c r="AW807" s="14">
        <f>ROUND(AV807*Y807/100,2)</f>
        <v>4.24</v>
      </c>
      <c r="AX807" s="14">
        <f t="shared" si="399"/>
        <v>0.21999999999999975</v>
      </c>
      <c r="AY807" s="14">
        <f t="shared" si="400"/>
        <v>3.82</v>
      </c>
      <c r="AZ807" s="14">
        <f>ROUND(AY807*AC807/100,2)</f>
        <v>3.63</v>
      </c>
      <c r="BA807" s="14">
        <f t="shared" si="401"/>
        <v>0.18999999999999995</v>
      </c>
      <c r="BB807" s="5"/>
      <c r="BC807" s="5"/>
      <c r="BD807" s="5"/>
      <c r="BE807" s="14">
        <f t="shared" si="402"/>
        <v>2.71</v>
      </c>
      <c r="BF807" s="14">
        <f t="shared" si="403"/>
        <v>2.44</v>
      </c>
      <c r="BG807" s="14">
        <f t="shared" si="404"/>
        <v>0.27</v>
      </c>
      <c r="BH807" s="14">
        <f t="shared" si="405"/>
        <v>2.23</v>
      </c>
      <c r="BI807" s="14">
        <f t="shared" si="406"/>
        <v>2.12</v>
      </c>
      <c r="BJ807" s="14">
        <f t="shared" si="407"/>
        <v>0.10999999999999988</v>
      </c>
      <c r="BK807" s="14">
        <f t="shared" si="408"/>
        <v>1.91</v>
      </c>
      <c r="BL807" s="14">
        <f t="shared" si="409"/>
        <v>1.81</v>
      </c>
      <c r="BM807" s="14">
        <f t="shared" si="410"/>
        <v>9.9999999999999867E-2</v>
      </c>
    </row>
    <row r="808" spans="1:65" x14ac:dyDescent="0.25">
      <c r="A808" s="1" t="str">
        <f>CONCATENATE(H808,E808)</f>
        <v>001099001</v>
      </c>
      <c r="B808" s="1" t="s">
        <v>69</v>
      </c>
      <c r="C808" s="2" t="s">
        <v>458</v>
      </c>
      <c r="D808" s="2" t="s">
        <v>275</v>
      </c>
      <c r="E808" s="2" t="s">
        <v>459</v>
      </c>
      <c r="F808" s="2" t="s">
        <v>460</v>
      </c>
      <c r="G808" s="3" t="s">
        <v>70</v>
      </c>
      <c r="H808" s="4" t="s">
        <v>75</v>
      </c>
      <c r="I808" s="2" t="s">
        <v>76</v>
      </c>
      <c r="J808" s="4" t="s">
        <v>77</v>
      </c>
      <c r="K808" s="1" t="s">
        <v>78</v>
      </c>
      <c r="L808" s="6" t="s">
        <v>79</v>
      </c>
      <c r="M808" s="7">
        <v>3.28</v>
      </c>
      <c r="N808" s="5">
        <f t="shared" ref="N808:N817" si="416">M808</f>
        <v>3.28</v>
      </c>
      <c r="O808" s="5">
        <f t="shared" ref="O808:O838" si="417">ROUND(N808*Q808/100,2)</f>
        <v>2.13</v>
      </c>
      <c r="P808" s="5">
        <f t="shared" ref="P808:P838" si="418">N808-O808</f>
        <v>1.1499999999999999</v>
      </c>
      <c r="Q808" s="5">
        <v>65</v>
      </c>
      <c r="R808" s="5">
        <f t="shared" ref="R808:R838" si="419">ROUND(N808*0.85,2)</f>
        <v>2.79</v>
      </c>
      <c r="S808" s="5">
        <f t="shared" si="387"/>
        <v>2.23</v>
      </c>
      <c r="T808" s="5">
        <f t="shared" si="388"/>
        <v>0.56000000000000005</v>
      </c>
      <c r="U808" s="5">
        <v>80</v>
      </c>
      <c r="V808" s="5">
        <f t="shared" si="389"/>
        <v>2.2999999999999998</v>
      </c>
      <c r="W808" s="5">
        <f t="shared" si="411"/>
        <v>2.19</v>
      </c>
      <c r="X808" s="5">
        <f t="shared" si="412"/>
        <v>0.10999999999999988</v>
      </c>
      <c r="Y808" s="5">
        <v>95</v>
      </c>
      <c r="Z808" s="5">
        <f t="shared" si="413"/>
        <v>1.97</v>
      </c>
      <c r="AA808" s="5">
        <f t="shared" si="414"/>
        <v>1.87</v>
      </c>
      <c r="AB808" s="5">
        <f t="shared" si="415"/>
        <v>9.9999999999999867E-2</v>
      </c>
      <c r="AC808" s="5">
        <v>95</v>
      </c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</row>
    <row r="809" spans="1:65" x14ac:dyDescent="0.25">
      <c r="A809" s="1" t="str">
        <f>CONCATENATE(H809,E809)</f>
        <v>001099003</v>
      </c>
      <c r="B809" s="1" t="s">
        <v>69</v>
      </c>
      <c r="C809" s="2" t="s">
        <v>458</v>
      </c>
      <c r="D809" s="2" t="s">
        <v>275</v>
      </c>
      <c r="E809" s="2" t="s">
        <v>461</v>
      </c>
      <c r="F809" s="2" t="s">
        <v>462</v>
      </c>
      <c r="G809" s="3" t="s">
        <v>70</v>
      </c>
      <c r="H809" s="4" t="s">
        <v>75</v>
      </c>
      <c r="I809" s="2" t="s">
        <v>76</v>
      </c>
      <c r="J809" s="4" t="s">
        <v>77</v>
      </c>
      <c r="K809" s="1" t="s">
        <v>78</v>
      </c>
      <c r="L809" s="6" t="s">
        <v>79</v>
      </c>
      <c r="M809" s="7">
        <v>2.1800000000000002</v>
      </c>
      <c r="N809" s="5">
        <f t="shared" si="416"/>
        <v>2.1800000000000002</v>
      </c>
      <c r="O809" s="5">
        <f t="shared" si="417"/>
        <v>1.42</v>
      </c>
      <c r="P809" s="5">
        <f t="shared" si="418"/>
        <v>0.76000000000000023</v>
      </c>
      <c r="Q809" s="5">
        <v>65</v>
      </c>
      <c r="R809" s="5">
        <f t="shared" si="419"/>
        <v>1.85</v>
      </c>
      <c r="S809" s="5">
        <f t="shared" si="387"/>
        <v>1.48</v>
      </c>
      <c r="T809" s="5">
        <f t="shared" si="388"/>
        <v>0.37000000000000011</v>
      </c>
      <c r="U809" s="5">
        <v>80</v>
      </c>
      <c r="V809" s="5">
        <f t="shared" si="389"/>
        <v>1.53</v>
      </c>
      <c r="W809" s="5">
        <f t="shared" si="411"/>
        <v>1.45</v>
      </c>
      <c r="X809" s="5">
        <f t="shared" si="412"/>
        <v>8.0000000000000071E-2</v>
      </c>
      <c r="Y809" s="5">
        <v>95</v>
      </c>
      <c r="Z809" s="5">
        <f t="shared" si="413"/>
        <v>1.31</v>
      </c>
      <c r="AA809" s="5">
        <f t="shared" si="414"/>
        <v>1.24</v>
      </c>
      <c r="AB809" s="5">
        <f t="shared" si="415"/>
        <v>7.0000000000000062E-2</v>
      </c>
      <c r="AC809" s="5">
        <v>95</v>
      </c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</row>
    <row r="810" spans="1:65" x14ac:dyDescent="0.25">
      <c r="A810" s="1" t="str">
        <f>CONCATENATE(H810,E810)</f>
        <v>001099005</v>
      </c>
      <c r="B810" s="1" t="s">
        <v>69</v>
      </c>
      <c r="C810" s="2" t="s">
        <v>458</v>
      </c>
      <c r="D810" s="2" t="s">
        <v>275</v>
      </c>
      <c r="E810" s="2" t="s">
        <v>463</v>
      </c>
      <c r="F810" s="2" t="s">
        <v>464</v>
      </c>
      <c r="G810" s="3" t="s">
        <v>70</v>
      </c>
      <c r="H810" s="4" t="s">
        <v>75</v>
      </c>
      <c r="I810" s="2" t="s">
        <v>76</v>
      </c>
      <c r="J810" s="4" t="s">
        <v>77</v>
      </c>
      <c r="K810" s="1" t="s">
        <v>78</v>
      </c>
      <c r="L810" s="6" t="s">
        <v>79</v>
      </c>
      <c r="M810" s="7">
        <v>2.1800000000000002</v>
      </c>
      <c r="N810" s="5">
        <f t="shared" si="416"/>
        <v>2.1800000000000002</v>
      </c>
      <c r="O810" s="5">
        <f t="shared" si="417"/>
        <v>1.42</v>
      </c>
      <c r="P810" s="5">
        <f t="shared" si="418"/>
        <v>0.76000000000000023</v>
      </c>
      <c r="Q810" s="5">
        <v>65</v>
      </c>
      <c r="R810" s="5">
        <f t="shared" si="419"/>
        <v>1.85</v>
      </c>
      <c r="S810" s="5">
        <f t="shared" si="387"/>
        <v>1.48</v>
      </c>
      <c r="T810" s="5">
        <f t="shared" si="388"/>
        <v>0.37000000000000011</v>
      </c>
      <c r="U810" s="5">
        <v>80</v>
      </c>
      <c r="V810" s="5">
        <f t="shared" si="389"/>
        <v>1.53</v>
      </c>
      <c r="W810" s="5">
        <f t="shared" si="411"/>
        <v>1.45</v>
      </c>
      <c r="X810" s="5">
        <f t="shared" si="412"/>
        <v>8.0000000000000071E-2</v>
      </c>
      <c r="Y810" s="5">
        <v>95</v>
      </c>
      <c r="Z810" s="5">
        <f t="shared" si="413"/>
        <v>1.31</v>
      </c>
      <c r="AA810" s="5">
        <f t="shared" si="414"/>
        <v>1.24</v>
      </c>
      <c r="AB810" s="5">
        <f t="shared" si="415"/>
        <v>7.0000000000000062E-2</v>
      </c>
      <c r="AC810" s="5">
        <v>95</v>
      </c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</row>
    <row r="811" spans="1:65" x14ac:dyDescent="0.25">
      <c r="A811" s="1" t="str">
        <f>CONCATENATE(H811,E811)</f>
        <v>001099023</v>
      </c>
      <c r="B811" s="1" t="s">
        <v>69</v>
      </c>
      <c r="C811" s="2" t="s">
        <v>458</v>
      </c>
      <c r="D811" s="2" t="s">
        <v>275</v>
      </c>
      <c r="E811" s="2" t="s">
        <v>465</v>
      </c>
      <c r="F811" s="2" t="s">
        <v>466</v>
      </c>
      <c r="G811" s="3" t="s">
        <v>70</v>
      </c>
      <c r="H811" s="4" t="s">
        <v>75</v>
      </c>
      <c r="I811" s="2" t="s">
        <v>76</v>
      </c>
      <c r="J811" s="4" t="s">
        <v>77</v>
      </c>
      <c r="K811" s="1" t="s">
        <v>78</v>
      </c>
      <c r="L811" s="6" t="s">
        <v>79</v>
      </c>
      <c r="M811" s="7">
        <v>2.1800000000000002</v>
      </c>
      <c r="N811" s="5">
        <f t="shared" si="416"/>
        <v>2.1800000000000002</v>
      </c>
      <c r="O811" s="5">
        <f t="shared" si="417"/>
        <v>1.42</v>
      </c>
      <c r="P811" s="5">
        <f t="shared" si="418"/>
        <v>0.76000000000000023</v>
      </c>
      <c r="Q811" s="5">
        <v>65</v>
      </c>
      <c r="R811" s="5">
        <f t="shared" si="419"/>
        <v>1.85</v>
      </c>
      <c r="S811" s="5">
        <f t="shared" si="387"/>
        <v>1.48</v>
      </c>
      <c r="T811" s="5">
        <f t="shared" si="388"/>
        <v>0.37000000000000011</v>
      </c>
      <c r="U811" s="5">
        <v>80</v>
      </c>
      <c r="V811" s="5">
        <f t="shared" si="389"/>
        <v>1.53</v>
      </c>
      <c r="W811" s="5">
        <f t="shared" si="411"/>
        <v>1.45</v>
      </c>
      <c r="X811" s="5">
        <f t="shared" si="412"/>
        <v>8.0000000000000071E-2</v>
      </c>
      <c r="Y811" s="5">
        <v>95</v>
      </c>
      <c r="Z811" s="5">
        <f t="shared" si="413"/>
        <v>1.31</v>
      </c>
      <c r="AA811" s="5">
        <f t="shared" si="414"/>
        <v>1.24</v>
      </c>
      <c r="AB811" s="5">
        <f t="shared" si="415"/>
        <v>7.0000000000000062E-2</v>
      </c>
      <c r="AC811" s="5">
        <v>95</v>
      </c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</row>
    <row r="812" spans="1:65" x14ac:dyDescent="0.25">
      <c r="A812" s="1" t="str">
        <f>CONCATENATE(H812,E812)</f>
        <v>001099028</v>
      </c>
      <c r="B812" s="1" t="s">
        <v>69</v>
      </c>
      <c r="C812" s="2" t="s">
        <v>458</v>
      </c>
      <c r="D812" s="2" t="s">
        <v>275</v>
      </c>
      <c r="E812" s="2" t="s">
        <v>467</v>
      </c>
      <c r="F812" s="2" t="s">
        <v>468</v>
      </c>
      <c r="G812" s="3" t="s">
        <v>70</v>
      </c>
      <c r="H812" s="4" t="s">
        <v>75</v>
      </c>
      <c r="I812" s="2" t="s">
        <v>76</v>
      </c>
      <c r="J812" s="4" t="s">
        <v>77</v>
      </c>
      <c r="K812" s="1" t="s">
        <v>78</v>
      </c>
      <c r="L812" s="6" t="s">
        <v>79</v>
      </c>
      <c r="M812" s="7">
        <v>2.1800000000000002</v>
      </c>
      <c r="N812" s="5">
        <f t="shared" si="416"/>
        <v>2.1800000000000002</v>
      </c>
      <c r="O812" s="5">
        <f t="shared" si="417"/>
        <v>1.42</v>
      </c>
      <c r="P812" s="5">
        <f t="shared" si="418"/>
        <v>0.76000000000000023</v>
      </c>
      <c r="Q812" s="5">
        <v>65</v>
      </c>
      <c r="R812" s="5">
        <f t="shared" si="419"/>
        <v>1.85</v>
      </c>
      <c r="S812" s="5">
        <f t="shared" si="387"/>
        <v>1.48</v>
      </c>
      <c r="T812" s="5">
        <f t="shared" si="388"/>
        <v>0.37000000000000011</v>
      </c>
      <c r="U812" s="5">
        <v>80</v>
      </c>
      <c r="V812" s="5">
        <f t="shared" si="389"/>
        <v>1.53</v>
      </c>
      <c r="W812" s="5">
        <f t="shared" si="411"/>
        <v>1.45</v>
      </c>
      <c r="X812" s="5">
        <f t="shared" si="412"/>
        <v>8.0000000000000071E-2</v>
      </c>
      <c r="Y812" s="5">
        <v>95</v>
      </c>
      <c r="Z812" s="5">
        <f t="shared" si="413"/>
        <v>1.31</v>
      </c>
      <c r="AA812" s="5">
        <f t="shared" si="414"/>
        <v>1.24</v>
      </c>
      <c r="AB812" s="5">
        <f t="shared" si="415"/>
        <v>7.0000000000000062E-2</v>
      </c>
      <c r="AC812" s="5">
        <v>95</v>
      </c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</row>
    <row r="813" spans="1:65" x14ac:dyDescent="0.25">
      <c r="A813" s="1" t="str">
        <f>CONCATENATE(H813,E813)</f>
        <v>001099013</v>
      </c>
      <c r="B813" s="1" t="s">
        <v>69</v>
      </c>
      <c r="C813" s="2" t="s">
        <v>458</v>
      </c>
      <c r="D813" s="2" t="s">
        <v>275</v>
      </c>
      <c r="E813" s="2" t="s">
        <v>469</v>
      </c>
      <c r="F813" s="2" t="s">
        <v>470</v>
      </c>
      <c r="G813" s="3" t="s">
        <v>70</v>
      </c>
      <c r="H813" s="4" t="s">
        <v>75</v>
      </c>
      <c r="I813" s="2" t="s">
        <v>76</v>
      </c>
      <c r="J813" s="4" t="s">
        <v>77</v>
      </c>
      <c r="K813" s="1" t="s">
        <v>78</v>
      </c>
      <c r="L813" s="6" t="s">
        <v>79</v>
      </c>
      <c r="M813" s="7">
        <v>2.1800000000000002</v>
      </c>
      <c r="N813" s="5">
        <f t="shared" si="416"/>
        <v>2.1800000000000002</v>
      </c>
      <c r="O813" s="5">
        <f t="shared" si="417"/>
        <v>1.42</v>
      </c>
      <c r="P813" s="5">
        <f t="shared" si="418"/>
        <v>0.76000000000000023</v>
      </c>
      <c r="Q813" s="5">
        <v>65</v>
      </c>
      <c r="R813" s="5">
        <f t="shared" si="419"/>
        <v>1.85</v>
      </c>
      <c r="S813" s="5">
        <f t="shared" si="387"/>
        <v>1.48</v>
      </c>
      <c r="T813" s="5">
        <f t="shared" si="388"/>
        <v>0.37000000000000011</v>
      </c>
      <c r="U813" s="5">
        <v>80</v>
      </c>
      <c r="V813" s="5">
        <f t="shared" si="389"/>
        <v>1.53</v>
      </c>
      <c r="W813" s="5">
        <f t="shared" si="411"/>
        <v>1.45</v>
      </c>
      <c r="X813" s="5">
        <f t="shared" si="412"/>
        <v>8.0000000000000071E-2</v>
      </c>
      <c r="Y813" s="5">
        <v>95</v>
      </c>
      <c r="Z813" s="5">
        <f t="shared" si="413"/>
        <v>1.31</v>
      </c>
      <c r="AA813" s="5">
        <f t="shared" si="414"/>
        <v>1.24</v>
      </c>
      <c r="AB813" s="5">
        <f t="shared" si="415"/>
        <v>7.0000000000000062E-2</v>
      </c>
      <c r="AC813" s="5">
        <v>95</v>
      </c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</row>
    <row r="814" spans="1:65" x14ac:dyDescent="0.25">
      <c r="A814" s="1" t="str">
        <f>CONCATENATE(H814,E814)</f>
        <v>001099014</v>
      </c>
      <c r="B814" s="1" t="s">
        <v>69</v>
      </c>
      <c r="C814" s="2" t="s">
        <v>458</v>
      </c>
      <c r="D814" s="2" t="s">
        <v>275</v>
      </c>
      <c r="E814" s="2" t="s">
        <v>276</v>
      </c>
      <c r="F814" s="2" t="s">
        <v>275</v>
      </c>
      <c r="G814" s="3" t="s">
        <v>70</v>
      </c>
      <c r="H814" s="4" t="s">
        <v>75</v>
      </c>
      <c r="I814" s="2" t="s">
        <v>76</v>
      </c>
      <c r="J814" s="4" t="s">
        <v>77</v>
      </c>
      <c r="K814" s="1" t="s">
        <v>78</v>
      </c>
      <c r="L814" s="6" t="s">
        <v>79</v>
      </c>
      <c r="M814" s="7">
        <v>2.52</v>
      </c>
      <c r="N814" s="5">
        <f t="shared" si="416"/>
        <v>2.52</v>
      </c>
      <c r="O814" s="5">
        <f t="shared" si="417"/>
        <v>1.64</v>
      </c>
      <c r="P814" s="5">
        <f t="shared" si="418"/>
        <v>0.88000000000000012</v>
      </c>
      <c r="Q814" s="5">
        <v>65</v>
      </c>
      <c r="R814" s="5">
        <f t="shared" si="419"/>
        <v>2.14</v>
      </c>
      <c r="S814" s="5">
        <f t="shared" si="387"/>
        <v>1.71</v>
      </c>
      <c r="T814" s="5">
        <f t="shared" si="388"/>
        <v>0.43000000000000016</v>
      </c>
      <c r="U814" s="5">
        <v>80</v>
      </c>
      <c r="V814" s="5">
        <f t="shared" si="389"/>
        <v>1.76</v>
      </c>
      <c r="W814" s="5">
        <f t="shared" si="411"/>
        <v>1.67</v>
      </c>
      <c r="X814" s="5">
        <f t="shared" si="412"/>
        <v>9.000000000000008E-2</v>
      </c>
      <c r="Y814" s="5">
        <v>95</v>
      </c>
      <c r="Z814" s="5">
        <f t="shared" si="413"/>
        <v>1.51</v>
      </c>
      <c r="AA814" s="5">
        <f t="shared" si="414"/>
        <v>1.43</v>
      </c>
      <c r="AB814" s="5">
        <f t="shared" si="415"/>
        <v>8.0000000000000071E-2</v>
      </c>
      <c r="AC814" s="5">
        <v>95</v>
      </c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</row>
    <row r="815" spans="1:65" x14ac:dyDescent="0.25">
      <c r="A815" s="1" t="str">
        <f>CONCATENATE(H815,E815)</f>
        <v>001099016</v>
      </c>
      <c r="B815" s="1" t="s">
        <v>69</v>
      </c>
      <c r="C815" s="2" t="s">
        <v>458</v>
      </c>
      <c r="D815" s="2" t="s">
        <v>275</v>
      </c>
      <c r="E815" s="2" t="s">
        <v>471</v>
      </c>
      <c r="F815" s="2" t="s">
        <v>472</v>
      </c>
      <c r="G815" s="3" t="s">
        <v>70</v>
      </c>
      <c r="H815" s="4" t="s">
        <v>75</v>
      </c>
      <c r="I815" s="2" t="s">
        <v>76</v>
      </c>
      <c r="J815" s="4" t="s">
        <v>77</v>
      </c>
      <c r="K815" s="1" t="s">
        <v>78</v>
      </c>
      <c r="L815" s="6" t="s">
        <v>79</v>
      </c>
      <c r="M815" s="7">
        <v>2.2799999999999998</v>
      </c>
      <c r="N815" s="5">
        <f t="shared" si="416"/>
        <v>2.2799999999999998</v>
      </c>
      <c r="O815" s="5">
        <f t="shared" si="417"/>
        <v>1.48</v>
      </c>
      <c r="P815" s="5">
        <f t="shared" si="418"/>
        <v>0.79999999999999982</v>
      </c>
      <c r="Q815" s="5">
        <v>65</v>
      </c>
      <c r="R815" s="5">
        <f t="shared" si="419"/>
        <v>1.94</v>
      </c>
      <c r="S815" s="5">
        <f t="shared" si="387"/>
        <v>1.55</v>
      </c>
      <c r="T815" s="5">
        <f t="shared" si="388"/>
        <v>0.3899999999999999</v>
      </c>
      <c r="U815" s="5">
        <v>80</v>
      </c>
      <c r="V815" s="5">
        <f t="shared" si="389"/>
        <v>1.6</v>
      </c>
      <c r="W815" s="5">
        <f t="shared" si="411"/>
        <v>1.52</v>
      </c>
      <c r="X815" s="5">
        <f t="shared" si="412"/>
        <v>8.0000000000000071E-2</v>
      </c>
      <c r="Y815" s="5">
        <v>95</v>
      </c>
      <c r="Z815" s="5">
        <f t="shared" si="413"/>
        <v>1.37</v>
      </c>
      <c r="AA815" s="5">
        <f t="shared" si="414"/>
        <v>1.3</v>
      </c>
      <c r="AB815" s="5">
        <f t="shared" si="415"/>
        <v>7.0000000000000062E-2</v>
      </c>
      <c r="AC815" s="5">
        <v>95</v>
      </c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</row>
    <row r="816" spans="1:65" x14ac:dyDescent="0.25">
      <c r="A816" s="1" t="str">
        <f>CONCATENATE(H816,E816)</f>
        <v>001099020</v>
      </c>
      <c r="B816" s="1" t="s">
        <v>69</v>
      </c>
      <c r="C816" s="2" t="s">
        <v>458</v>
      </c>
      <c r="D816" s="2" t="s">
        <v>275</v>
      </c>
      <c r="E816" s="2" t="s">
        <v>473</v>
      </c>
      <c r="F816" s="2" t="s">
        <v>474</v>
      </c>
      <c r="G816" s="3" t="s">
        <v>70</v>
      </c>
      <c r="H816" s="4" t="s">
        <v>75</v>
      </c>
      <c r="I816" s="2" t="s">
        <v>76</v>
      </c>
      <c r="J816" s="4" t="s">
        <v>77</v>
      </c>
      <c r="K816" s="1" t="s">
        <v>78</v>
      </c>
      <c r="L816" s="6" t="s">
        <v>79</v>
      </c>
      <c r="M816" s="7">
        <v>2.1800000000000002</v>
      </c>
      <c r="N816" s="5">
        <f t="shared" si="416"/>
        <v>2.1800000000000002</v>
      </c>
      <c r="O816" s="5">
        <f t="shared" si="417"/>
        <v>1.42</v>
      </c>
      <c r="P816" s="5">
        <f t="shared" si="418"/>
        <v>0.76000000000000023</v>
      </c>
      <c r="Q816" s="5">
        <v>65</v>
      </c>
      <c r="R816" s="5">
        <f t="shared" si="419"/>
        <v>1.85</v>
      </c>
      <c r="S816" s="5">
        <f t="shared" si="387"/>
        <v>1.48</v>
      </c>
      <c r="T816" s="5">
        <f t="shared" si="388"/>
        <v>0.37000000000000011</v>
      </c>
      <c r="U816" s="5">
        <v>80</v>
      </c>
      <c r="V816" s="5">
        <f t="shared" si="389"/>
        <v>1.53</v>
      </c>
      <c r="W816" s="5">
        <f t="shared" si="411"/>
        <v>1.45</v>
      </c>
      <c r="X816" s="5">
        <f t="shared" si="412"/>
        <v>8.0000000000000071E-2</v>
      </c>
      <c r="Y816" s="5">
        <v>95</v>
      </c>
      <c r="Z816" s="5">
        <f t="shared" si="413"/>
        <v>1.31</v>
      </c>
      <c r="AA816" s="5">
        <f t="shared" si="414"/>
        <v>1.24</v>
      </c>
      <c r="AB816" s="5">
        <f t="shared" si="415"/>
        <v>7.0000000000000062E-2</v>
      </c>
      <c r="AC816" s="5">
        <v>95</v>
      </c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</row>
    <row r="817" spans="1:65" x14ac:dyDescent="0.25">
      <c r="A817" s="1" t="str">
        <f>CONCATENATE(H817,E817)</f>
        <v>002099003</v>
      </c>
      <c r="B817" s="1" t="s">
        <v>69</v>
      </c>
      <c r="C817" s="2" t="s">
        <v>458</v>
      </c>
      <c r="D817" s="2" t="s">
        <v>275</v>
      </c>
      <c r="E817" s="2" t="s">
        <v>461</v>
      </c>
      <c r="F817" s="2" t="s">
        <v>462</v>
      </c>
      <c r="G817" s="3" t="s">
        <v>125</v>
      </c>
      <c r="H817" s="4" t="s">
        <v>126</v>
      </c>
      <c r="I817" s="2" t="s">
        <v>127</v>
      </c>
      <c r="J817" s="4" t="s">
        <v>128</v>
      </c>
      <c r="K817" s="1" t="s">
        <v>129</v>
      </c>
      <c r="L817" s="6" t="s">
        <v>79</v>
      </c>
      <c r="M817" s="7">
        <v>6.25</v>
      </c>
      <c r="N817" s="5">
        <f t="shared" si="416"/>
        <v>6.25</v>
      </c>
      <c r="O817" s="5">
        <f t="shared" si="417"/>
        <v>5.31</v>
      </c>
      <c r="P817" s="5">
        <f t="shared" si="418"/>
        <v>0.94000000000000039</v>
      </c>
      <c r="Q817" s="5">
        <v>85</v>
      </c>
      <c r="R817" s="5">
        <f t="shared" si="419"/>
        <v>5.31</v>
      </c>
      <c r="S817" s="5">
        <f t="shared" si="387"/>
        <v>4.51</v>
      </c>
      <c r="T817" s="5">
        <f t="shared" si="388"/>
        <v>0.79999999999999982</v>
      </c>
      <c r="U817" s="5">
        <v>85</v>
      </c>
      <c r="V817" s="5">
        <f t="shared" si="389"/>
        <v>4.38</v>
      </c>
      <c r="W817" s="5">
        <f t="shared" si="411"/>
        <v>4.16</v>
      </c>
      <c r="X817" s="5">
        <f t="shared" si="412"/>
        <v>0.21999999999999975</v>
      </c>
      <c r="Y817" s="5">
        <v>95</v>
      </c>
      <c r="Z817" s="5">
        <f t="shared" si="413"/>
        <v>3.75</v>
      </c>
      <c r="AA817" s="5">
        <f t="shared" si="414"/>
        <v>3.56</v>
      </c>
      <c r="AB817" s="5">
        <f t="shared" si="415"/>
        <v>0.18999999999999995</v>
      </c>
      <c r="AC817" s="5">
        <v>95</v>
      </c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</row>
    <row r="818" spans="1:65" x14ac:dyDescent="0.25">
      <c r="A818" s="1" t="str">
        <f>CONCATENATE(H818,E818)</f>
        <v>002099004</v>
      </c>
      <c r="B818" s="1" t="s">
        <v>69</v>
      </c>
      <c r="C818" s="2" t="s">
        <v>458</v>
      </c>
      <c r="D818" s="2" t="s">
        <v>275</v>
      </c>
      <c r="E818" s="2" t="s">
        <v>475</v>
      </c>
      <c r="F818" s="2" t="s">
        <v>476</v>
      </c>
      <c r="G818" s="3" t="s">
        <v>125</v>
      </c>
      <c r="H818" s="4" t="s">
        <v>126</v>
      </c>
      <c r="I818" s="2" t="s">
        <v>127</v>
      </c>
      <c r="J818" s="4" t="s">
        <v>128</v>
      </c>
      <c r="K818" s="1" t="s">
        <v>129</v>
      </c>
      <c r="L818" s="6" t="s">
        <v>79</v>
      </c>
      <c r="M818" s="7">
        <v>6.42</v>
      </c>
      <c r="N818" s="5">
        <f>M818</f>
        <v>6.42</v>
      </c>
      <c r="O818" s="5">
        <f t="shared" si="417"/>
        <v>5.46</v>
      </c>
      <c r="P818" s="5">
        <f t="shared" si="418"/>
        <v>0.96</v>
      </c>
      <c r="Q818" s="5">
        <v>85</v>
      </c>
      <c r="R818" s="5">
        <f t="shared" si="419"/>
        <v>5.46</v>
      </c>
      <c r="S818" s="5">
        <f t="shared" si="387"/>
        <v>4.6399999999999997</v>
      </c>
      <c r="T818" s="5">
        <f t="shared" si="388"/>
        <v>0.82000000000000028</v>
      </c>
      <c r="U818" s="5">
        <v>85</v>
      </c>
      <c r="V818" s="5">
        <f t="shared" si="389"/>
        <v>4.49</v>
      </c>
      <c r="W818" s="5">
        <f t="shared" si="411"/>
        <v>4.2699999999999996</v>
      </c>
      <c r="X818" s="5">
        <f t="shared" si="412"/>
        <v>0.22000000000000064</v>
      </c>
      <c r="Y818" s="5">
        <v>95</v>
      </c>
      <c r="Z818" s="5">
        <f t="shared" si="413"/>
        <v>3.85</v>
      </c>
      <c r="AA818" s="5">
        <f t="shared" si="414"/>
        <v>3.66</v>
      </c>
      <c r="AB818" s="5">
        <f t="shared" si="415"/>
        <v>0.18999999999999995</v>
      </c>
      <c r="AC818" s="5">
        <v>95</v>
      </c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</row>
    <row r="819" spans="1:65" x14ac:dyDescent="0.25">
      <c r="A819" s="1" t="str">
        <f>CONCATENATE(H819,E819)</f>
        <v>002099005</v>
      </c>
      <c r="B819" s="1" t="s">
        <v>69</v>
      </c>
      <c r="C819" s="2" t="s">
        <v>458</v>
      </c>
      <c r="D819" s="2" t="s">
        <v>275</v>
      </c>
      <c r="E819" s="2" t="s">
        <v>463</v>
      </c>
      <c r="F819" s="2" t="s">
        <v>464</v>
      </c>
      <c r="G819" s="3" t="s">
        <v>125</v>
      </c>
      <c r="H819" s="4" t="s">
        <v>126</v>
      </c>
      <c r="I819" s="2" t="s">
        <v>127</v>
      </c>
      <c r="J819" s="4" t="s">
        <v>128</v>
      </c>
      <c r="K819" s="1" t="s">
        <v>129</v>
      </c>
      <c r="L819" s="6" t="s">
        <v>79</v>
      </c>
      <c r="M819" s="7">
        <v>6.74</v>
      </c>
      <c r="N819" s="5">
        <f>M819</f>
        <v>6.74</v>
      </c>
      <c r="O819" s="5">
        <f t="shared" si="417"/>
        <v>5.73</v>
      </c>
      <c r="P819" s="5">
        <f t="shared" si="418"/>
        <v>1.0099999999999998</v>
      </c>
      <c r="Q819" s="5">
        <v>85</v>
      </c>
      <c r="R819" s="5">
        <f t="shared" si="419"/>
        <v>5.73</v>
      </c>
      <c r="S819" s="5">
        <f t="shared" si="387"/>
        <v>4.87</v>
      </c>
      <c r="T819" s="5">
        <f t="shared" si="388"/>
        <v>0.86000000000000032</v>
      </c>
      <c r="U819" s="5">
        <v>85</v>
      </c>
      <c r="V819" s="5">
        <f t="shared" si="389"/>
        <v>4.72</v>
      </c>
      <c r="W819" s="5">
        <f t="shared" si="411"/>
        <v>4.4800000000000004</v>
      </c>
      <c r="X819" s="5">
        <f t="shared" si="412"/>
        <v>0.23999999999999932</v>
      </c>
      <c r="Y819" s="5">
        <v>95</v>
      </c>
      <c r="Z819" s="5">
        <f t="shared" si="413"/>
        <v>4.04</v>
      </c>
      <c r="AA819" s="5">
        <f t="shared" si="414"/>
        <v>3.84</v>
      </c>
      <c r="AB819" s="5">
        <f t="shared" si="415"/>
        <v>0.20000000000000018</v>
      </c>
      <c r="AC819" s="5">
        <v>95</v>
      </c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</row>
    <row r="820" spans="1:65" x14ac:dyDescent="0.25">
      <c r="A820" s="1" t="str">
        <f>CONCATENATE(H820,E820)</f>
        <v>002099008</v>
      </c>
      <c r="B820" s="1" t="s">
        <v>69</v>
      </c>
      <c r="C820" s="2" t="s">
        <v>458</v>
      </c>
      <c r="D820" s="2" t="s">
        <v>275</v>
      </c>
      <c r="E820" s="2" t="s">
        <v>477</v>
      </c>
      <c r="F820" s="2" t="s">
        <v>478</v>
      </c>
      <c r="G820" s="3" t="s">
        <v>125</v>
      </c>
      <c r="H820" s="4" t="s">
        <v>126</v>
      </c>
      <c r="I820" s="2" t="s">
        <v>127</v>
      </c>
      <c r="J820" s="4" t="s">
        <v>128</v>
      </c>
      <c r="K820" s="1" t="s">
        <v>129</v>
      </c>
      <c r="L820" s="6" t="s">
        <v>79</v>
      </c>
      <c r="M820" s="7">
        <v>6.74</v>
      </c>
      <c r="N820" s="5">
        <f>M820</f>
        <v>6.74</v>
      </c>
      <c r="O820" s="5">
        <f t="shared" si="417"/>
        <v>5.73</v>
      </c>
      <c r="P820" s="5">
        <f t="shared" si="418"/>
        <v>1.0099999999999998</v>
      </c>
      <c r="Q820" s="5">
        <v>85</v>
      </c>
      <c r="R820" s="5">
        <f t="shared" si="419"/>
        <v>5.73</v>
      </c>
      <c r="S820" s="5">
        <f t="shared" si="387"/>
        <v>4.87</v>
      </c>
      <c r="T820" s="5">
        <f t="shared" si="388"/>
        <v>0.86000000000000032</v>
      </c>
      <c r="U820" s="5">
        <v>85</v>
      </c>
      <c r="V820" s="5">
        <f t="shared" si="389"/>
        <v>4.72</v>
      </c>
      <c r="W820" s="5">
        <f t="shared" si="411"/>
        <v>4.4800000000000004</v>
      </c>
      <c r="X820" s="5">
        <f t="shared" si="412"/>
        <v>0.23999999999999932</v>
      </c>
      <c r="Y820" s="5">
        <v>95</v>
      </c>
      <c r="Z820" s="5">
        <f t="shared" si="413"/>
        <v>4.04</v>
      </c>
      <c r="AA820" s="5">
        <f t="shared" si="414"/>
        <v>3.84</v>
      </c>
      <c r="AB820" s="5">
        <f t="shared" si="415"/>
        <v>0.20000000000000018</v>
      </c>
      <c r="AC820" s="5">
        <v>95</v>
      </c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</row>
    <row r="821" spans="1:65" x14ac:dyDescent="0.25">
      <c r="A821" s="1" t="str">
        <f>CONCATENATE(H821,E821)</f>
        <v>002099009</v>
      </c>
      <c r="B821" s="1" t="s">
        <v>69</v>
      </c>
      <c r="C821" s="2" t="s">
        <v>458</v>
      </c>
      <c r="D821" s="2" t="s">
        <v>275</v>
      </c>
      <c r="E821" s="2" t="s">
        <v>479</v>
      </c>
      <c r="F821" s="2" t="s">
        <v>480</v>
      </c>
      <c r="G821" s="3" t="s">
        <v>125</v>
      </c>
      <c r="H821" s="4" t="s">
        <v>126</v>
      </c>
      <c r="I821" s="2" t="s">
        <v>127</v>
      </c>
      <c r="J821" s="4" t="s">
        <v>128</v>
      </c>
      <c r="K821" s="1" t="s">
        <v>129</v>
      </c>
      <c r="L821" s="6" t="s">
        <v>79</v>
      </c>
      <c r="M821" s="7">
        <v>8.36</v>
      </c>
      <c r="N821" s="5">
        <f>M821</f>
        <v>8.36</v>
      </c>
      <c r="O821" s="5">
        <f t="shared" si="417"/>
        <v>7.11</v>
      </c>
      <c r="P821" s="5">
        <f t="shared" si="418"/>
        <v>1.2499999999999991</v>
      </c>
      <c r="Q821" s="5">
        <v>85</v>
      </c>
      <c r="R821" s="5">
        <f t="shared" si="419"/>
        <v>7.11</v>
      </c>
      <c r="S821" s="5">
        <f t="shared" si="387"/>
        <v>6.04</v>
      </c>
      <c r="T821" s="5">
        <f t="shared" si="388"/>
        <v>1.0700000000000003</v>
      </c>
      <c r="U821" s="5">
        <v>85</v>
      </c>
      <c r="V821" s="5">
        <f t="shared" si="389"/>
        <v>5.85</v>
      </c>
      <c r="W821" s="5">
        <f t="shared" si="411"/>
        <v>5.56</v>
      </c>
      <c r="X821" s="5">
        <f t="shared" si="412"/>
        <v>0.29000000000000004</v>
      </c>
      <c r="Y821" s="5">
        <v>95</v>
      </c>
      <c r="Z821" s="5">
        <f t="shared" si="413"/>
        <v>5.0199999999999996</v>
      </c>
      <c r="AA821" s="5">
        <f t="shared" si="414"/>
        <v>4.7699999999999996</v>
      </c>
      <c r="AB821" s="5">
        <f t="shared" si="415"/>
        <v>0.25</v>
      </c>
      <c r="AC821" s="5">
        <v>95</v>
      </c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</row>
    <row r="822" spans="1:65" x14ac:dyDescent="0.25">
      <c r="A822" s="1" t="str">
        <f>CONCATENATE(H822,E822)</f>
        <v>002099028</v>
      </c>
      <c r="B822" s="1" t="s">
        <v>69</v>
      </c>
      <c r="C822" s="2" t="s">
        <v>458</v>
      </c>
      <c r="D822" s="2" t="s">
        <v>275</v>
      </c>
      <c r="E822" s="2" t="s">
        <v>467</v>
      </c>
      <c r="F822" s="2" t="s">
        <v>468</v>
      </c>
      <c r="G822" s="3" t="s">
        <v>125</v>
      </c>
      <c r="H822" s="4" t="s">
        <v>126</v>
      </c>
      <c r="I822" s="2" t="s">
        <v>127</v>
      </c>
      <c r="J822" s="4" t="s">
        <v>128</v>
      </c>
      <c r="K822" s="1" t="s">
        <v>129</v>
      </c>
      <c r="L822" s="6" t="s">
        <v>79</v>
      </c>
      <c r="M822" s="7">
        <v>6.42</v>
      </c>
      <c r="N822" s="5">
        <f>M822</f>
        <v>6.42</v>
      </c>
      <c r="O822" s="5">
        <f t="shared" si="417"/>
        <v>5.46</v>
      </c>
      <c r="P822" s="5">
        <f t="shared" si="418"/>
        <v>0.96</v>
      </c>
      <c r="Q822" s="5">
        <v>85</v>
      </c>
      <c r="R822" s="5">
        <f t="shared" si="419"/>
        <v>5.46</v>
      </c>
      <c r="S822" s="5">
        <f t="shared" si="387"/>
        <v>4.6399999999999997</v>
      </c>
      <c r="T822" s="5">
        <f t="shared" si="388"/>
        <v>0.82000000000000028</v>
      </c>
      <c r="U822" s="5">
        <v>85</v>
      </c>
      <c r="V822" s="5">
        <f t="shared" si="389"/>
        <v>4.49</v>
      </c>
      <c r="W822" s="5">
        <f t="shared" si="411"/>
        <v>4.2699999999999996</v>
      </c>
      <c r="X822" s="5">
        <f t="shared" si="412"/>
        <v>0.22000000000000064</v>
      </c>
      <c r="Y822" s="5">
        <v>95</v>
      </c>
      <c r="Z822" s="5">
        <f t="shared" si="413"/>
        <v>3.85</v>
      </c>
      <c r="AA822" s="5">
        <f t="shared" si="414"/>
        <v>3.66</v>
      </c>
      <c r="AB822" s="5">
        <f t="shared" si="415"/>
        <v>0.18999999999999995</v>
      </c>
      <c r="AC822" s="5">
        <v>95</v>
      </c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</row>
    <row r="823" spans="1:65" x14ac:dyDescent="0.25">
      <c r="A823" s="1" t="str">
        <f>CONCATENATE(H823,E823)</f>
        <v>002099013</v>
      </c>
      <c r="B823" s="1" t="s">
        <v>69</v>
      </c>
      <c r="C823" s="2" t="s">
        <v>458</v>
      </c>
      <c r="D823" s="2" t="s">
        <v>275</v>
      </c>
      <c r="E823" s="2" t="s">
        <v>469</v>
      </c>
      <c r="F823" s="2" t="s">
        <v>470</v>
      </c>
      <c r="G823" s="3" t="s">
        <v>125</v>
      </c>
      <c r="H823" s="4" t="s">
        <v>126</v>
      </c>
      <c r="I823" s="2" t="s">
        <v>127</v>
      </c>
      <c r="J823" s="4" t="s">
        <v>128</v>
      </c>
      <c r="K823" s="1" t="s">
        <v>129</v>
      </c>
      <c r="L823" s="6" t="s">
        <v>79</v>
      </c>
      <c r="M823" s="7">
        <v>6.74</v>
      </c>
      <c r="N823" s="5">
        <f>M823</f>
        <v>6.74</v>
      </c>
      <c r="O823" s="5">
        <f t="shared" si="417"/>
        <v>5.73</v>
      </c>
      <c r="P823" s="5">
        <f t="shared" si="418"/>
        <v>1.0099999999999998</v>
      </c>
      <c r="Q823" s="5">
        <v>85</v>
      </c>
      <c r="R823" s="5">
        <f t="shared" si="419"/>
        <v>5.73</v>
      </c>
      <c r="S823" s="5">
        <f t="shared" si="387"/>
        <v>4.87</v>
      </c>
      <c r="T823" s="5">
        <f t="shared" si="388"/>
        <v>0.86000000000000032</v>
      </c>
      <c r="U823" s="5">
        <v>85</v>
      </c>
      <c r="V823" s="5">
        <f t="shared" si="389"/>
        <v>4.72</v>
      </c>
      <c r="W823" s="5">
        <f t="shared" si="411"/>
        <v>4.4800000000000004</v>
      </c>
      <c r="X823" s="5">
        <f t="shared" si="412"/>
        <v>0.23999999999999932</v>
      </c>
      <c r="Y823" s="5">
        <v>95</v>
      </c>
      <c r="Z823" s="5">
        <f t="shared" si="413"/>
        <v>4.04</v>
      </c>
      <c r="AA823" s="5">
        <f t="shared" si="414"/>
        <v>3.84</v>
      </c>
      <c r="AB823" s="5">
        <f t="shared" si="415"/>
        <v>0.20000000000000018</v>
      </c>
      <c r="AC823" s="5">
        <v>95</v>
      </c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</row>
    <row r="824" spans="1:65" x14ac:dyDescent="0.25">
      <c r="A824" s="1" t="str">
        <f>CONCATENATE(H824,E824)</f>
        <v>002099014</v>
      </c>
      <c r="B824" s="1" t="s">
        <v>69</v>
      </c>
      <c r="C824" s="2" t="s">
        <v>458</v>
      </c>
      <c r="D824" s="2" t="s">
        <v>275</v>
      </c>
      <c r="E824" s="2" t="s">
        <v>276</v>
      </c>
      <c r="F824" s="2" t="s">
        <v>275</v>
      </c>
      <c r="G824" s="3" t="s">
        <v>125</v>
      </c>
      <c r="H824" s="4" t="s">
        <v>126</v>
      </c>
      <c r="I824" s="2" t="s">
        <v>127</v>
      </c>
      <c r="J824" s="4" t="s">
        <v>128</v>
      </c>
      <c r="K824" s="1" t="s">
        <v>129</v>
      </c>
      <c r="L824" s="6" t="s">
        <v>79</v>
      </c>
      <c r="M824" s="7">
        <v>6.25</v>
      </c>
      <c r="N824" s="5">
        <f>M824</f>
        <v>6.25</v>
      </c>
      <c r="O824" s="5">
        <f t="shared" si="417"/>
        <v>5.31</v>
      </c>
      <c r="P824" s="5">
        <f t="shared" si="418"/>
        <v>0.94000000000000039</v>
      </c>
      <c r="Q824" s="5">
        <v>85</v>
      </c>
      <c r="R824" s="5">
        <f t="shared" si="419"/>
        <v>5.31</v>
      </c>
      <c r="S824" s="5">
        <f t="shared" ref="S824:S838" si="420">ROUND(R824*U824/100,2)</f>
        <v>4.51</v>
      </c>
      <c r="T824" s="5">
        <f t="shared" ref="T824:T838" si="421">R824-S824</f>
        <v>0.79999999999999982</v>
      </c>
      <c r="U824" s="5">
        <v>85</v>
      </c>
      <c r="V824" s="5">
        <f t="shared" ref="V824:V838" si="422">ROUND(N824*0.7,2)</f>
        <v>4.38</v>
      </c>
      <c r="W824" s="5">
        <f t="shared" si="411"/>
        <v>4.16</v>
      </c>
      <c r="X824" s="5">
        <f t="shared" si="412"/>
        <v>0.21999999999999975</v>
      </c>
      <c r="Y824" s="5">
        <v>95</v>
      </c>
      <c r="Z824" s="5">
        <f t="shared" si="413"/>
        <v>3.75</v>
      </c>
      <c r="AA824" s="5">
        <f t="shared" si="414"/>
        <v>3.56</v>
      </c>
      <c r="AB824" s="5">
        <f t="shared" si="415"/>
        <v>0.18999999999999995</v>
      </c>
      <c r="AC824" s="5">
        <v>95</v>
      </c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</row>
    <row r="825" spans="1:65" x14ac:dyDescent="0.25">
      <c r="A825" s="1" t="str">
        <f>CONCATENATE(H825,E825)</f>
        <v>002099016</v>
      </c>
      <c r="B825" s="1" t="s">
        <v>69</v>
      </c>
      <c r="C825" s="2" t="s">
        <v>458</v>
      </c>
      <c r="D825" s="2" t="s">
        <v>275</v>
      </c>
      <c r="E825" s="2" t="s">
        <v>471</v>
      </c>
      <c r="F825" s="2" t="s">
        <v>472</v>
      </c>
      <c r="G825" s="3" t="s">
        <v>125</v>
      </c>
      <c r="H825" s="4" t="s">
        <v>126</v>
      </c>
      <c r="I825" s="2" t="s">
        <v>127</v>
      </c>
      <c r="J825" s="4" t="s">
        <v>128</v>
      </c>
      <c r="K825" s="1" t="s">
        <v>129</v>
      </c>
      <c r="L825" s="6" t="s">
        <v>79</v>
      </c>
      <c r="M825" s="7">
        <v>6.74</v>
      </c>
      <c r="N825" s="5">
        <f>M825</f>
        <v>6.74</v>
      </c>
      <c r="O825" s="5">
        <f t="shared" si="417"/>
        <v>5.73</v>
      </c>
      <c r="P825" s="5">
        <f t="shared" si="418"/>
        <v>1.0099999999999998</v>
      </c>
      <c r="Q825" s="5">
        <v>85</v>
      </c>
      <c r="R825" s="5">
        <f t="shared" si="419"/>
        <v>5.73</v>
      </c>
      <c r="S825" s="5">
        <f t="shared" si="420"/>
        <v>4.87</v>
      </c>
      <c r="T825" s="5">
        <f t="shared" si="421"/>
        <v>0.86000000000000032</v>
      </c>
      <c r="U825" s="5">
        <v>85</v>
      </c>
      <c r="V825" s="5">
        <f t="shared" si="422"/>
        <v>4.72</v>
      </c>
      <c r="W825" s="5">
        <f t="shared" si="411"/>
        <v>4.4800000000000004</v>
      </c>
      <c r="X825" s="5">
        <f t="shared" si="412"/>
        <v>0.23999999999999932</v>
      </c>
      <c r="Y825" s="5">
        <v>95</v>
      </c>
      <c r="Z825" s="5">
        <f t="shared" si="413"/>
        <v>4.04</v>
      </c>
      <c r="AA825" s="5">
        <f t="shared" si="414"/>
        <v>3.84</v>
      </c>
      <c r="AB825" s="5">
        <f t="shared" si="415"/>
        <v>0.20000000000000018</v>
      </c>
      <c r="AC825" s="5">
        <v>95</v>
      </c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</row>
    <row r="826" spans="1:65" x14ac:dyDescent="0.25">
      <c r="A826" s="1" t="str">
        <f>CONCATENATE(H826,E826)</f>
        <v>002099018</v>
      </c>
      <c r="B826" s="1" t="s">
        <v>69</v>
      </c>
      <c r="C826" s="2" t="s">
        <v>458</v>
      </c>
      <c r="D826" s="2" t="s">
        <v>275</v>
      </c>
      <c r="E826" s="2" t="s">
        <v>481</v>
      </c>
      <c r="F826" s="2" t="s">
        <v>482</v>
      </c>
      <c r="G826" s="3" t="s">
        <v>125</v>
      </c>
      <c r="H826" s="4" t="s">
        <v>126</v>
      </c>
      <c r="I826" s="2" t="s">
        <v>127</v>
      </c>
      <c r="J826" s="4" t="s">
        <v>128</v>
      </c>
      <c r="K826" s="1" t="s">
        <v>129</v>
      </c>
      <c r="L826" s="6" t="s">
        <v>79</v>
      </c>
      <c r="M826" s="7">
        <v>8.44</v>
      </c>
      <c r="N826" s="5">
        <f>M826</f>
        <v>8.44</v>
      </c>
      <c r="O826" s="5">
        <f t="shared" si="417"/>
        <v>7.17</v>
      </c>
      <c r="P826" s="5">
        <f t="shared" si="418"/>
        <v>1.2699999999999996</v>
      </c>
      <c r="Q826" s="5">
        <v>85</v>
      </c>
      <c r="R826" s="5">
        <f t="shared" si="419"/>
        <v>7.17</v>
      </c>
      <c r="S826" s="5">
        <f t="shared" si="420"/>
        <v>6.09</v>
      </c>
      <c r="T826" s="5">
        <f t="shared" si="421"/>
        <v>1.08</v>
      </c>
      <c r="U826" s="5">
        <v>85</v>
      </c>
      <c r="V826" s="5">
        <f t="shared" si="422"/>
        <v>5.91</v>
      </c>
      <c r="W826" s="5">
        <f t="shared" si="411"/>
        <v>5.61</v>
      </c>
      <c r="X826" s="5">
        <f t="shared" si="412"/>
        <v>0.29999999999999982</v>
      </c>
      <c r="Y826" s="5">
        <v>95</v>
      </c>
      <c r="Z826" s="5">
        <f t="shared" si="413"/>
        <v>5.0599999999999996</v>
      </c>
      <c r="AA826" s="5">
        <f t="shared" si="414"/>
        <v>4.8099999999999996</v>
      </c>
      <c r="AB826" s="5">
        <f t="shared" si="415"/>
        <v>0.25</v>
      </c>
      <c r="AC826" s="5">
        <v>95</v>
      </c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</row>
    <row r="827" spans="1:65" x14ac:dyDescent="0.25">
      <c r="A827" s="1" t="str">
        <f>CONCATENATE(H827,E827)</f>
        <v>002099020</v>
      </c>
      <c r="B827" s="1" t="s">
        <v>69</v>
      </c>
      <c r="C827" s="2" t="s">
        <v>458</v>
      </c>
      <c r="D827" s="2" t="s">
        <v>275</v>
      </c>
      <c r="E827" s="2" t="s">
        <v>473</v>
      </c>
      <c r="F827" s="2" t="s">
        <v>474</v>
      </c>
      <c r="G827" s="3" t="s">
        <v>125</v>
      </c>
      <c r="H827" s="4" t="s">
        <v>126</v>
      </c>
      <c r="I827" s="2" t="s">
        <v>127</v>
      </c>
      <c r="J827" s="4" t="s">
        <v>128</v>
      </c>
      <c r="K827" s="1" t="s">
        <v>129</v>
      </c>
      <c r="L827" s="6" t="s">
        <v>79</v>
      </c>
      <c r="M827" s="7">
        <v>6.42</v>
      </c>
      <c r="N827" s="5">
        <f>M827</f>
        <v>6.42</v>
      </c>
      <c r="O827" s="5">
        <f t="shared" si="417"/>
        <v>5.46</v>
      </c>
      <c r="P827" s="5">
        <f t="shared" si="418"/>
        <v>0.96</v>
      </c>
      <c r="Q827" s="5">
        <v>85</v>
      </c>
      <c r="R827" s="5">
        <f t="shared" si="419"/>
        <v>5.46</v>
      </c>
      <c r="S827" s="5">
        <f t="shared" si="420"/>
        <v>4.6399999999999997</v>
      </c>
      <c r="T827" s="5">
        <f t="shared" si="421"/>
        <v>0.82000000000000028</v>
      </c>
      <c r="U827" s="5">
        <v>85</v>
      </c>
      <c r="V827" s="5">
        <f t="shared" si="422"/>
        <v>4.49</v>
      </c>
      <c r="W827" s="5">
        <f t="shared" si="411"/>
        <v>4.2699999999999996</v>
      </c>
      <c r="X827" s="5">
        <f t="shared" si="412"/>
        <v>0.22000000000000064</v>
      </c>
      <c r="Y827" s="5">
        <v>95</v>
      </c>
      <c r="Z827" s="5">
        <f t="shared" si="413"/>
        <v>3.85</v>
      </c>
      <c r="AA827" s="5">
        <f t="shared" si="414"/>
        <v>3.66</v>
      </c>
      <c r="AB827" s="5">
        <f t="shared" si="415"/>
        <v>0.18999999999999995</v>
      </c>
      <c r="AC827" s="5">
        <v>95</v>
      </c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</row>
    <row r="828" spans="1:65" x14ac:dyDescent="0.25">
      <c r="A828" s="1" t="str">
        <f>CONCATENATE(H828,E828)</f>
        <v>005099014</v>
      </c>
      <c r="B828" s="1" t="s">
        <v>69</v>
      </c>
      <c r="C828" s="2" t="s">
        <v>458</v>
      </c>
      <c r="D828" s="2" t="s">
        <v>275</v>
      </c>
      <c r="E828" s="2" t="s">
        <v>276</v>
      </c>
      <c r="F828" s="2" t="s">
        <v>275</v>
      </c>
      <c r="G828" s="3" t="s">
        <v>133</v>
      </c>
      <c r="H828" s="4" t="s">
        <v>134</v>
      </c>
      <c r="I828" s="2" t="s">
        <v>135</v>
      </c>
      <c r="J828" s="4" t="s">
        <v>77</v>
      </c>
      <c r="K828" s="1" t="s">
        <v>135</v>
      </c>
      <c r="L828" s="6" t="s">
        <v>79</v>
      </c>
      <c r="M828" s="7">
        <v>5.27</v>
      </c>
      <c r="N828" s="5">
        <f t="shared" ref="N828:N838" si="423">M828</f>
        <v>5.27</v>
      </c>
      <c r="O828" s="5">
        <f t="shared" si="417"/>
        <v>3.43</v>
      </c>
      <c r="P828" s="5">
        <f t="shared" si="418"/>
        <v>1.8399999999999994</v>
      </c>
      <c r="Q828" s="5">
        <v>65</v>
      </c>
      <c r="R828" s="5">
        <f t="shared" si="419"/>
        <v>4.4800000000000004</v>
      </c>
      <c r="S828" s="5">
        <f t="shared" si="420"/>
        <v>3.58</v>
      </c>
      <c r="T828" s="5">
        <f t="shared" si="421"/>
        <v>0.90000000000000036</v>
      </c>
      <c r="U828" s="5">
        <v>80</v>
      </c>
      <c r="V828" s="5">
        <f t="shared" si="422"/>
        <v>3.69</v>
      </c>
      <c r="W828" s="5">
        <f t="shared" si="411"/>
        <v>3.51</v>
      </c>
      <c r="X828" s="5">
        <f t="shared" si="412"/>
        <v>0.18000000000000016</v>
      </c>
      <c r="Y828" s="5">
        <v>95</v>
      </c>
      <c r="Z828" s="5">
        <f t="shared" si="413"/>
        <v>3.16</v>
      </c>
      <c r="AA828" s="5">
        <f t="shared" si="414"/>
        <v>3</v>
      </c>
      <c r="AB828" s="5">
        <f t="shared" si="415"/>
        <v>0.16000000000000014</v>
      </c>
      <c r="AC828" s="5">
        <v>95</v>
      </c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</row>
    <row r="829" spans="1:65" x14ac:dyDescent="0.25">
      <c r="A829" s="1" t="str">
        <f>CONCATENATE(H829,E829)</f>
        <v>007099014</v>
      </c>
      <c r="B829" s="1" t="s">
        <v>69</v>
      </c>
      <c r="C829" s="2" t="s">
        <v>458</v>
      </c>
      <c r="D829" s="2" t="s">
        <v>275</v>
      </c>
      <c r="E829" s="2" t="s">
        <v>276</v>
      </c>
      <c r="F829" s="2" t="s">
        <v>275</v>
      </c>
      <c r="G829" s="3" t="s">
        <v>483</v>
      </c>
      <c r="H829" s="4" t="s">
        <v>484</v>
      </c>
      <c r="I829" s="2" t="s">
        <v>485</v>
      </c>
      <c r="J829" s="4" t="s">
        <v>77</v>
      </c>
      <c r="K829" s="1" t="s">
        <v>135</v>
      </c>
      <c r="L829" s="6" t="s">
        <v>79</v>
      </c>
      <c r="M829" s="7">
        <v>5.27</v>
      </c>
      <c r="N829" s="5">
        <f t="shared" si="423"/>
        <v>5.27</v>
      </c>
      <c r="O829" s="5">
        <f t="shared" si="417"/>
        <v>3.43</v>
      </c>
      <c r="P829" s="5">
        <f t="shared" si="418"/>
        <v>1.8399999999999994</v>
      </c>
      <c r="Q829" s="5">
        <v>65</v>
      </c>
      <c r="R829" s="5">
        <f t="shared" si="419"/>
        <v>4.4800000000000004</v>
      </c>
      <c r="S829" s="5">
        <f t="shared" si="420"/>
        <v>3.58</v>
      </c>
      <c r="T829" s="5">
        <f t="shared" si="421"/>
        <v>0.90000000000000036</v>
      </c>
      <c r="U829" s="5">
        <v>80</v>
      </c>
      <c r="V829" s="5">
        <f t="shared" si="422"/>
        <v>3.69</v>
      </c>
      <c r="W829" s="5">
        <f t="shared" si="411"/>
        <v>3.51</v>
      </c>
      <c r="X829" s="5">
        <f t="shared" si="412"/>
        <v>0.18000000000000016</v>
      </c>
      <c r="Y829" s="5">
        <v>95</v>
      </c>
      <c r="Z829" s="5">
        <f t="shared" si="413"/>
        <v>3.16</v>
      </c>
      <c r="AA829" s="5">
        <f t="shared" si="414"/>
        <v>3</v>
      </c>
      <c r="AB829" s="5">
        <f t="shared" si="415"/>
        <v>0.16000000000000014</v>
      </c>
      <c r="AC829" s="5">
        <v>95</v>
      </c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</row>
    <row r="830" spans="1:65" x14ac:dyDescent="0.25">
      <c r="A830" s="1" t="str">
        <f>CONCATENATE(H830,E830)</f>
        <v>016099001</v>
      </c>
      <c r="B830" s="1" t="s">
        <v>69</v>
      </c>
      <c r="C830" s="2" t="s">
        <v>458</v>
      </c>
      <c r="D830" s="2" t="s">
        <v>275</v>
      </c>
      <c r="E830" s="2" t="s">
        <v>459</v>
      </c>
      <c r="F830" s="2" t="s">
        <v>460</v>
      </c>
      <c r="G830" s="3" t="s">
        <v>162</v>
      </c>
      <c r="H830" s="4" t="s">
        <v>163</v>
      </c>
      <c r="I830" s="2" t="s">
        <v>164</v>
      </c>
      <c r="J830" s="4" t="s">
        <v>77</v>
      </c>
      <c r="K830" s="1" t="s">
        <v>78</v>
      </c>
      <c r="L830" s="6" t="s">
        <v>79</v>
      </c>
      <c r="M830" s="7">
        <v>3.28</v>
      </c>
      <c r="N830" s="5">
        <f t="shared" si="423"/>
        <v>3.28</v>
      </c>
      <c r="O830" s="5">
        <f t="shared" si="417"/>
        <v>2.13</v>
      </c>
      <c r="P830" s="5">
        <f t="shared" si="418"/>
        <v>1.1499999999999999</v>
      </c>
      <c r="Q830" s="5">
        <v>65</v>
      </c>
      <c r="R830" s="5">
        <f t="shared" si="419"/>
        <v>2.79</v>
      </c>
      <c r="S830" s="5">
        <f t="shared" si="420"/>
        <v>2.23</v>
      </c>
      <c r="T830" s="5">
        <f t="shared" si="421"/>
        <v>0.56000000000000005</v>
      </c>
      <c r="U830" s="5">
        <v>80</v>
      </c>
      <c r="V830" s="5">
        <f t="shared" si="422"/>
        <v>2.2999999999999998</v>
      </c>
      <c r="W830" s="5">
        <f t="shared" si="411"/>
        <v>2.19</v>
      </c>
      <c r="X830" s="5">
        <f t="shared" si="412"/>
        <v>0.10999999999999988</v>
      </c>
      <c r="Y830" s="5">
        <v>95</v>
      </c>
      <c r="Z830" s="5">
        <f t="shared" si="413"/>
        <v>1.97</v>
      </c>
      <c r="AA830" s="5">
        <f t="shared" si="414"/>
        <v>1.87</v>
      </c>
      <c r="AB830" s="5">
        <f t="shared" si="415"/>
        <v>9.9999999999999867E-2</v>
      </c>
      <c r="AC830" s="5">
        <v>95</v>
      </c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</row>
    <row r="831" spans="1:65" x14ac:dyDescent="0.25">
      <c r="A831" s="1" t="str">
        <f>CONCATENATE(H831,E831)</f>
        <v>016099003</v>
      </c>
      <c r="B831" s="1" t="s">
        <v>69</v>
      </c>
      <c r="C831" s="2" t="s">
        <v>458</v>
      </c>
      <c r="D831" s="2" t="s">
        <v>275</v>
      </c>
      <c r="E831" s="2" t="s">
        <v>461</v>
      </c>
      <c r="F831" s="2" t="s">
        <v>462</v>
      </c>
      <c r="G831" s="3" t="s">
        <v>162</v>
      </c>
      <c r="H831" s="4" t="s">
        <v>163</v>
      </c>
      <c r="I831" s="2" t="s">
        <v>164</v>
      </c>
      <c r="J831" s="4" t="s">
        <v>77</v>
      </c>
      <c r="K831" s="1" t="s">
        <v>78</v>
      </c>
      <c r="L831" s="6" t="s">
        <v>79</v>
      </c>
      <c r="M831" s="7">
        <v>2.1800000000000002</v>
      </c>
      <c r="N831" s="5">
        <f t="shared" si="423"/>
        <v>2.1800000000000002</v>
      </c>
      <c r="O831" s="5">
        <f t="shared" si="417"/>
        <v>1.42</v>
      </c>
      <c r="P831" s="5">
        <f t="shared" si="418"/>
        <v>0.76000000000000023</v>
      </c>
      <c r="Q831" s="5">
        <v>65</v>
      </c>
      <c r="R831" s="5">
        <f t="shared" si="419"/>
        <v>1.85</v>
      </c>
      <c r="S831" s="5">
        <f t="shared" si="420"/>
        <v>1.48</v>
      </c>
      <c r="T831" s="5">
        <f t="shared" si="421"/>
        <v>0.37000000000000011</v>
      </c>
      <c r="U831" s="5">
        <v>80</v>
      </c>
      <c r="V831" s="5">
        <f t="shared" si="422"/>
        <v>1.53</v>
      </c>
      <c r="W831" s="5">
        <f t="shared" si="411"/>
        <v>1.45</v>
      </c>
      <c r="X831" s="5">
        <f t="shared" si="412"/>
        <v>8.0000000000000071E-2</v>
      </c>
      <c r="Y831" s="5">
        <v>95</v>
      </c>
      <c r="Z831" s="5">
        <f t="shared" si="413"/>
        <v>1.31</v>
      </c>
      <c r="AA831" s="5">
        <f t="shared" si="414"/>
        <v>1.24</v>
      </c>
      <c r="AB831" s="5">
        <f t="shared" si="415"/>
        <v>7.0000000000000062E-2</v>
      </c>
      <c r="AC831" s="5">
        <v>95</v>
      </c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</row>
    <row r="832" spans="1:65" x14ac:dyDescent="0.25">
      <c r="A832" s="1" t="str">
        <f>CONCATENATE(H832,E832)</f>
        <v>016099005</v>
      </c>
      <c r="B832" s="1" t="s">
        <v>69</v>
      </c>
      <c r="C832" s="2" t="s">
        <v>458</v>
      </c>
      <c r="D832" s="2" t="s">
        <v>275</v>
      </c>
      <c r="E832" s="2" t="s">
        <v>463</v>
      </c>
      <c r="F832" s="2" t="s">
        <v>464</v>
      </c>
      <c r="G832" s="3" t="s">
        <v>162</v>
      </c>
      <c r="H832" s="4" t="s">
        <v>163</v>
      </c>
      <c r="I832" s="2" t="s">
        <v>164</v>
      </c>
      <c r="J832" s="4" t="s">
        <v>77</v>
      </c>
      <c r="K832" s="1" t="s">
        <v>78</v>
      </c>
      <c r="L832" s="6" t="s">
        <v>79</v>
      </c>
      <c r="M832" s="7">
        <v>2.1800000000000002</v>
      </c>
      <c r="N832" s="5">
        <f t="shared" si="423"/>
        <v>2.1800000000000002</v>
      </c>
      <c r="O832" s="5">
        <f t="shared" si="417"/>
        <v>1.42</v>
      </c>
      <c r="P832" s="5">
        <f t="shared" si="418"/>
        <v>0.76000000000000023</v>
      </c>
      <c r="Q832" s="5">
        <v>65</v>
      </c>
      <c r="R832" s="5">
        <f t="shared" si="419"/>
        <v>1.85</v>
      </c>
      <c r="S832" s="5">
        <f t="shared" si="420"/>
        <v>1.48</v>
      </c>
      <c r="T832" s="5">
        <f t="shared" si="421"/>
        <v>0.37000000000000011</v>
      </c>
      <c r="U832" s="5">
        <v>80</v>
      </c>
      <c r="V832" s="5">
        <f t="shared" si="422"/>
        <v>1.53</v>
      </c>
      <c r="W832" s="5">
        <f t="shared" ref="W832:W892" si="424">ROUND(V832*Y832/100,2)</f>
        <v>1.45</v>
      </c>
      <c r="X832" s="5">
        <f t="shared" ref="X832:X892" si="425">V832-W832</f>
        <v>8.0000000000000071E-2</v>
      </c>
      <c r="Y832" s="5">
        <v>95</v>
      </c>
      <c r="Z832" s="5">
        <f t="shared" ref="Z832:Z892" si="426">ROUND(N832*0.6,2)</f>
        <v>1.31</v>
      </c>
      <c r="AA832" s="5">
        <f t="shared" ref="AA832:AA892" si="427">ROUND(Z832*AC832/100,2)</f>
        <v>1.24</v>
      </c>
      <c r="AB832" s="5">
        <f t="shared" ref="AB832:AB892" si="428">Z832-AA832</f>
        <v>7.0000000000000062E-2</v>
      </c>
      <c r="AC832" s="5">
        <v>95</v>
      </c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</row>
    <row r="833" spans="1:65" x14ac:dyDescent="0.25">
      <c r="A833" s="1" t="str">
        <f>CONCATENATE(H833,E833)</f>
        <v>016099023</v>
      </c>
      <c r="B833" s="1" t="s">
        <v>69</v>
      </c>
      <c r="C833" s="2" t="s">
        <v>458</v>
      </c>
      <c r="D833" s="2" t="s">
        <v>275</v>
      </c>
      <c r="E833" s="2" t="s">
        <v>465</v>
      </c>
      <c r="F833" s="2" t="s">
        <v>466</v>
      </c>
      <c r="G833" s="3" t="s">
        <v>162</v>
      </c>
      <c r="H833" s="4" t="s">
        <v>163</v>
      </c>
      <c r="I833" s="2" t="s">
        <v>164</v>
      </c>
      <c r="J833" s="4" t="s">
        <v>77</v>
      </c>
      <c r="K833" s="1" t="s">
        <v>78</v>
      </c>
      <c r="L833" s="6" t="s">
        <v>79</v>
      </c>
      <c r="M833" s="7">
        <v>2.1800000000000002</v>
      </c>
      <c r="N833" s="5">
        <f t="shared" si="423"/>
        <v>2.1800000000000002</v>
      </c>
      <c r="O833" s="5">
        <f t="shared" si="417"/>
        <v>1.42</v>
      </c>
      <c r="P833" s="5">
        <f t="shared" si="418"/>
        <v>0.76000000000000023</v>
      </c>
      <c r="Q833" s="5">
        <v>65</v>
      </c>
      <c r="R833" s="5">
        <f t="shared" si="419"/>
        <v>1.85</v>
      </c>
      <c r="S833" s="5">
        <f t="shared" si="420"/>
        <v>1.48</v>
      </c>
      <c r="T833" s="5">
        <f t="shared" si="421"/>
        <v>0.37000000000000011</v>
      </c>
      <c r="U833" s="5">
        <v>80</v>
      </c>
      <c r="V833" s="5">
        <f t="shared" si="422"/>
        <v>1.53</v>
      </c>
      <c r="W833" s="5">
        <f t="shared" si="424"/>
        <v>1.45</v>
      </c>
      <c r="X833" s="5">
        <f t="shared" si="425"/>
        <v>8.0000000000000071E-2</v>
      </c>
      <c r="Y833" s="5">
        <v>95</v>
      </c>
      <c r="Z833" s="5">
        <f t="shared" si="426"/>
        <v>1.31</v>
      </c>
      <c r="AA833" s="5">
        <f t="shared" si="427"/>
        <v>1.24</v>
      </c>
      <c r="AB833" s="5">
        <f t="shared" si="428"/>
        <v>7.0000000000000062E-2</v>
      </c>
      <c r="AC833" s="5">
        <v>95</v>
      </c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</row>
    <row r="834" spans="1:65" x14ac:dyDescent="0.25">
      <c r="A834" s="1" t="str">
        <f>CONCATENATE(H834,E834)</f>
        <v>016099028</v>
      </c>
      <c r="B834" s="1" t="s">
        <v>69</v>
      </c>
      <c r="C834" s="2" t="s">
        <v>458</v>
      </c>
      <c r="D834" s="2" t="s">
        <v>275</v>
      </c>
      <c r="E834" s="2" t="s">
        <v>467</v>
      </c>
      <c r="F834" s="2" t="s">
        <v>468</v>
      </c>
      <c r="G834" s="3" t="s">
        <v>162</v>
      </c>
      <c r="H834" s="4" t="s">
        <v>163</v>
      </c>
      <c r="I834" s="2" t="s">
        <v>164</v>
      </c>
      <c r="J834" s="4" t="s">
        <v>77</v>
      </c>
      <c r="K834" s="1" t="s">
        <v>78</v>
      </c>
      <c r="L834" s="6" t="s">
        <v>79</v>
      </c>
      <c r="M834" s="7">
        <v>2.1800000000000002</v>
      </c>
      <c r="N834" s="5">
        <f t="shared" si="423"/>
        <v>2.1800000000000002</v>
      </c>
      <c r="O834" s="5">
        <f t="shared" si="417"/>
        <v>1.42</v>
      </c>
      <c r="P834" s="5">
        <f t="shared" si="418"/>
        <v>0.76000000000000023</v>
      </c>
      <c r="Q834" s="5">
        <v>65</v>
      </c>
      <c r="R834" s="5">
        <f t="shared" si="419"/>
        <v>1.85</v>
      </c>
      <c r="S834" s="5">
        <f t="shared" si="420"/>
        <v>1.48</v>
      </c>
      <c r="T834" s="5">
        <f t="shared" si="421"/>
        <v>0.37000000000000011</v>
      </c>
      <c r="U834" s="5">
        <v>80</v>
      </c>
      <c r="V834" s="5">
        <f t="shared" si="422"/>
        <v>1.53</v>
      </c>
      <c r="W834" s="5">
        <f t="shared" si="424"/>
        <v>1.45</v>
      </c>
      <c r="X834" s="5">
        <f t="shared" si="425"/>
        <v>8.0000000000000071E-2</v>
      </c>
      <c r="Y834" s="5">
        <v>95</v>
      </c>
      <c r="Z834" s="5">
        <f t="shared" si="426"/>
        <v>1.31</v>
      </c>
      <c r="AA834" s="5">
        <f t="shared" si="427"/>
        <v>1.24</v>
      </c>
      <c r="AB834" s="5">
        <f t="shared" si="428"/>
        <v>7.0000000000000062E-2</v>
      </c>
      <c r="AC834" s="5">
        <v>95</v>
      </c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</row>
    <row r="835" spans="1:65" x14ac:dyDescent="0.25">
      <c r="A835" s="1" t="str">
        <f>CONCATENATE(H835,E835)</f>
        <v>016099013</v>
      </c>
      <c r="B835" s="1" t="s">
        <v>69</v>
      </c>
      <c r="C835" s="2" t="s">
        <v>458</v>
      </c>
      <c r="D835" s="2" t="s">
        <v>275</v>
      </c>
      <c r="E835" s="2" t="s">
        <v>469</v>
      </c>
      <c r="F835" s="2" t="s">
        <v>470</v>
      </c>
      <c r="G835" s="3" t="s">
        <v>162</v>
      </c>
      <c r="H835" s="4" t="s">
        <v>163</v>
      </c>
      <c r="I835" s="2" t="s">
        <v>164</v>
      </c>
      <c r="J835" s="4" t="s">
        <v>77</v>
      </c>
      <c r="K835" s="1" t="s">
        <v>78</v>
      </c>
      <c r="L835" s="6" t="s">
        <v>79</v>
      </c>
      <c r="M835" s="7">
        <v>2.1800000000000002</v>
      </c>
      <c r="N835" s="5">
        <f t="shared" si="423"/>
        <v>2.1800000000000002</v>
      </c>
      <c r="O835" s="5">
        <f t="shared" si="417"/>
        <v>1.42</v>
      </c>
      <c r="P835" s="5">
        <f t="shared" si="418"/>
        <v>0.76000000000000023</v>
      </c>
      <c r="Q835" s="5">
        <v>65</v>
      </c>
      <c r="R835" s="5">
        <f t="shared" si="419"/>
        <v>1.85</v>
      </c>
      <c r="S835" s="5">
        <f t="shared" si="420"/>
        <v>1.48</v>
      </c>
      <c r="T835" s="5">
        <f t="shared" si="421"/>
        <v>0.37000000000000011</v>
      </c>
      <c r="U835" s="5">
        <v>80</v>
      </c>
      <c r="V835" s="5">
        <f t="shared" si="422"/>
        <v>1.53</v>
      </c>
      <c r="W835" s="5">
        <f t="shared" si="424"/>
        <v>1.45</v>
      </c>
      <c r="X835" s="5">
        <f t="shared" si="425"/>
        <v>8.0000000000000071E-2</v>
      </c>
      <c r="Y835" s="5">
        <v>95</v>
      </c>
      <c r="Z835" s="5">
        <f t="shared" si="426"/>
        <v>1.31</v>
      </c>
      <c r="AA835" s="5">
        <f t="shared" si="427"/>
        <v>1.24</v>
      </c>
      <c r="AB835" s="5">
        <f t="shared" si="428"/>
        <v>7.0000000000000062E-2</v>
      </c>
      <c r="AC835" s="5">
        <v>95</v>
      </c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</row>
    <row r="836" spans="1:65" x14ac:dyDescent="0.25">
      <c r="A836" s="1" t="str">
        <f>CONCATENATE(H836,E836)</f>
        <v>016099014</v>
      </c>
      <c r="B836" s="1" t="s">
        <v>69</v>
      </c>
      <c r="C836" s="2" t="s">
        <v>458</v>
      </c>
      <c r="D836" s="2" t="s">
        <v>275</v>
      </c>
      <c r="E836" s="2" t="s">
        <v>276</v>
      </c>
      <c r="F836" s="2" t="s">
        <v>275</v>
      </c>
      <c r="G836" s="3" t="s">
        <v>162</v>
      </c>
      <c r="H836" s="4" t="s">
        <v>163</v>
      </c>
      <c r="I836" s="2" t="s">
        <v>164</v>
      </c>
      <c r="J836" s="4" t="s">
        <v>77</v>
      </c>
      <c r="K836" s="1" t="s">
        <v>78</v>
      </c>
      <c r="L836" s="6" t="s">
        <v>79</v>
      </c>
      <c r="M836" s="7">
        <v>2.52</v>
      </c>
      <c r="N836" s="5">
        <f t="shared" si="423"/>
        <v>2.52</v>
      </c>
      <c r="O836" s="5">
        <f t="shared" si="417"/>
        <v>1.64</v>
      </c>
      <c r="P836" s="5">
        <f t="shared" si="418"/>
        <v>0.88000000000000012</v>
      </c>
      <c r="Q836" s="5">
        <v>65</v>
      </c>
      <c r="R836" s="5">
        <f t="shared" si="419"/>
        <v>2.14</v>
      </c>
      <c r="S836" s="5">
        <f t="shared" si="420"/>
        <v>1.71</v>
      </c>
      <c r="T836" s="5">
        <f t="shared" si="421"/>
        <v>0.43000000000000016</v>
      </c>
      <c r="U836" s="5">
        <v>80</v>
      </c>
      <c r="V836" s="5">
        <f t="shared" si="422"/>
        <v>1.76</v>
      </c>
      <c r="W836" s="5">
        <f t="shared" si="424"/>
        <v>1.67</v>
      </c>
      <c r="X836" s="5">
        <f t="shared" si="425"/>
        <v>9.000000000000008E-2</v>
      </c>
      <c r="Y836" s="5">
        <v>95</v>
      </c>
      <c r="Z836" s="5">
        <f t="shared" si="426"/>
        <v>1.51</v>
      </c>
      <c r="AA836" s="5">
        <f t="shared" si="427"/>
        <v>1.43</v>
      </c>
      <c r="AB836" s="5">
        <f t="shared" si="428"/>
        <v>8.0000000000000071E-2</v>
      </c>
      <c r="AC836" s="5">
        <v>95</v>
      </c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</row>
    <row r="837" spans="1:65" x14ac:dyDescent="0.25">
      <c r="A837" s="1" t="str">
        <f>CONCATENATE(H837,E837)</f>
        <v>016099016</v>
      </c>
      <c r="B837" s="1" t="s">
        <v>69</v>
      </c>
      <c r="C837" s="2" t="s">
        <v>458</v>
      </c>
      <c r="D837" s="2" t="s">
        <v>275</v>
      </c>
      <c r="E837" s="2" t="s">
        <v>471</v>
      </c>
      <c r="F837" s="2" t="s">
        <v>472</v>
      </c>
      <c r="G837" s="3" t="s">
        <v>162</v>
      </c>
      <c r="H837" s="4" t="s">
        <v>163</v>
      </c>
      <c r="I837" s="2" t="s">
        <v>164</v>
      </c>
      <c r="J837" s="4" t="s">
        <v>77</v>
      </c>
      <c r="K837" s="1" t="s">
        <v>78</v>
      </c>
      <c r="L837" s="6" t="s">
        <v>79</v>
      </c>
      <c r="M837" s="7">
        <v>2.2799999999999998</v>
      </c>
      <c r="N837" s="5">
        <f t="shared" si="423"/>
        <v>2.2799999999999998</v>
      </c>
      <c r="O837" s="5">
        <f t="shared" si="417"/>
        <v>1.48</v>
      </c>
      <c r="P837" s="5">
        <f t="shared" si="418"/>
        <v>0.79999999999999982</v>
      </c>
      <c r="Q837" s="5">
        <v>65</v>
      </c>
      <c r="R837" s="5">
        <f t="shared" si="419"/>
        <v>1.94</v>
      </c>
      <c r="S837" s="5">
        <f t="shared" si="420"/>
        <v>1.55</v>
      </c>
      <c r="T837" s="5">
        <f t="shared" si="421"/>
        <v>0.3899999999999999</v>
      </c>
      <c r="U837" s="5">
        <v>80</v>
      </c>
      <c r="V837" s="5">
        <f t="shared" si="422"/>
        <v>1.6</v>
      </c>
      <c r="W837" s="5">
        <f t="shared" si="424"/>
        <v>1.52</v>
      </c>
      <c r="X837" s="5">
        <f t="shared" si="425"/>
        <v>8.0000000000000071E-2</v>
      </c>
      <c r="Y837" s="5">
        <v>95</v>
      </c>
      <c r="Z837" s="5">
        <f t="shared" si="426"/>
        <v>1.37</v>
      </c>
      <c r="AA837" s="5">
        <f t="shared" si="427"/>
        <v>1.3</v>
      </c>
      <c r="AB837" s="5">
        <f t="shared" si="428"/>
        <v>7.0000000000000062E-2</v>
      </c>
      <c r="AC837" s="5">
        <v>95</v>
      </c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</row>
    <row r="838" spans="1:65" x14ac:dyDescent="0.25">
      <c r="A838" s="1" t="str">
        <f>CONCATENATE(H838,E838)</f>
        <v>016099020</v>
      </c>
      <c r="B838" s="1" t="s">
        <v>69</v>
      </c>
      <c r="C838" s="2" t="s">
        <v>458</v>
      </c>
      <c r="D838" s="2" t="s">
        <v>275</v>
      </c>
      <c r="E838" s="2" t="s">
        <v>473</v>
      </c>
      <c r="F838" s="2" t="s">
        <v>474</v>
      </c>
      <c r="G838" s="3" t="s">
        <v>162</v>
      </c>
      <c r="H838" s="4" t="s">
        <v>163</v>
      </c>
      <c r="I838" s="2" t="s">
        <v>164</v>
      </c>
      <c r="J838" s="4" t="s">
        <v>77</v>
      </c>
      <c r="K838" s="1" t="s">
        <v>78</v>
      </c>
      <c r="L838" s="6" t="s">
        <v>79</v>
      </c>
      <c r="M838" s="7">
        <v>2.1800000000000002</v>
      </c>
      <c r="N838" s="5">
        <f t="shared" si="423"/>
        <v>2.1800000000000002</v>
      </c>
      <c r="O838" s="5">
        <f t="shared" si="417"/>
        <v>1.42</v>
      </c>
      <c r="P838" s="5">
        <f t="shared" si="418"/>
        <v>0.76000000000000023</v>
      </c>
      <c r="Q838" s="5">
        <v>65</v>
      </c>
      <c r="R838" s="5">
        <f t="shared" si="419"/>
        <v>1.85</v>
      </c>
      <c r="S838" s="5">
        <f t="shared" si="420"/>
        <v>1.48</v>
      </c>
      <c r="T838" s="5">
        <f t="shared" si="421"/>
        <v>0.37000000000000011</v>
      </c>
      <c r="U838" s="5">
        <v>80</v>
      </c>
      <c r="V838" s="5">
        <f t="shared" si="422"/>
        <v>1.53</v>
      </c>
      <c r="W838" s="5">
        <f t="shared" si="424"/>
        <v>1.45</v>
      </c>
      <c r="X838" s="5">
        <f t="shared" si="425"/>
        <v>8.0000000000000071E-2</v>
      </c>
      <c r="Y838" s="5">
        <v>95</v>
      </c>
      <c r="Z838" s="5">
        <f t="shared" si="426"/>
        <v>1.31</v>
      </c>
      <c r="AA838" s="5">
        <f t="shared" si="427"/>
        <v>1.24</v>
      </c>
      <c r="AB838" s="5">
        <f t="shared" si="428"/>
        <v>7.0000000000000062E-2</v>
      </c>
      <c r="AC838" s="5">
        <v>95</v>
      </c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</row>
    <row r="839" spans="1:65" x14ac:dyDescent="0.25">
      <c r="A839" s="1" t="str">
        <f>CONCATENATE(H839,E839)</f>
        <v>037099001</v>
      </c>
      <c r="B839" s="1" t="s">
        <v>69</v>
      </c>
      <c r="C839" s="2" t="s">
        <v>458</v>
      </c>
      <c r="D839" s="2" t="s">
        <v>275</v>
      </c>
      <c r="E839" s="2" t="s">
        <v>459</v>
      </c>
      <c r="F839" s="2" t="s">
        <v>460</v>
      </c>
      <c r="G839" s="3" t="s">
        <v>192</v>
      </c>
      <c r="H839" s="4" t="s">
        <v>193</v>
      </c>
      <c r="I839" s="2" t="s">
        <v>194</v>
      </c>
      <c r="J839" s="4" t="s">
        <v>77</v>
      </c>
      <c r="K839" s="1" t="s">
        <v>141</v>
      </c>
      <c r="L839" s="6" t="s">
        <v>80</v>
      </c>
      <c r="M839" s="7">
        <v>5.63</v>
      </c>
      <c r="N839" s="12">
        <f t="shared" ref="N839:N879" si="429">ROUND(V839*0.7,2)</f>
        <v>3.94</v>
      </c>
      <c r="O839" s="12"/>
      <c r="P839" s="12"/>
      <c r="Q839" s="12"/>
      <c r="R839" s="13"/>
      <c r="S839" s="13"/>
      <c r="T839" s="13"/>
      <c r="U839" s="13"/>
      <c r="V839" s="5">
        <f t="shared" ref="V839:V879" si="430">M839</f>
        <v>5.63</v>
      </c>
      <c r="W839" s="5">
        <f t="shared" si="424"/>
        <v>5.35</v>
      </c>
      <c r="X839" s="5">
        <f t="shared" si="425"/>
        <v>0.28000000000000025</v>
      </c>
      <c r="Y839" s="5">
        <v>95</v>
      </c>
      <c r="Z839" s="5">
        <f t="shared" si="426"/>
        <v>2.36</v>
      </c>
      <c r="AA839" s="5">
        <f t="shared" si="427"/>
        <v>2.2400000000000002</v>
      </c>
      <c r="AB839" s="5">
        <f t="shared" si="428"/>
        <v>0.11999999999999966</v>
      </c>
      <c r="AC839" s="5">
        <v>95</v>
      </c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</row>
    <row r="840" spans="1:65" x14ac:dyDescent="0.25">
      <c r="A840" s="1" t="str">
        <f>CONCATENATE(H840,E840)</f>
        <v>037099014</v>
      </c>
      <c r="B840" s="1" t="s">
        <v>69</v>
      </c>
      <c r="C840" s="2" t="s">
        <v>458</v>
      </c>
      <c r="D840" s="2" t="s">
        <v>275</v>
      </c>
      <c r="E840" s="2" t="s">
        <v>276</v>
      </c>
      <c r="F840" s="2" t="s">
        <v>275</v>
      </c>
      <c r="G840" s="3" t="s">
        <v>192</v>
      </c>
      <c r="H840" s="4" t="s">
        <v>193</v>
      </c>
      <c r="I840" s="2" t="s">
        <v>194</v>
      </c>
      <c r="J840" s="4" t="s">
        <v>77</v>
      </c>
      <c r="K840" s="1" t="s">
        <v>141</v>
      </c>
      <c r="L840" s="6" t="s">
        <v>80</v>
      </c>
      <c r="M840" s="7">
        <v>6.36</v>
      </c>
      <c r="N840" s="12">
        <f t="shared" si="429"/>
        <v>4.45</v>
      </c>
      <c r="O840" s="12"/>
      <c r="P840" s="12"/>
      <c r="Q840" s="12"/>
      <c r="R840" s="13"/>
      <c r="S840" s="13"/>
      <c r="T840" s="13"/>
      <c r="U840" s="13"/>
      <c r="V840" s="5">
        <f t="shared" si="430"/>
        <v>6.36</v>
      </c>
      <c r="W840" s="5">
        <f t="shared" si="424"/>
        <v>6.04</v>
      </c>
      <c r="X840" s="5">
        <f t="shared" si="425"/>
        <v>0.32000000000000028</v>
      </c>
      <c r="Y840" s="5">
        <v>95</v>
      </c>
      <c r="Z840" s="5">
        <f t="shared" si="426"/>
        <v>2.67</v>
      </c>
      <c r="AA840" s="5">
        <f t="shared" si="427"/>
        <v>2.54</v>
      </c>
      <c r="AB840" s="5">
        <f t="shared" si="428"/>
        <v>0.12999999999999989</v>
      </c>
      <c r="AC840" s="5">
        <v>95</v>
      </c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</row>
    <row r="841" spans="1:65" x14ac:dyDescent="0.25">
      <c r="A841" s="1" t="str">
        <f>CONCATENATE(H841,E841)</f>
        <v>039099026</v>
      </c>
      <c r="B841" s="1" t="s">
        <v>69</v>
      </c>
      <c r="C841" s="2" t="s">
        <v>458</v>
      </c>
      <c r="D841" s="2" t="s">
        <v>275</v>
      </c>
      <c r="E841" s="2" t="s">
        <v>487</v>
      </c>
      <c r="F841" s="2" t="s">
        <v>488</v>
      </c>
      <c r="G841" s="3" t="s">
        <v>486</v>
      </c>
      <c r="H841" s="4" t="s">
        <v>489</v>
      </c>
      <c r="I841" s="2" t="s">
        <v>490</v>
      </c>
      <c r="J841" s="4" t="s">
        <v>77</v>
      </c>
      <c r="K841" s="1" t="s">
        <v>141</v>
      </c>
      <c r="L841" s="6" t="s">
        <v>80</v>
      </c>
      <c r="M841" s="7">
        <v>10.130000000000001</v>
      </c>
      <c r="N841" s="12">
        <f t="shared" si="429"/>
        <v>7.09</v>
      </c>
      <c r="O841" s="12"/>
      <c r="P841" s="12"/>
      <c r="Q841" s="12"/>
      <c r="R841" s="13"/>
      <c r="S841" s="13"/>
      <c r="T841" s="13"/>
      <c r="U841" s="13"/>
      <c r="V841" s="5">
        <f t="shared" si="430"/>
        <v>10.130000000000001</v>
      </c>
      <c r="W841" s="5">
        <f t="shared" si="424"/>
        <v>9.6199999999999992</v>
      </c>
      <c r="X841" s="5">
        <f t="shared" si="425"/>
        <v>0.51000000000000156</v>
      </c>
      <c r="Y841" s="5">
        <v>95</v>
      </c>
      <c r="Z841" s="5">
        <f t="shared" si="426"/>
        <v>4.25</v>
      </c>
      <c r="AA841" s="5">
        <f t="shared" si="427"/>
        <v>4.04</v>
      </c>
      <c r="AB841" s="5">
        <f t="shared" si="428"/>
        <v>0.20999999999999996</v>
      </c>
      <c r="AC841" s="5">
        <v>95</v>
      </c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</row>
    <row r="842" spans="1:65" x14ac:dyDescent="0.25">
      <c r="A842" s="1" t="str">
        <f>CONCATENATE(H842,E842)</f>
        <v>041099001</v>
      </c>
      <c r="B842" s="1" t="s">
        <v>69</v>
      </c>
      <c r="C842" s="2" t="s">
        <v>458</v>
      </c>
      <c r="D842" s="2" t="s">
        <v>275</v>
      </c>
      <c r="E842" s="2" t="s">
        <v>459</v>
      </c>
      <c r="F842" s="2" t="s">
        <v>460</v>
      </c>
      <c r="G842" s="3" t="s">
        <v>491</v>
      </c>
      <c r="H842" s="4" t="s">
        <v>492</v>
      </c>
      <c r="I842" s="2" t="s">
        <v>493</v>
      </c>
      <c r="J842" s="4" t="s">
        <v>77</v>
      </c>
      <c r="K842" s="1" t="s">
        <v>141</v>
      </c>
      <c r="L842" s="6" t="s">
        <v>80</v>
      </c>
      <c r="M842" s="7">
        <v>5.86</v>
      </c>
      <c r="N842" s="12">
        <f t="shared" si="429"/>
        <v>4.0999999999999996</v>
      </c>
      <c r="O842" s="12"/>
      <c r="P842" s="12"/>
      <c r="Q842" s="12"/>
      <c r="R842" s="13"/>
      <c r="S842" s="13"/>
      <c r="T842" s="13"/>
      <c r="U842" s="13"/>
      <c r="V842" s="5">
        <f t="shared" si="430"/>
        <v>5.86</v>
      </c>
      <c r="W842" s="5">
        <f t="shared" si="424"/>
        <v>5.57</v>
      </c>
      <c r="X842" s="5">
        <f t="shared" si="425"/>
        <v>0.29000000000000004</v>
      </c>
      <c r="Y842" s="5">
        <v>95</v>
      </c>
      <c r="Z842" s="5">
        <f t="shared" si="426"/>
        <v>2.46</v>
      </c>
      <c r="AA842" s="5">
        <f t="shared" si="427"/>
        <v>2.34</v>
      </c>
      <c r="AB842" s="5">
        <f t="shared" si="428"/>
        <v>0.12000000000000011</v>
      </c>
      <c r="AC842" s="5">
        <v>95</v>
      </c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</row>
    <row r="843" spans="1:65" x14ac:dyDescent="0.25">
      <c r="A843" s="1" t="str">
        <f>CONCATENATE(H843,E843)</f>
        <v>041099014</v>
      </c>
      <c r="B843" s="1" t="s">
        <v>69</v>
      </c>
      <c r="C843" s="2" t="s">
        <v>458</v>
      </c>
      <c r="D843" s="2" t="s">
        <v>275</v>
      </c>
      <c r="E843" s="2" t="s">
        <v>276</v>
      </c>
      <c r="F843" s="2" t="s">
        <v>275</v>
      </c>
      <c r="G843" s="3" t="s">
        <v>491</v>
      </c>
      <c r="H843" s="4" t="s">
        <v>492</v>
      </c>
      <c r="I843" s="2" t="s">
        <v>493</v>
      </c>
      <c r="J843" s="4" t="s">
        <v>77</v>
      </c>
      <c r="K843" s="1" t="s">
        <v>141</v>
      </c>
      <c r="L843" s="6" t="s">
        <v>80</v>
      </c>
      <c r="M843" s="7">
        <v>5.59</v>
      </c>
      <c r="N843" s="12">
        <f t="shared" si="429"/>
        <v>3.91</v>
      </c>
      <c r="O843" s="12"/>
      <c r="P843" s="12"/>
      <c r="Q843" s="12"/>
      <c r="R843" s="13"/>
      <c r="S843" s="13"/>
      <c r="T843" s="13"/>
      <c r="U843" s="13"/>
      <c r="V843" s="5">
        <f t="shared" si="430"/>
        <v>5.59</v>
      </c>
      <c r="W843" s="5">
        <f t="shared" si="424"/>
        <v>5.31</v>
      </c>
      <c r="X843" s="5">
        <f t="shared" si="425"/>
        <v>0.28000000000000025</v>
      </c>
      <c r="Y843" s="5">
        <v>95</v>
      </c>
      <c r="Z843" s="5">
        <f t="shared" si="426"/>
        <v>2.35</v>
      </c>
      <c r="AA843" s="5">
        <f t="shared" si="427"/>
        <v>2.23</v>
      </c>
      <c r="AB843" s="5">
        <f t="shared" si="428"/>
        <v>0.12000000000000011</v>
      </c>
      <c r="AC843" s="5">
        <v>95</v>
      </c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</row>
    <row r="844" spans="1:65" x14ac:dyDescent="0.25">
      <c r="A844" s="1" t="str">
        <f>CONCATENATE(H844,E844)</f>
        <v>042099014</v>
      </c>
      <c r="B844" s="1" t="s">
        <v>69</v>
      </c>
      <c r="C844" s="2" t="s">
        <v>458</v>
      </c>
      <c r="D844" s="2" t="s">
        <v>275</v>
      </c>
      <c r="E844" s="2" t="s">
        <v>276</v>
      </c>
      <c r="F844" s="2" t="s">
        <v>275</v>
      </c>
      <c r="G844" s="3" t="s">
        <v>195</v>
      </c>
      <c r="H844" s="4" t="s">
        <v>196</v>
      </c>
      <c r="I844" s="2" t="s">
        <v>197</v>
      </c>
      <c r="J844" s="4" t="s">
        <v>77</v>
      </c>
      <c r="K844" s="1" t="s">
        <v>141</v>
      </c>
      <c r="L844" s="6" t="s">
        <v>80</v>
      </c>
      <c r="M844" s="7">
        <v>7.83</v>
      </c>
      <c r="N844" s="12">
        <f t="shared" si="429"/>
        <v>5.48</v>
      </c>
      <c r="O844" s="12"/>
      <c r="P844" s="12"/>
      <c r="Q844" s="12"/>
      <c r="R844" s="13"/>
      <c r="S844" s="13"/>
      <c r="T844" s="13"/>
      <c r="U844" s="13"/>
      <c r="V844" s="5">
        <f t="shared" si="430"/>
        <v>7.83</v>
      </c>
      <c r="W844" s="5">
        <f t="shared" si="424"/>
        <v>7.44</v>
      </c>
      <c r="X844" s="5">
        <f t="shared" si="425"/>
        <v>0.38999999999999968</v>
      </c>
      <c r="Y844" s="5">
        <v>95</v>
      </c>
      <c r="Z844" s="5">
        <f t="shared" si="426"/>
        <v>3.29</v>
      </c>
      <c r="AA844" s="5">
        <f t="shared" si="427"/>
        <v>3.13</v>
      </c>
      <c r="AB844" s="5">
        <f t="shared" si="428"/>
        <v>0.16000000000000014</v>
      </c>
      <c r="AC844" s="5">
        <v>95</v>
      </c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</row>
    <row r="845" spans="1:65" x14ac:dyDescent="0.25">
      <c r="A845" s="1" t="str">
        <f>CONCATENATE(H845,E845)</f>
        <v>042099015</v>
      </c>
      <c r="B845" s="1" t="s">
        <v>69</v>
      </c>
      <c r="C845" s="2" t="s">
        <v>458</v>
      </c>
      <c r="D845" s="2" t="s">
        <v>275</v>
      </c>
      <c r="E845" s="2" t="s">
        <v>494</v>
      </c>
      <c r="F845" s="2" t="s">
        <v>495</v>
      </c>
      <c r="G845" s="3" t="s">
        <v>195</v>
      </c>
      <c r="H845" s="4" t="s">
        <v>196</v>
      </c>
      <c r="I845" s="2" t="s">
        <v>197</v>
      </c>
      <c r="J845" s="4" t="s">
        <v>77</v>
      </c>
      <c r="K845" s="1" t="s">
        <v>141</v>
      </c>
      <c r="L845" s="6" t="s">
        <v>80</v>
      </c>
      <c r="M845" s="7">
        <v>7.83</v>
      </c>
      <c r="N845" s="12">
        <f t="shared" si="429"/>
        <v>5.48</v>
      </c>
      <c r="O845" s="12"/>
      <c r="P845" s="12"/>
      <c r="Q845" s="12"/>
      <c r="R845" s="13"/>
      <c r="S845" s="13"/>
      <c r="T845" s="13"/>
      <c r="U845" s="13"/>
      <c r="V845" s="5">
        <f t="shared" si="430"/>
        <v>7.83</v>
      </c>
      <c r="W845" s="5">
        <f t="shared" si="424"/>
        <v>7.44</v>
      </c>
      <c r="X845" s="5">
        <f t="shared" si="425"/>
        <v>0.38999999999999968</v>
      </c>
      <c r="Y845" s="5">
        <v>95</v>
      </c>
      <c r="Z845" s="5">
        <f t="shared" si="426"/>
        <v>3.29</v>
      </c>
      <c r="AA845" s="5">
        <f t="shared" si="427"/>
        <v>3.13</v>
      </c>
      <c r="AB845" s="5">
        <f t="shared" si="428"/>
        <v>0.16000000000000014</v>
      </c>
      <c r="AC845" s="5">
        <v>95</v>
      </c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</row>
    <row r="846" spans="1:65" x14ac:dyDescent="0.25">
      <c r="A846" s="1" t="str">
        <f>CONCATENATE(H846,E846)</f>
        <v>042099016</v>
      </c>
      <c r="B846" s="1" t="s">
        <v>69</v>
      </c>
      <c r="C846" s="2" t="s">
        <v>458</v>
      </c>
      <c r="D846" s="2" t="s">
        <v>275</v>
      </c>
      <c r="E846" s="2" t="s">
        <v>471</v>
      </c>
      <c r="F846" s="2" t="s">
        <v>472</v>
      </c>
      <c r="G846" s="3" t="s">
        <v>195</v>
      </c>
      <c r="H846" s="4" t="s">
        <v>196</v>
      </c>
      <c r="I846" s="2" t="s">
        <v>197</v>
      </c>
      <c r="J846" s="4" t="s">
        <v>77</v>
      </c>
      <c r="K846" s="1" t="s">
        <v>141</v>
      </c>
      <c r="L846" s="6" t="s">
        <v>80</v>
      </c>
      <c r="M846" s="7">
        <v>7.25</v>
      </c>
      <c r="N846" s="12">
        <f t="shared" si="429"/>
        <v>5.08</v>
      </c>
      <c r="O846" s="12"/>
      <c r="P846" s="12"/>
      <c r="Q846" s="12"/>
      <c r="R846" s="13"/>
      <c r="S846" s="13"/>
      <c r="T846" s="13"/>
      <c r="U846" s="13"/>
      <c r="V846" s="5">
        <f t="shared" si="430"/>
        <v>7.25</v>
      </c>
      <c r="W846" s="5">
        <f t="shared" si="424"/>
        <v>6.89</v>
      </c>
      <c r="X846" s="5">
        <f t="shared" si="425"/>
        <v>0.36000000000000032</v>
      </c>
      <c r="Y846" s="5">
        <v>95</v>
      </c>
      <c r="Z846" s="5">
        <f t="shared" si="426"/>
        <v>3.05</v>
      </c>
      <c r="AA846" s="5">
        <f t="shared" si="427"/>
        <v>2.9</v>
      </c>
      <c r="AB846" s="5">
        <f t="shared" si="428"/>
        <v>0.14999999999999991</v>
      </c>
      <c r="AC846" s="5">
        <v>95</v>
      </c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</row>
    <row r="847" spans="1:65" x14ac:dyDescent="0.25">
      <c r="A847" s="1" t="str">
        <f>CONCATENATE(H847,E847)</f>
        <v>042099017</v>
      </c>
      <c r="B847" s="1" t="s">
        <v>69</v>
      </c>
      <c r="C847" s="2" t="s">
        <v>458</v>
      </c>
      <c r="D847" s="2" t="s">
        <v>275</v>
      </c>
      <c r="E847" s="2" t="s">
        <v>496</v>
      </c>
      <c r="F847" s="2" t="s">
        <v>497</v>
      </c>
      <c r="G847" s="3" t="s">
        <v>195</v>
      </c>
      <c r="H847" s="4" t="s">
        <v>196</v>
      </c>
      <c r="I847" s="2" t="s">
        <v>197</v>
      </c>
      <c r="J847" s="4" t="s">
        <v>77</v>
      </c>
      <c r="K847" s="1" t="s">
        <v>141</v>
      </c>
      <c r="L847" s="6" t="s">
        <v>80</v>
      </c>
      <c r="M847" s="7">
        <v>7.83</v>
      </c>
      <c r="N847" s="12">
        <f t="shared" si="429"/>
        <v>5.48</v>
      </c>
      <c r="O847" s="12"/>
      <c r="P847" s="12"/>
      <c r="Q847" s="12"/>
      <c r="R847" s="13"/>
      <c r="S847" s="13"/>
      <c r="T847" s="13"/>
      <c r="U847" s="13"/>
      <c r="V847" s="5">
        <f t="shared" si="430"/>
        <v>7.83</v>
      </c>
      <c r="W847" s="5">
        <f t="shared" si="424"/>
        <v>7.44</v>
      </c>
      <c r="X847" s="5">
        <f t="shared" si="425"/>
        <v>0.38999999999999968</v>
      </c>
      <c r="Y847" s="5">
        <v>95</v>
      </c>
      <c r="Z847" s="5">
        <f t="shared" si="426"/>
        <v>3.29</v>
      </c>
      <c r="AA847" s="5">
        <f t="shared" si="427"/>
        <v>3.13</v>
      </c>
      <c r="AB847" s="5">
        <f t="shared" si="428"/>
        <v>0.16000000000000014</v>
      </c>
      <c r="AC847" s="5">
        <v>95</v>
      </c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</row>
    <row r="848" spans="1:65" x14ac:dyDescent="0.25">
      <c r="A848" s="1" t="str">
        <f>CONCATENATE(H848,E848)</f>
        <v>042099018</v>
      </c>
      <c r="B848" s="1" t="s">
        <v>69</v>
      </c>
      <c r="C848" s="2" t="s">
        <v>458</v>
      </c>
      <c r="D848" s="2" t="s">
        <v>275</v>
      </c>
      <c r="E848" s="2" t="s">
        <v>481</v>
      </c>
      <c r="F848" s="2" t="s">
        <v>482</v>
      </c>
      <c r="G848" s="3" t="s">
        <v>195</v>
      </c>
      <c r="H848" s="4" t="s">
        <v>196</v>
      </c>
      <c r="I848" s="2" t="s">
        <v>197</v>
      </c>
      <c r="J848" s="4" t="s">
        <v>77</v>
      </c>
      <c r="K848" s="1" t="s">
        <v>141</v>
      </c>
      <c r="L848" s="6" t="s">
        <v>80</v>
      </c>
      <c r="M848" s="7">
        <v>7.83</v>
      </c>
      <c r="N848" s="12">
        <f t="shared" si="429"/>
        <v>5.48</v>
      </c>
      <c r="O848" s="12"/>
      <c r="P848" s="12"/>
      <c r="Q848" s="12"/>
      <c r="R848" s="13"/>
      <c r="S848" s="13"/>
      <c r="T848" s="13"/>
      <c r="U848" s="13"/>
      <c r="V848" s="5">
        <f t="shared" si="430"/>
        <v>7.83</v>
      </c>
      <c r="W848" s="5">
        <f t="shared" si="424"/>
        <v>7.44</v>
      </c>
      <c r="X848" s="5">
        <f t="shared" si="425"/>
        <v>0.38999999999999968</v>
      </c>
      <c r="Y848" s="5">
        <v>95</v>
      </c>
      <c r="Z848" s="5">
        <f t="shared" si="426"/>
        <v>3.29</v>
      </c>
      <c r="AA848" s="5">
        <f t="shared" si="427"/>
        <v>3.13</v>
      </c>
      <c r="AB848" s="5">
        <f t="shared" si="428"/>
        <v>0.16000000000000014</v>
      </c>
      <c r="AC848" s="5">
        <v>95</v>
      </c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</row>
    <row r="849" spans="1:65" x14ac:dyDescent="0.25">
      <c r="A849" s="8" t="s">
        <v>498</v>
      </c>
      <c r="B849" s="8" t="s">
        <v>69</v>
      </c>
      <c r="C849" s="9" t="s">
        <v>458</v>
      </c>
      <c r="D849" s="9" t="s">
        <v>275</v>
      </c>
      <c r="E849" s="9" t="s">
        <v>471</v>
      </c>
      <c r="F849" s="9" t="s">
        <v>472</v>
      </c>
      <c r="G849" s="3" t="s">
        <v>199</v>
      </c>
      <c r="H849" s="10" t="s">
        <v>200</v>
      </c>
      <c r="I849" s="9" t="s">
        <v>201</v>
      </c>
      <c r="J849" s="11" t="s">
        <v>77</v>
      </c>
      <c r="K849" s="9" t="s">
        <v>141</v>
      </c>
      <c r="L849" s="6" t="s">
        <v>80</v>
      </c>
      <c r="M849" s="7">
        <v>5</v>
      </c>
      <c r="N849" s="12">
        <f t="shared" si="429"/>
        <v>3.5</v>
      </c>
      <c r="O849" s="12"/>
      <c r="P849" s="12"/>
      <c r="Q849" s="12"/>
      <c r="R849" s="13"/>
      <c r="S849" s="13"/>
      <c r="T849" s="13"/>
      <c r="U849" s="13"/>
      <c r="V849" s="5">
        <f t="shared" si="430"/>
        <v>5</v>
      </c>
      <c r="W849" s="5">
        <f t="shared" si="424"/>
        <v>4.75</v>
      </c>
      <c r="X849" s="5">
        <f t="shared" si="425"/>
        <v>0.25</v>
      </c>
      <c r="Y849" s="5">
        <v>95</v>
      </c>
      <c r="Z849" s="5">
        <f t="shared" si="426"/>
        <v>2.1</v>
      </c>
      <c r="AA849" s="5">
        <f t="shared" si="427"/>
        <v>2</v>
      </c>
      <c r="AB849" s="5">
        <f t="shared" si="428"/>
        <v>0.10000000000000009</v>
      </c>
      <c r="AC849" s="5">
        <v>95</v>
      </c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</row>
    <row r="850" spans="1:65" x14ac:dyDescent="0.25">
      <c r="A850" s="1" t="str">
        <f>CONCATENATE(H850,E850)</f>
        <v>044099001</v>
      </c>
      <c r="B850" s="1" t="s">
        <v>69</v>
      </c>
      <c r="C850" s="2" t="s">
        <v>458</v>
      </c>
      <c r="D850" s="2" t="s">
        <v>275</v>
      </c>
      <c r="E850" s="2" t="s">
        <v>459</v>
      </c>
      <c r="F850" s="2" t="s">
        <v>460</v>
      </c>
      <c r="G850" s="3" t="s">
        <v>199</v>
      </c>
      <c r="H850" s="4" t="s">
        <v>202</v>
      </c>
      <c r="I850" s="2" t="s">
        <v>203</v>
      </c>
      <c r="J850" s="4" t="s">
        <v>77</v>
      </c>
      <c r="K850" s="1" t="s">
        <v>141</v>
      </c>
      <c r="L850" s="6" t="s">
        <v>80</v>
      </c>
      <c r="M850" s="7">
        <v>7.83</v>
      </c>
      <c r="N850" s="12">
        <f t="shared" si="429"/>
        <v>5.48</v>
      </c>
      <c r="O850" s="12"/>
      <c r="P850" s="12"/>
      <c r="Q850" s="12"/>
      <c r="R850" s="13"/>
      <c r="S850" s="13"/>
      <c r="T850" s="13"/>
      <c r="U850" s="13"/>
      <c r="V850" s="5">
        <f t="shared" si="430"/>
        <v>7.83</v>
      </c>
      <c r="W850" s="5">
        <f t="shared" si="424"/>
        <v>7.44</v>
      </c>
      <c r="X850" s="5">
        <f t="shared" si="425"/>
        <v>0.38999999999999968</v>
      </c>
      <c r="Y850" s="5">
        <v>95</v>
      </c>
      <c r="Z850" s="5">
        <f t="shared" si="426"/>
        <v>3.29</v>
      </c>
      <c r="AA850" s="5">
        <f t="shared" si="427"/>
        <v>3.13</v>
      </c>
      <c r="AB850" s="5">
        <f t="shared" si="428"/>
        <v>0.16000000000000014</v>
      </c>
      <c r="AC850" s="5">
        <v>95</v>
      </c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</row>
    <row r="851" spans="1:65" x14ac:dyDescent="0.25">
      <c r="A851" s="1" t="str">
        <f>CONCATENATE(H851,E851)</f>
        <v>044099003</v>
      </c>
      <c r="B851" s="1" t="s">
        <v>69</v>
      </c>
      <c r="C851" s="2" t="s">
        <v>458</v>
      </c>
      <c r="D851" s="2" t="s">
        <v>275</v>
      </c>
      <c r="E851" s="2" t="s">
        <v>461</v>
      </c>
      <c r="F851" s="2" t="s">
        <v>462</v>
      </c>
      <c r="G851" s="3" t="s">
        <v>199</v>
      </c>
      <c r="H851" s="4" t="s">
        <v>202</v>
      </c>
      <c r="I851" s="2" t="s">
        <v>203</v>
      </c>
      <c r="J851" s="4" t="s">
        <v>77</v>
      </c>
      <c r="K851" s="1" t="s">
        <v>141</v>
      </c>
      <c r="L851" s="6" t="s">
        <v>80</v>
      </c>
      <c r="M851" s="7">
        <v>7.83</v>
      </c>
      <c r="N851" s="12">
        <f t="shared" si="429"/>
        <v>5.48</v>
      </c>
      <c r="O851" s="12"/>
      <c r="P851" s="12"/>
      <c r="Q851" s="12"/>
      <c r="R851" s="13"/>
      <c r="S851" s="13"/>
      <c r="T851" s="13"/>
      <c r="U851" s="13"/>
      <c r="V851" s="5">
        <f t="shared" si="430"/>
        <v>7.83</v>
      </c>
      <c r="W851" s="5">
        <f t="shared" si="424"/>
        <v>7.44</v>
      </c>
      <c r="X851" s="5">
        <f t="shared" si="425"/>
        <v>0.38999999999999968</v>
      </c>
      <c r="Y851" s="5">
        <v>95</v>
      </c>
      <c r="Z851" s="5">
        <f t="shared" si="426"/>
        <v>3.29</v>
      </c>
      <c r="AA851" s="5">
        <f t="shared" si="427"/>
        <v>3.13</v>
      </c>
      <c r="AB851" s="5">
        <f t="shared" si="428"/>
        <v>0.16000000000000014</v>
      </c>
      <c r="AC851" s="5">
        <v>95</v>
      </c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</row>
    <row r="852" spans="1:65" x14ac:dyDescent="0.25">
      <c r="A852" s="1" t="str">
        <f>CONCATENATE(H852,E852)</f>
        <v>044099011</v>
      </c>
      <c r="B852" s="1" t="s">
        <v>69</v>
      </c>
      <c r="C852" s="2" t="s">
        <v>458</v>
      </c>
      <c r="D852" s="2" t="s">
        <v>275</v>
      </c>
      <c r="E852" s="2" t="s">
        <v>499</v>
      </c>
      <c r="F852" s="2" t="s">
        <v>500</v>
      </c>
      <c r="G852" s="3" t="s">
        <v>199</v>
      </c>
      <c r="H852" s="4" t="s">
        <v>202</v>
      </c>
      <c r="I852" s="2" t="s">
        <v>203</v>
      </c>
      <c r="J852" s="4" t="s">
        <v>77</v>
      </c>
      <c r="K852" s="1" t="s">
        <v>141</v>
      </c>
      <c r="L852" s="6" t="s">
        <v>80</v>
      </c>
      <c r="M852" s="7">
        <v>10.8</v>
      </c>
      <c r="N852" s="12">
        <f t="shared" si="429"/>
        <v>7.56</v>
      </c>
      <c r="O852" s="12"/>
      <c r="P852" s="12"/>
      <c r="Q852" s="12"/>
      <c r="R852" s="13"/>
      <c r="S852" s="13"/>
      <c r="T852" s="13"/>
      <c r="U852" s="13"/>
      <c r="V852" s="5">
        <f t="shared" si="430"/>
        <v>10.8</v>
      </c>
      <c r="W852" s="5">
        <f t="shared" si="424"/>
        <v>10.26</v>
      </c>
      <c r="X852" s="5">
        <f t="shared" si="425"/>
        <v>0.54000000000000092</v>
      </c>
      <c r="Y852" s="5">
        <v>95</v>
      </c>
      <c r="Z852" s="5">
        <f t="shared" si="426"/>
        <v>4.54</v>
      </c>
      <c r="AA852" s="5">
        <f t="shared" si="427"/>
        <v>4.3099999999999996</v>
      </c>
      <c r="AB852" s="5">
        <f t="shared" si="428"/>
        <v>0.23000000000000043</v>
      </c>
      <c r="AC852" s="5">
        <v>95</v>
      </c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</row>
    <row r="853" spans="1:65" x14ac:dyDescent="0.25">
      <c r="A853" s="1" t="str">
        <f>CONCATENATE(H853,E853)</f>
        <v>044099014</v>
      </c>
      <c r="B853" s="1" t="s">
        <v>69</v>
      </c>
      <c r="C853" s="2" t="s">
        <v>458</v>
      </c>
      <c r="D853" s="2" t="s">
        <v>275</v>
      </c>
      <c r="E853" s="2" t="s">
        <v>276</v>
      </c>
      <c r="F853" s="2" t="s">
        <v>275</v>
      </c>
      <c r="G853" s="3" t="s">
        <v>199</v>
      </c>
      <c r="H853" s="4" t="s">
        <v>202</v>
      </c>
      <c r="I853" s="2" t="s">
        <v>203</v>
      </c>
      <c r="J853" s="4" t="s">
        <v>77</v>
      </c>
      <c r="K853" s="1" t="s">
        <v>141</v>
      </c>
      <c r="L853" s="6" t="s">
        <v>80</v>
      </c>
      <c r="M853" s="7">
        <v>5.67</v>
      </c>
      <c r="N853" s="12">
        <f t="shared" si="429"/>
        <v>3.97</v>
      </c>
      <c r="O853" s="12"/>
      <c r="P853" s="12"/>
      <c r="Q853" s="12"/>
      <c r="R853" s="13"/>
      <c r="S853" s="13"/>
      <c r="T853" s="13"/>
      <c r="U853" s="13"/>
      <c r="V853" s="5">
        <f t="shared" si="430"/>
        <v>5.67</v>
      </c>
      <c r="W853" s="5">
        <f t="shared" si="424"/>
        <v>5.39</v>
      </c>
      <c r="X853" s="5">
        <f t="shared" si="425"/>
        <v>0.28000000000000025</v>
      </c>
      <c r="Y853" s="5">
        <v>95</v>
      </c>
      <c r="Z853" s="5">
        <f t="shared" si="426"/>
        <v>2.38</v>
      </c>
      <c r="AA853" s="5">
        <f t="shared" si="427"/>
        <v>2.2599999999999998</v>
      </c>
      <c r="AB853" s="5">
        <f t="shared" si="428"/>
        <v>0.12000000000000011</v>
      </c>
      <c r="AC853" s="5">
        <v>95</v>
      </c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</row>
    <row r="854" spans="1:65" x14ac:dyDescent="0.25">
      <c r="A854" s="1" t="str">
        <f>CONCATENATE(H854,E854)</f>
        <v>044099016</v>
      </c>
      <c r="B854" s="1" t="s">
        <v>69</v>
      </c>
      <c r="C854" s="2" t="s">
        <v>458</v>
      </c>
      <c r="D854" s="2" t="s">
        <v>275</v>
      </c>
      <c r="E854" s="2" t="s">
        <v>471</v>
      </c>
      <c r="F854" s="2" t="s">
        <v>472</v>
      </c>
      <c r="G854" s="3" t="s">
        <v>199</v>
      </c>
      <c r="H854" s="4" t="s">
        <v>202</v>
      </c>
      <c r="I854" s="2" t="s">
        <v>203</v>
      </c>
      <c r="J854" s="4" t="s">
        <v>77</v>
      </c>
      <c r="K854" s="1" t="s">
        <v>141</v>
      </c>
      <c r="L854" s="6" t="s">
        <v>80</v>
      </c>
      <c r="M854" s="7">
        <v>7.38</v>
      </c>
      <c r="N854" s="12">
        <f t="shared" si="429"/>
        <v>5.17</v>
      </c>
      <c r="O854" s="12"/>
      <c r="P854" s="12"/>
      <c r="Q854" s="12"/>
      <c r="R854" s="13"/>
      <c r="S854" s="13"/>
      <c r="T854" s="13"/>
      <c r="U854" s="13"/>
      <c r="V854" s="5">
        <f t="shared" si="430"/>
        <v>7.38</v>
      </c>
      <c r="W854" s="5">
        <f t="shared" si="424"/>
        <v>7.01</v>
      </c>
      <c r="X854" s="5">
        <f t="shared" si="425"/>
        <v>0.37000000000000011</v>
      </c>
      <c r="Y854" s="5">
        <v>95</v>
      </c>
      <c r="Z854" s="5">
        <f t="shared" si="426"/>
        <v>3.1</v>
      </c>
      <c r="AA854" s="5">
        <f t="shared" si="427"/>
        <v>2.95</v>
      </c>
      <c r="AB854" s="5">
        <f t="shared" si="428"/>
        <v>0.14999999999999991</v>
      </c>
      <c r="AC854" s="5">
        <v>95</v>
      </c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</row>
    <row r="855" spans="1:65" x14ac:dyDescent="0.25">
      <c r="A855" s="1" t="str">
        <f>CONCATENATE(H855,E855)</f>
        <v>044099017</v>
      </c>
      <c r="B855" s="1" t="s">
        <v>69</v>
      </c>
      <c r="C855" s="2" t="s">
        <v>458</v>
      </c>
      <c r="D855" s="2" t="s">
        <v>275</v>
      </c>
      <c r="E855" s="2" t="s">
        <v>496</v>
      </c>
      <c r="F855" s="2" t="s">
        <v>497</v>
      </c>
      <c r="G855" s="3" t="s">
        <v>199</v>
      </c>
      <c r="H855" s="4" t="s">
        <v>202</v>
      </c>
      <c r="I855" s="2" t="s">
        <v>203</v>
      </c>
      <c r="J855" s="4" t="s">
        <v>77</v>
      </c>
      <c r="K855" s="1" t="s">
        <v>141</v>
      </c>
      <c r="L855" s="6" t="s">
        <v>80</v>
      </c>
      <c r="M855" s="7">
        <v>5.81</v>
      </c>
      <c r="N855" s="12">
        <f t="shared" si="429"/>
        <v>4.07</v>
      </c>
      <c r="O855" s="12"/>
      <c r="P855" s="12"/>
      <c r="Q855" s="12"/>
      <c r="R855" s="13"/>
      <c r="S855" s="13"/>
      <c r="T855" s="13"/>
      <c r="U855" s="13"/>
      <c r="V855" s="5">
        <f t="shared" si="430"/>
        <v>5.81</v>
      </c>
      <c r="W855" s="5">
        <f t="shared" si="424"/>
        <v>5.52</v>
      </c>
      <c r="X855" s="5">
        <f t="shared" si="425"/>
        <v>0.29000000000000004</v>
      </c>
      <c r="Y855" s="5">
        <v>95</v>
      </c>
      <c r="Z855" s="5">
        <f t="shared" si="426"/>
        <v>2.44</v>
      </c>
      <c r="AA855" s="5">
        <f t="shared" si="427"/>
        <v>2.3199999999999998</v>
      </c>
      <c r="AB855" s="5">
        <f t="shared" si="428"/>
        <v>0.12000000000000011</v>
      </c>
      <c r="AC855" s="5">
        <v>95</v>
      </c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</row>
    <row r="856" spans="1:65" x14ac:dyDescent="0.25">
      <c r="A856" s="1" t="str">
        <f>CONCATENATE(H856,E856)</f>
        <v>045099003</v>
      </c>
      <c r="B856" s="1" t="s">
        <v>69</v>
      </c>
      <c r="C856" s="2" t="s">
        <v>458</v>
      </c>
      <c r="D856" s="2" t="s">
        <v>275</v>
      </c>
      <c r="E856" s="2" t="s">
        <v>461</v>
      </c>
      <c r="F856" s="2" t="s">
        <v>462</v>
      </c>
      <c r="G856" s="3" t="s">
        <v>205</v>
      </c>
      <c r="H856" s="4" t="s">
        <v>206</v>
      </c>
      <c r="I856" s="2" t="s">
        <v>207</v>
      </c>
      <c r="J856" s="4" t="s">
        <v>77</v>
      </c>
      <c r="K856" s="1" t="s">
        <v>141</v>
      </c>
      <c r="L856" s="6" t="s">
        <v>80</v>
      </c>
      <c r="M856" s="7">
        <v>5.99</v>
      </c>
      <c r="N856" s="12">
        <f t="shared" si="429"/>
        <v>4.1900000000000004</v>
      </c>
      <c r="O856" s="12"/>
      <c r="P856" s="12"/>
      <c r="Q856" s="12"/>
      <c r="R856" s="13"/>
      <c r="S856" s="13"/>
      <c r="T856" s="13"/>
      <c r="U856" s="13"/>
      <c r="V856" s="5">
        <f t="shared" si="430"/>
        <v>5.99</v>
      </c>
      <c r="W856" s="5">
        <f t="shared" si="424"/>
        <v>5.69</v>
      </c>
      <c r="X856" s="5">
        <f t="shared" si="425"/>
        <v>0.29999999999999982</v>
      </c>
      <c r="Y856" s="5">
        <v>95</v>
      </c>
      <c r="Z856" s="5">
        <f t="shared" si="426"/>
        <v>2.5099999999999998</v>
      </c>
      <c r="AA856" s="5">
        <f t="shared" si="427"/>
        <v>2.38</v>
      </c>
      <c r="AB856" s="5">
        <f t="shared" si="428"/>
        <v>0.12999999999999989</v>
      </c>
      <c r="AC856" s="5">
        <v>95</v>
      </c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</row>
    <row r="857" spans="1:65" x14ac:dyDescent="0.25">
      <c r="A857" s="1" t="str">
        <f>CONCATENATE(H857,E857)</f>
        <v>045099011</v>
      </c>
      <c r="B857" s="1" t="s">
        <v>69</v>
      </c>
      <c r="C857" s="2" t="s">
        <v>458</v>
      </c>
      <c r="D857" s="2" t="s">
        <v>275</v>
      </c>
      <c r="E857" s="2" t="s">
        <v>499</v>
      </c>
      <c r="F857" s="2" t="s">
        <v>500</v>
      </c>
      <c r="G857" s="3" t="s">
        <v>205</v>
      </c>
      <c r="H857" s="4" t="s">
        <v>206</v>
      </c>
      <c r="I857" s="2" t="s">
        <v>207</v>
      </c>
      <c r="J857" s="4" t="s">
        <v>77</v>
      </c>
      <c r="K857" s="1" t="s">
        <v>141</v>
      </c>
      <c r="L857" s="6" t="s">
        <v>80</v>
      </c>
      <c r="M857" s="7">
        <v>5.99</v>
      </c>
      <c r="N857" s="12">
        <f t="shared" si="429"/>
        <v>4.1900000000000004</v>
      </c>
      <c r="O857" s="12"/>
      <c r="P857" s="12"/>
      <c r="Q857" s="12"/>
      <c r="R857" s="13"/>
      <c r="S857" s="13"/>
      <c r="T857" s="13"/>
      <c r="U857" s="13"/>
      <c r="V857" s="5">
        <f t="shared" si="430"/>
        <v>5.99</v>
      </c>
      <c r="W857" s="5">
        <f t="shared" si="424"/>
        <v>5.69</v>
      </c>
      <c r="X857" s="5">
        <f t="shared" si="425"/>
        <v>0.29999999999999982</v>
      </c>
      <c r="Y857" s="5">
        <v>95</v>
      </c>
      <c r="Z857" s="5">
        <f t="shared" si="426"/>
        <v>2.5099999999999998</v>
      </c>
      <c r="AA857" s="5">
        <f t="shared" si="427"/>
        <v>2.38</v>
      </c>
      <c r="AB857" s="5">
        <f t="shared" si="428"/>
        <v>0.12999999999999989</v>
      </c>
      <c r="AC857" s="5">
        <v>95</v>
      </c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</row>
    <row r="858" spans="1:65" x14ac:dyDescent="0.25">
      <c r="A858" s="1" t="str">
        <f>CONCATENATE(H858,E858)</f>
        <v>045099024</v>
      </c>
      <c r="B858" s="1" t="s">
        <v>69</v>
      </c>
      <c r="C858" s="2" t="s">
        <v>458</v>
      </c>
      <c r="D858" s="2" t="s">
        <v>275</v>
      </c>
      <c r="E858" s="2" t="s">
        <v>501</v>
      </c>
      <c r="F858" s="2" t="s">
        <v>502</v>
      </c>
      <c r="G858" s="3" t="s">
        <v>205</v>
      </c>
      <c r="H858" s="4" t="s">
        <v>206</v>
      </c>
      <c r="I858" s="2" t="s">
        <v>207</v>
      </c>
      <c r="J858" s="4" t="s">
        <v>77</v>
      </c>
      <c r="K858" s="1" t="s">
        <v>141</v>
      </c>
      <c r="L858" s="6" t="s">
        <v>80</v>
      </c>
      <c r="M858" s="7">
        <v>5.99</v>
      </c>
      <c r="N858" s="12">
        <f t="shared" si="429"/>
        <v>4.1900000000000004</v>
      </c>
      <c r="O858" s="12"/>
      <c r="P858" s="12"/>
      <c r="Q858" s="12"/>
      <c r="R858" s="13"/>
      <c r="S858" s="13"/>
      <c r="T858" s="13"/>
      <c r="U858" s="13"/>
      <c r="V858" s="5">
        <f t="shared" si="430"/>
        <v>5.99</v>
      </c>
      <c r="W858" s="5">
        <f t="shared" si="424"/>
        <v>5.69</v>
      </c>
      <c r="X858" s="5">
        <f t="shared" si="425"/>
        <v>0.29999999999999982</v>
      </c>
      <c r="Y858" s="5">
        <v>95</v>
      </c>
      <c r="Z858" s="5">
        <f t="shared" si="426"/>
        <v>2.5099999999999998</v>
      </c>
      <c r="AA858" s="5">
        <f t="shared" si="427"/>
        <v>2.38</v>
      </c>
      <c r="AB858" s="5">
        <f t="shared" si="428"/>
        <v>0.12999999999999989</v>
      </c>
      <c r="AC858" s="5">
        <v>95</v>
      </c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</row>
    <row r="859" spans="1:65" x14ac:dyDescent="0.25">
      <c r="A859" s="1" t="str">
        <f>CONCATENATE(H859,E859)</f>
        <v>045099014</v>
      </c>
      <c r="B859" s="1" t="s">
        <v>69</v>
      </c>
      <c r="C859" s="2" t="s">
        <v>458</v>
      </c>
      <c r="D859" s="2" t="s">
        <v>275</v>
      </c>
      <c r="E859" s="2" t="s">
        <v>276</v>
      </c>
      <c r="F859" s="2" t="s">
        <v>275</v>
      </c>
      <c r="G859" s="3" t="s">
        <v>205</v>
      </c>
      <c r="H859" s="4" t="s">
        <v>206</v>
      </c>
      <c r="I859" s="2" t="s">
        <v>207</v>
      </c>
      <c r="J859" s="4" t="s">
        <v>77</v>
      </c>
      <c r="K859" s="1" t="s">
        <v>141</v>
      </c>
      <c r="L859" s="6" t="s">
        <v>80</v>
      </c>
      <c r="M859" s="7">
        <v>5.99</v>
      </c>
      <c r="N859" s="12">
        <f t="shared" si="429"/>
        <v>4.1900000000000004</v>
      </c>
      <c r="O859" s="12"/>
      <c r="P859" s="12"/>
      <c r="Q859" s="12"/>
      <c r="R859" s="13"/>
      <c r="S859" s="13"/>
      <c r="T859" s="13"/>
      <c r="U859" s="13"/>
      <c r="V859" s="5">
        <f t="shared" si="430"/>
        <v>5.99</v>
      </c>
      <c r="W859" s="5">
        <f t="shared" si="424"/>
        <v>5.69</v>
      </c>
      <c r="X859" s="5">
        <f t="shared" si="425"/>
        <v>0.29999999999999982</v>
      </c>
      <c r="Y859" s="5">
        <v>95</v>
      </c>
      <c r="Z859" s="5">
        <f t="shared" si="426"/>
        <v>2.5099999999999998</v>
      </c>
      <c r="AA859" s="5">
        <f t="shared" si="427"/>
        <v>2.38</v>
      </c>
      <c r="AB859" s="5">
        <f t="shared" si="428"/>
        <v>0.12999999999999989</v>
      </c>
      <c r="AC859" s="5">
        <v>95</v>
      </c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</row>
    <row r="860" spans="1:65" x14ac:dyDescent="0.25">
      <c r="A860" s="1" t="str">
        <f>CONCATENATE(H860,E860)</f>
        <v>045099016</v>
      </c>
      <c r="B860" s="1" t="s">
        <v>69</v>
      </c>
      <c r="C860" s="2" t="s">
        <v>458</v>
      </c>
      <c r="D860" s="2" t="s">
        <v>275</v>
      </c>
      <c r="E860" s="2" t="s">
        <v>471</v>
      </c>
      <c r="F860" s="2" t="s">
        <v>472</v>
      </c>
      <c r="G860" s="3" t="s">
        <v>205</v>
      </c>
      <c r="H860" s="4" t="s">
        <v>206</v>
      </c>
      <c r="I860" s="2" t="s">
        <v>207</v>
      </c>
      <c r="J860" s="4" t="s">
        <v>77</v>
      </c>
      <c r="K860" s="1" t="s">
        <v>141</v>
      </c>
      <c r="L860" s="6" t="s">
        <v>80</v>
      </c>
      <c r="M860" s="7">
        <v>5.99</v>
      </c>
      <c r="N860" s="12">
        <f t="shared" si="429"/>
        <v>4.1900000000000004</v>
      </c>
      <c r="O860" s="12"/>
      <c r="P860" s="12"/>
      <c r="Q860" s="12"/>
      <c r="R860" s="13"/>
      <c r="S860" s="13"/>
      <c r="T860" s="13"/>
      <c r="U860" s="13"/>
      <c r="V860" s="5">
        <f t="shared" si="430"/>
        <v>5.99</v>
      </c>
      <c r="W860" s="5">
        <f t="shared" si="424"/>
        <v>5.69</v>
      </c>
      <c r="X860" s="5">
        <f t="shared" si="425"/>
        <v>0.29999999999999982</v>
      </c>
      <c r="Y860" s="5">
        <v>95</v>
      </c>
      <c r="Z860" s="5">
        <f t="shared" si="426"/>
        <v>2.5099999999999998</v>
      </c>
      <c r="AA860" s="5">
        <f t="shared" si="427"/>
        <v>2.38</v>
      </c>
      <c r="AB860" s="5">
        <f t="shared" si="428"/>
        <v>0.12999999999999989</v>
      </c>
      <c r="AC860" s="5">
        <v>95</v>
      </c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</row>
    <row r="861" spans="1:65" x14ac:dyDescent="0.25">
      <c r="A861" s="1" t="str">
        <f>CONCATENATE(H861,E861)</f>
        <v>045099017</v>
      </c>
      <c r="B861" s="1" t="s">
        <v>69</v>
      </c>
      <c r="C861" s="2" t="s">
        <v>458</v>
      </c>
      <c r="D861" s="2" t="s">
        <v>275</v>
      </c>
      <c r="E861" s="2" t="s">
        <v>496</v>
      </c>
      <c r="F861" s="2" t="s">
        <v>497</v>
      </c>
      <c r="G861" s="3" t="s">
        <v>205</v>
      </c>
      <c r="H861" s="4" t="s">
        <v>206</v>
      </c>
      <c r="I861" s="2" t="s">
        <v>207</v>
      </c>
      <c r="J861" s="4" t="s">
        <v>77</v>
      </c>
      <c r="K861" s="1" t="s">
        <v>141</v>
      </c>
      <c r="L861" s="6" t="s">
        <v>80</v>
      </c>
      <c r="M861" s="7">
        <v>10.18</v>
      </c>
      <c r="N861" s="12">
        <f t="shared" si="429"/>
        <v>7.13</v>
      </c>
      <c r="O861" s="12"/>
      <c r="P861" s="12"/>
      <c r="Q861" s="12"/>
      <c r="R861" s="13"/>
      <c r="S861" s="13"/>
      <c r="T861" s="13"/>
      <c r="U861" s="13"/>
      <c r="V861" s="5">
        <f t="shared" si="430"/>
        <v>10.18</v>
      </c>
      <c r="W861" s="5">
        <f t="shared" si="424"/>
        <v>9.67</v>
      </c>
      <c r="X861" s="5">
        <f t="shared" si="425"/>
        <v>0.50999999999999979</v>
      </c>
      <c r="Y861" s="5">
        <v>95</v>
      </c>
      <c r="Z861" s="5">
        <f t="shared" si="426"/>
        <v>4.28</v>
      </c>
      <c r="AA861" s="5">
        <f t="shared" si="427"/>
        <v>4.07</v>
      </c>
      <c r="AB861" s="5">
        <f t="shared" si="428"/>
        <v>0.20999999999999996</v>
      </c>
      <c r="AC861" s="5">
        <v>95</v>
      </c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</row>
    <row r="862" spans="1:65" x14ac:dyDescent="0.25">
      <c r="A862" s="1" t="str">
        <f>CONCATENATE(H862,E862)</f>
        <v>046099001</v>
      </c>
      <c r="B862" s="1" t="s">
        <v>69</v>
      </c>
      <c r="C862" s="2" t="s">
        <v>458</v>
      </c>
      <c r="D862" s="2" t="s">
        <v>275</v>
      </c>
      <c r="E862" s="2" t="s">
        <v>459</v>
      </c>
      <c r="F862" s="2" t="s">
        <v>460</v>
      </c>
      <c r="G862" s="3" t="s">
        <v>208</v>
      </c>
      <c r="H862" s="4" t="s">
        <v>209</v>
      </c>
      <c r="I862" s="2" t="s">
        <v>210</v>
      </c>
      <c r="J862" s="4" t="s">
        <v>77</v>
      </c>
      <c r="K862" s="1" t="s">
        <v>141</v>
      </c>
      <c r="L862" s="6" t="s">
        <v>80</v>
      </c>
      <c r="M862" s="7">
        <v>6.21</v>
      </c>
      <c r="N862" s="12">
        <f t="shared" si="429"/>
        <v>4.3499999999999996</v>
      </c>
      <c r="O862" s="12"/>
      <c r="P862" s="12"/>
      <c r="Q862" s="12"/>
      <c r="R862" s="13"/>
      <c r="S862" s="13"/>
      <c r="T862" s="13"/>
      <c r="U862" s="13"/>
      <c r="V862" s="5">
        <f t="shared" si="430"/>
        <v>6.21</v>
      </c>
      <c r="W862" s="5">
        <f t="shared" si="424"/>
        <v>5.9</v>
      </c>
      <c r="X862" s="5">
        <f t="shared" si="425"/>
        <v>0.30999999999999961</v>
      </c>
      <c r="Y862" s="5">
        <v>95</v>
      </c>
      <c r="Z862" s="5">
        <f t="shared" si="426"/>
        <v>2.61</v>
      </c>
      <c r="AA862" s="5">
        <f t="shared" si="427"/>
        <v>2.48</v>
      </c>
      <c r="AB862" s="5">
        <f t="shared" si="428"/>
        <v>0.12999999999999989</v>
      </c>
      <c r="AC862" s="5">
        <v>95</v>
      </c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</row>
    <row r="863" spans="1:65" x14ac:dyDescent="0.25">
      <c r="A863" s="1" t="str">
        <f>CONCATENATE(H863,E863)</f>
        <v>046099014</v>
      </c>
      <c r="B863" s="1" t="s">
        <v>69</v>
      </c>
      <c r="C863" s="2" t="s">
        <v>458</v>
      </c>
      <c r="D863" s="2" t="s">
        <v>275</v>
      </c>
      <c r="E863" s="2" t="s">
        <v>276</v>
      </c>
      <c r="F863" s="2" t="s">
        <v>275</v>
      </c>
      <c r="G863" s="3" t="s">
        <v>208</v>
      </c>
      <c r="H863" s="4" t="s">
        <v>209</v>
      </c>
      <c r="I863" s="2" t="s">
        <v>210</v>
      </c>
      <c r="J863" s="4" t="s">
        <v>77</v>
      </c>
      <c r="K863" s="1" t="s">
        <v>141</v>
      </c>
      <c r="L863" s="6" t="s">
        <v>80</v>
      </c>
      <c r="M863" s="7">
        <v>6.21</v>
      </c>
      <c r="N863" s="12">
        <f t="shared" si="429"/>
        <v>4.3499999999999996</v>
      </c>
      <c r="O863" s="12"/>
      <c r="P863" s="12"/>
      <c r="Q863" s="12"/>
      <c r="R863" s="13"/>
      <c r="S863" s="13"/>
      <c r="T863" s="13"/>
      <c r="U863" s="13"/>
      <c r="V863" s="5">
        <f t="shared" si="430"/>
        <v>6.21</v>
      </c>
      <c r="W863" s="5">
        <f t="shared" si="424"/>
        <v>5.9</v>
      </c>
      <c r="X863" s="5">
        <f t="shared" si="425"/>
        <v>0.30999999999999961</v>
      </c>
      <c r="Y863" s="5">
        <v>95</v>
      </c>
      <c r="Z863" s="5">
        <f t="shared" si="426"/>
        <v>2.61</v>
      </c>
      <c r="AA863" s="5">
        <f t="shared" si="427"/>
        <v>2.48</v>
      </c>
      <c r="AB863" s="5">
        <f t="shared" si="428"/>
        <v>0.12999999999999989</v>
      </c>
      <c r="AC863" s="5">
        <v>95</v>
      </c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</row>
    <row r="864" spans="1:65" x14ac:dyDescent="0.25">
      <c r="A864" s="1" t="str">
        <f>CONCATENATE(H864,E864)</f>
        <v>046099016</v>
      </c>
      <c r="B864" s="1" t="s">
        <v>69</v>
      </c>
      <c r="C864" s="2" t="s">
        <v>458</v>
      </c>
      <c r="D864" s="2" t="s">
        <v>275</v>
      </c>
      <c r="E864" s="2" t="s">
        <v>471</v>
      </c>
      <c r="F864" s="2" t="s">
        <v>472</v>
      </c>
      <c r="G864" s="3" t="s">
        <v>208</v>
      </c>
      <c r="H864" s="4" t="s">
        <v>209</v>
      </c>
      <c r="I864" s="2" t="s">
        <v>210</v>
      </c>
      <c r="J864" s="4" t="s">
        <v>77</v>
      </c>
      <c r="K864" s="1" t="s">
        <v>141</v>
      </c>
      <c r="L864" s="6" t="s">
        <v>80</v>
      </c>
      <c r="M864" s="7">
        <v>6.21</v>
      </c>
      <c r="N864" s="12">
        <f t="shared" si="429"/>
        <v>4.3499999999999996</v>
      </c>
      <c r="O864" s="12"/>
      <c r="P864" s="12"/>
      <c r="Q864" s="12"/>
      <c r="R864" s="13"/>
      <c r="S864" s="13"/>
      <c r="T864" s="13"/>
      <c r="U864" s="13"/>
      <c r="V864" s="5">
        <f t="shared" si="430"/>
        <v>6.21</v>
      </c>
      <c r="W864" s="5">
        <f t="shared" si="424"/>
        <v>5.9</v>
      </c>
      <c r="X864" s="5">
        <f t="shared" si="425"/>
        <v>0.30999999999999961</v>
      </c>
      <c r="Y864" s="5">
        <v>95</v>
      </c>
      <c r="Z864" s="5">
        <f t="shared" si="426"/>
        <v>2.61</v>
      </c>
      <c r="AA864" s="5">
        <f t="shared" si="427"/>
        <v>2.48</v>
      </c>
      <c r="AB864" s="5">
        <f t="shared" si="428"/>
        <v>0.12999999999999989</v>
      </c>
      <c r="AC864" s="5">
        <v>95</v>
      </c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</row>
    <row r="865" spans="1:65" x14ac:dyDescent="0.25">
      <c r="A865" s="1" t="str">
        <f>CONCATENATE(H865,E865)</f>
        <v>047099001</v>
      </c>
      <c r="B865" s="1" t="s">
        <v>69</v>
      </c>
      <c r="C865" s="2" t="s">
        <v>458</v>
      </c>
      <c r="D865" s="2" t="s">
        <v>275</v>
      </c>
      <c r="E865" s="2" t="s">
        <v>459</v>
      </c>
      <c r="F865" s="2" t="s">
        <v>460</v>
      </c>
      <c r="G865" s="3" t="s">
        <v>503</v>
      </c>
      <c r="H865" s="4" t="s">
        <v>504</v>
      </c>
      <c r="I865" s="2" t="s">
        <v>505</v>
      </c>
      <c r="J865" s="4" t="s">
        <v>77</v>
      </c>
      <c r="K865" s="1" t="s">
        <v>141</v>
      </c>
      <c r="L865" s="6" t="s">
        <v>80</v>
      </c>
      <c r="M865" s="7">
        <v>9.06</v>
      </c>
      <c r="N865" s="12">
        <f t="shared" si="429"/>
        <v>6.34</v>
      </c>
      <c r="O865" s="12"/>
      <c r="P865" s="12"/>
      <c r="Q865" s="12"/>
      <c r="R865" s="13"/>
      <c r="S865" s="13"/>
      <c r="T865" s="13"/>
      <c r="U865" s="13"/>
      <c r="V865" s="5">
        <f t="shared" si="430"/>
        <v>9.06</v>
      </c>
      <c r="W865" s="5">
        <f t="shared" si="424"/>
        <v>8.61</v>
      </c>
      <c r="X865" s="5">
        <f t="shared" si="425"/>
        <v>0.45000000000000107</v>
      </c>
      <c r="Y865" s="5">
        <v>95</v>
      </c>
      <c r="Z865" s="5">
        <f t="shared" si="426"/>
        <v>3.8</v>
      </c>
      <c r="AA865" s="5">
        <f t="shared" si="427"/>
        <v>3.61</v>
      </c>
      <c r="AB865" s="5">
        <f t="shared" si="428"/>
        <v>0.18999999999999995</v>
      </c>
      <c r="AC865" s="5">
        <v>95</v>
      </c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</row>
    <row r="866" spans="1:65" x14ac:dyDescent="0.25">
      <c r="A866" s="1" t="str">
        <f>CONCATENATE(H866,E866)</f>
        <v>047099003</v>
      </c>
      <c r="B866" s="1" t="s">
        <v>69</v>
      </c>
      <c r="C866" s="2" t="s">
        <v>458</v>
      </c>
      <c r="D866" s="2" t="s">
        <v>275</v>
      </c>
      <c r="E866" s="2" t="s">
        <v>461</v>
      </c>
      <c r="F866" s="2" t="s">
        <v>462</v>
      </c>
      <c r="G866" s="3" t="s">
        <v>503</v>
      </c>
      <c r="H866" s="4" t="s">
        <v>504</v>
      </c>
      <c r="I866" s="2" t="s">
        <v>505</v>
      </c>
      <c r="J866" s="4" t="s">
        <v>77</v>
      </c>
      <c r="K866" s="1" t="s">
        <v>141</v>
      </c>
      <c r="L866" s="6" t="s">
        <v>80</v>
      </c>
      <c r="M866" s="7">
        <v>10.55</v>
      </c>
      <c r="N866" s="12">
        <f t="shared" si="429"/>
        <v>7.39</v>
      </c>
      <c r="O866" s="12"/>
      <c r="P866" s="12"/>
      <c r="Q866" s="12"/>
      <c r="R866" s="13"/>
      <c r="S866" s="13"/>
      <c r="T866" s="13"/>
      <c r="U866" s="13"/>
      <c r="V866" s="5">
        <f t="shared" si="430"/>
        <v>10.55</v>
      </c>
      <c r="W866" s="5">
        <f t="shared" si="424"/>
        <v>10.02</v>
      </c>
      <c r="X866" s="5">
        <f t="shared" si="425"/>
        <v>0.53000000000000114</v>
      </c>
      <c r="Y866" s="5">
        <v>95</v>
      </c>
      <c r="Z866" s="5">
        <f t="shared" si="426"/>
        <v>4.43</v>
      </c>
      <c r="AA866" s="5">
        <f t="shared" si="427"/>
        <v>4.21</v>
      </c>
      <c r="AB866" s="5">
        <f t="shared" si="428"/>
        <v>0.21999999999999975</v>
      </c>
      <c r="AC866" s="5">
        <v>95</v>
      </c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</row>
    <row r="867" spans="1:65" x14ac:dyDescent="0.25">
      <c r="A867" s="1" t="str">
        <f>CONCATENATE(H867,E867)</f>
        <v>047099024</v>
      </c>
      <c r="B867" s="1" t="s">
        <v>69</v>
      </c>
      <c r="C867" s="2" t="s">
        <v>458</v>
      </c>
      <c r="D867" s="2" t="s">
        <v>275</v>
      </c>
      <c r="E867" s="2" t="s">
        <v>501</v>
      </c>
      <c r="F867" s="2" t="s">
        <v>502</v>
      </c>
      <c r="G867" s="3" t="s">
        <v>503</v>
      </c>
      <c r="H867" s="4" t="s">
        <v>504</v>
      </c>
      <c r="I867" s="2" t="s">
        <v>505</v>
      </c>
      <c r="J867" s="4" t="s">
        <v>77</v>
      </c>
      <c r="K867" s="1" t="s">
        <v>141</v>
      </c>
      <c r="L867" s="6" t="s">
        <v>80</v>
      </c>
      <c r="M867" s="7">
        <v>9.06</v>
      </c>
      <c r="N867" s="12">
        <f t="shared" si="429"/>
        <v>6.34</v>
      </c>
      <c r="O867" s="12"/>
      <c r="P867" s="12"/>
      <c r="Q867" s="12"/>
      <c r="R867" s="13"/>
      <c r="S867" s="13"/>
      <c r="T867" s="13"/>
      <c r="U867" s="13"/>
      <c r="V867" s="5">
        <f t="shared" si="430"/>
        <v>9.06</v>
      </c>
      <c r="W867" s="5">
        <f t="shared" si="424"/>
        <v>8.61</v>
      </c>
      <c r="X867" s="5">
        <f t="shared" si="425"/>
        <v>0.45000000000000107</v>
      </c>
      <c r="Y867" s="5">
        <v>95</v>
      </c>
      <c r="Z867" s="5">
        <f t="shared" si="426"/>
        <v>3.8</v>
      </c>
      <c r="AA867" s="5">
        <f t="shared" si="427"/>
        <v>3.61</v>
      </c>
      <c r="AB867" s="5">
        <f t="shared" si="428"/>
        <v>0.18999999999999995</v>
      </c>
      <c r="AC867" s="5">
        <v>95</v>
      </c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</row>
    <row r="868" spans="1:65" x14ac:dyDescent="0.25">
      <c r="A868" s="1" t="str">
        <f>CONCATENATE(H868,E868)</f>
        <v>047099014</v>
      </c>
      <c r="B868" s="1" t="s">
        <v>69</v>
      </c>
      <c r="C868" s="2" t="s">
        <v>458</v>
      </c>
      <c r="D868" s="2" t="s">
        <v>275</v>
      </c>
      <c r="E868" s="2" t="s">
        <v>276</v>
      </c>
      <c r="F868" s="2" t="s">
        <v>275</v>
      </c>
      <c r="G868" s="3" t="s">
        <v>503</v>
      </c>
      <c r="H868" s="4" t="s">
        <v>504</v>
      </c>
      <c r="I868" s="2" t="s">
        <v>505</v>
      </c>
      <c r="J868" s="4" t="s">
        <v>77</v>
      </c>
      <c r="K868" s="1" t="s">
        <v>141</v>
      </c>
      <c r="L868" s="6" t="s">
        <v>80</v>
      </c>
      <c r="M868" s="7">
        <v>9.06</v>
      </c>
      <c r="N868" s="12">
        <f t="shared" si="429"/>
        <v>6.34</v>
      </c>
      <c r="O868" s="12"/>
      <c r="P868" s="12"/>
      <c r="Q868" s="12"/>
      <c r="R868" s="13"/>
      <c r="S868" s="13"/>
      <c r="T868" s="13"/>
      <c r="U868" s="13"/>
      <c r="V868" s="5">
        <f t="shared" si="430"/>
        <v>9.06</v>
      </c>
      <c r="W868" s="5">
        <f t="shared" si="424"/>
        <v>8.61</v>
      </c>
      <c r="X868" s="5">
        <f t="shared" si="425"/>
        <v>0.45000000000000107</v>
      </c>
      <c r="Y868" s="5">
        <v>95</v>
      </c>
      <c r="Z868" s="5">
        <f t="shared" si="426"/>
        <v>3.8</v>
      </c>
      <c r="AA868" s="5">
        <f t="shared" si="427"/>
        <v>3.61</v>
      </c>
      <c r="AB868" s="5">
        <f t="shared" si="428"/>
        <v>0.18999999999999995</v>
      </c>
      <c r="AC868" s="5">
        <v>95</v>
      </c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</row>
    <row r="869" spans="1:65" x14ac:dyDescent="0.25">
      <c r="A869" s="1" t="str">
        <f>CONCATENATE(H869,E869)</f>
        <v>047099016</v>
      </c>
      <c r="B869" s="1" t="s">
        <v>69</v>
      </c>
      <c r="C869" s="2" t="s">
        <v>458</v>
      </c>
      <c r="D869" s="2" t="s">
        <v>275</v>
      </c>
      <c r="E869" s="2" t="s">
        <v>471</v>
      </c>
      <c r="F869" s="2" t="s">
        <v>472</v>
      </c>
      <c r="G869" s="3" t="s">
        <v>503</v>
      </c>
      <c r="H869" s="4" t="s">
        <v>504</v>
      </c>
      <c r="I869" s="2" t="s">
        <v>505</v>
      </c>
      <c r="J869" s="4" t="s">
        <v>77</v>
      </c>
      <c r="K869" s="1" t="s">
        <v>141</v>
      </c>
      <c r="L869" s="6" t="s">
        <v>80</v>
      </c>
      <c r="M869" s="7">
        <v>6.83</v>
      </c>
      <c r="N869" s="12">
        <f t="shared" si="429"/>
        <v>4.78</v>
      </c>
      <c r="O869" s="12"/>
      <c r="P869" s="12"/>
      <c r="Q869" s="12"/>
      <c r="R869" s="13"/>
      <c r="S869" s="13"/>
      <c r="T869" s="13"/>
      <c r="U869" s="13"/>
      <c r="V869" s="5">
        <f t="shared" si="430"/>
        <v>6.83</v>
      </c>
      <c r="W869" s="5">
        <f t="shared" si="424"/>
        <v>6.49</v>
      </c>
      <c r="X869" s="5">
        <f t="shared" si="425"/>
        <v>0.33999999999999986</v>
      </c>
      <c r="Y869" s="5">
        <v>95</v>
      </c>
      <c r="Z869" s="5">
        <f t="shared" si="426"/>
        <v>2.87</v>
      </c>
      <c r="AA869" s="5">
        <f t="shared" si="427"/>
        <v>2.73</v>
      </c>
      <c r="AB869" s="5">
        <f t="shared" si="428"/>
        <v>0.14000000000000012</v>
      </c>
      <c r="AC869" s="5">
        <v>95</v>
      </c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</row>
    <row r="870" spans="1:65" x14ac:dyDescent="0.25">
      <c r="A870" s="1" t="str">
        <f>CONCATENATE(H870,E870)</f>
        <v>047099017</v>
      </c>
      <c r="B870" s="1" t="s">
        <v>69</v>
      </c>
      <c r="C870" s="2" t="s">
        <v>458</v>
      </c>
      <c r="D870" s="2" t="s">
        <v>275</v>
      </c>
      <c r="E870" s="2" t="s">
        <v>496</v>
      </c>
      <c r="F870" s="2" t="s">
        <v>497</v>
      </c>
      <c r="G870" s="3" t="s">
        <v>503</v>
      </c>
      <c r="H870" s="4" t="s">
        <v>504</v>
      </c>
      <c r="I870" s="2" t="s">
        <v>505</v>
      </c>
      <c r="J870" s="4" t="s">
        <v>77</v>
      </c>
      <c r="K870" s="1" t="s">
        <v>141</v>
      </c>
      <c r="L870" s="6" t="s">
        <v>80</v>
      </c>
      <c r="M870" s="7">
        <v>6.83</v>
      </c>
      <c r="N870" s="12">
        <f t="shared" si="429"/>
        <v>4.78</v>
      </c>
      <c r="O870" s="12"/>
      <c r="P870" s="12"/>
      <c r="Q870" s="12"/>
      <c r="R870" s="13"/>
      <c r="S870" s="13"/>
      <c r="T870" s="13"/>
      <c r="U870" s="13"/>
      <c r="V870" s="5">
        <f t="shared" si="430"/>
        <v>6.83</v>
      </c>
      <c r="W870" s="5">
        <f t="shared" si="424"/>
        <v>6.49</v>
      </c>
      <c r="X870" s="5">
        <f t="shared" si="425"/>
        <v>0.33999999999999986</v>
      </c>
      <c r="Y870" s="5">
        <v>95</v>
      </c>
      <c r="Z870" s="5">
        <f t="shared" si="426"/>
        <v>2.87</v>
      </c>
      <c r="AA870" s="5">
        <f t="shared" si="427"/>
        <v>2.73</v>
      </c>
      <c r="AB870" s="5">
        <f t="shared" si="428"/>
        <v>0.14000000000000012</v>
      </c>
      <c r="AC870" s="5">
        <v>95</v>
      </c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</row>
    <row r="871" spans="1:65" x14ac:dyDescent="0.25">
      <c r="A871" s="1" t="str">
        <f>CONCATENATE(H871,E871)</f>
        <v>048099014</v>
      </c>
      <c r="B871" s="1" t="s">
        <v>69</v>
      </c>
      <c r="C871" s="2" t="s">
        <v>458</v>
      </c>
      <c r="D871" s="2" t="s">
        <v>275</v>
      </c>
      <c r="E871" s="2" t="s">
        <v>276</v>
      </c>
      <c r="F871" s="2" t="s">
        <v>275</v>
      </c>
      <c r="G871" s="3" t="s">
        <v>213</v>
      </c>
      <c r="H871" s="4" t="s">
        <v>214</v>
      </c>
      <c r="I871" s="2" t="s">
        <v>215</v>
      </c>
      <c r="J871" s="4" t="s">
        <v>77</v>
      </c>
      <c r="K871" s="1" t="s">
        <v>141</v>
      </c>
      <c r="L871" s="6" t="s">
        <v>80</v>
      </c>
      <c r="M871" s="7">
        <v>8.91</v>
      </c>
      <c r="N871" s="12">
        <f t="shared" si="429"/>
        <v>6.24</v>
      </c>
      <c r="O871" s="12"/>
      <c r="P871" s="12"/>
      <c r="Q871" s="12"/>
      <c r="R871" s="13"/>
      <c r="S871" s="13"/>
      <c r="T871" s="13"/>
      <c r="U871" s="13"/>
      <c r="V871" s="5">
        <f t="shared" si="430"/>
        <v>8.91</v>
      </c>
      <c r="W871" s="5">
        <f t="shared" si="424"/>
        <v>8.4600000000000009</v>
      </c>
      <c r="X871" s="5">
        <f t="shared" si="425"/>
        <v>0.44999999999999929</v>
      </c>
      <c r="Y871" s="5">
        <v>95</v>
      </c>
      <c r="Z871" s="5">
        <f t="shared" si="426"/>
        <v>3.74</v>
      </c>
      <c r="AA871" s="5">
        <f t="shared" si="427"/>
        <v>3.55</v>
      </c>
      <c r="AB871" s="5">
        <f t="shared" si="428"/>
        <v>0.19000000000000039</v>
      </c>
      <c r="AC871" s="5">
        <v>95</v>
      </c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</row>
    <row r="872" spans="1:65" x14ac:dyDescent="0.25">
      <c r="A872" s="1" t="str">
        <f>CONCATENATE(H872,E872)</f>
        <v>049099001</v>
      </c>
      <c r="B872" s="1" t="s">
        <v>69</v>
      </c>
      <c r="C872" s="2" t="s">
        <v>458</v>
      </c>
      <c r="D872" s="2" t="s">
        <v>275</v>
      </c>
      <c r="E872" s="2" t="s">
        <v>459</v>
      </c>
      <c r="F872" s="2" t="s">
        <v>460</v>
      </c>
      <c r="G872" s="3" t="s">
        <v>216</v>
      </c>
      <c r="H872" s="4" t="s">
        <v>217</v>
      </c>
      <c r="I872" s="2" t="s">
        <v>218</v>
      </c>
      <c r="J872" s="4" t="s">
        <v>77</v>
      </c>
      <c r="K872" s="1" t="s">
        <v>141</v>
      </c>
      <c r="L872" s="6" t="s">
        <v>80</v>
      </c>
      <c r="M872" s="7">
        <v>7.05</v>
      </c>
      <c r="N872" s="12">
        <f t="shared" si="429"/>
        <v>4.9400000000000004</v>
      </c>
      <c r="O872" s="12"/>
      <c r="P872" s="12"/>
      <c r="Q872" s="12"/>
      <c r="R872" s="13"/>
      <c r="S872" s="13"/>
      <c r="T872" s="13"/>
      <c r="U872" s="13"/>
      <c r="V872" s="5">
        <f t="shared" si="430"/>
        <v>7.05</v>
      </c>
      <c r="W872" s="5">
        <f t="shared" si="424"/>
        <v>6.7</v>
      </c>
      <c r="X872" s="5">
        <f t="shared" si="425"/>
        <v>0.34999999999999964</v>
      </c>
      <c r="Y872" s="5">
        <v>95</v>
      </c>
      <c r="Z872" s="5">
        <f t="shared" si="426"/>
        <v>2.96</v>
      </c>
      <c r="AA872" s="5">
        <f t="shared" si="427"/>
        <v>2.81</v>
      </c>
      <c r="AB872" s="5">
        <f t="shared" si="428"/>
        <v>0.14999999999999991</v>
      </c>
      <c r="AC872" s="5">
        <v>95</v>
      </c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</row>
    <row r="873" spans="1:65" x14ac:dyDescent="0.25">
      <c r="A873" s="1" t="str">
        <f>CONCATENATE(H873,E873)</f>
        <v>049099014</v>
      </c>
      <c r="B873" s="1" t="s">
        <v>69</v>
      </c>
      <c r="C873" s="2" t="s">
        <v>458</v>
      </c>
      <c r="D873" s="2" t="s">
        <v>275</v>
      </c>
      <c r="E873" s="2" t="s">
        <v>276</v>
      </c>
      <c r="F873" s="2" t="s">
        <v>275</v>
      </c>
      <c r="G873" s="3" t="s">
        <v>216</v>
      </c>
      <c r="H873" s="4" t="s">
        <v>217</v>
      </c>
      <c r="I873" s="2" t="s">
        <v>218</v>
      </c>
      <c r="J873" s="4" t="s">
        <v>77</v>
      </c>
      <c r="K873" s="1" t="s">
        <v>141</v>
      </c>
      <c r="L873" s="6" t="s">
        <v>80</v>
      </c>
      <c r="M873" s="7">
        <v>7.05</v>
      </c>
      <c r="N873" s="12">
        <f t="shared" si="429"/>
        <v>4.9400000000000004</v>
      </c>
      <c r="O873" s="12"/>
      <c r="P873" s="12"/>
      <c r="Q873" s="12"/>
      <c r="R873" s="13"/>
      <c r="S873" s="13"/>
      <c r="T873" s="13"/>
      <c r="U873" s="13"/>
      <c r="V873" s="5">
        <f t="shared" si="430"/>
        <v>7.05</v>
      </c>
      <c r="W873" s="5">
        <f t="shared" si="424"/>
        <v>6.7</v>
      </c>
      <c r="X873" s="5">
        <f t="shared" si="425"/>
        <v>0.34999999999999964</v>
      </c>
      <c r="Y873" s="5">
        <v>95</v>
      </c>
      <c r="Z873" s="5">
        <f t="shared" si="426"/>
        <v>2.96</v>
      </c>
      <c r="AA873" s="5">
        <f t="shared" si="427"/>
        <v>2.81</v>
      </c>
      <c r="AB873" s="5">
        <f t="shared" si="428"/>
        <v>0.14999999999999991</v>
      </c>
      <c r="AC873" s="5">
        <v>95</v>
      </c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</row>
    <row r="874" spans="1:65" x14ac:dyDescent="0.25">
      <c r="A874" s="1" t="str">
        <f>CONCATENATE(H874,E874)</f>
        <v>050099001</v>
      </c>
      <c r="B874" s="1" t="s">
        <v>69</v>
      </c>
      <c r="C874" s="2" t="s">
        <v>458</v>
      </c>
      <c r="D874" s="2" t="s">
        <v>275</v>
      </c>
      <c r="E874" s="2" t="s">
        <v>459</v>
      </c>
      <c r="F874" s="2" t="s">
        <v>460</v>
      </c>
      <c r="G874" s="3" t="s">
        <v>219</v>
      </c>
      <c r="H874" s="4" t="s">
        <v>220</v>
      </c>
      <c r="I874" s="2" t="s">
        <v>221</v>
      </c>
      <c r="J874" s="4" t="s">
        <v>77</v>
      </c>
      <c r="K874" s="1" t="s">
        <v>141</v>
      </c>
      <c r="L874" s="6" t="s">
        <v>80</v>
      </c>
      <c r="M874" s="7">
        <v>9.8000000000000007</v>
      </c>
      <c r="N874" s="12">
        <f t="shared" si="429"/>
        <v>6.86</v>
      </c>
      <c r="O874" s="12"/>
      <c r="P874" s="12"/>
      <c r="Q874" s="12"/>
      <c r="R874" s="13"/>
      <c r="S874" s="13"/>
      <c r="T874" s="13"/>
      <c r="U874" s="13"/>
      <c r="V874" s="5">
        <f t="shared" si="430"/>
        <v>9.8000000000000007</v>
      </c>
      <c r="W874" s="5">
        <f t="shared" si="424"/>
        <v>9.31</v>
      </c>
      <c r="X874" s="5">
        <f t="shared" si="425"/>
        <v>0.49000000000000021</v>
      </c>
      <c r="Y874" s="5">
        <v>95</v>
      </c>
      <c r="Z874" s="5">
        <f t="shared" si="426"/>
        <v>4.12</v>
      </c>
      <c r="AA874" s="5">
        <f t="shared" si="427"/>
        <v>3.91</v>
      </c>
      <c r="AB874" s="5">
        <f t="shared" si="428"/>
        <v>0.20999999999999996</v>
      </c>
      <c r="AC874" s="5">
        <v>95</v>
      </c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</row>
    <row r="875" spans="1:65" x14ac:dyDescent="0.25">
      <c r="A875" s="1" t="str">
        <f>CONCATENATE(H875,E875)</f>
        <v>050099003</v>
      </c>
      <c r="B875" s="1" t="s">
        <v>69</v>
      </c>
      <c r="C875" s="2" t="s">
        <v>458</v>
      </c>
      <c r="D875" s="2" t="s">
        <v>275</v>
      </c>
      <c r="E875" s="2" t="s">
        <v>461</v>
      </c>
      <c r="F875" s="2" t="s">
        <v>462</v>
      </c>
      <c r="G875" s="3" t="s">
        <v>219</v>
      </c>
      <c r="H875" s="4" t="s">
        <v>220</v>
      </c>
      <c r="I875" s="2" t="s">
        <v>221</v>
      </c>
      <c r="J875" s="4" t="s">
        <v>77</v>
      </c>
      <c r="K875" s="1" t="s">
        <v>141</v>
      </c>
      <c r="L875" s="6" t="s">
        <v>80</v>
      </c>
      <c r="M875" s="7">
        <v>9.8000000000000007</v>
      </c>
      <c r="N875" s="12">
        <f t="shared" si="429"/>
        <v>6.86</v>
      </c>
      <c r="O875" s="12"/>
      <c r="P875" s="12"/>
      <c r="Q875" s="12"/>
      <c r="R875" s="13"/>
      <c r="S875" s="13"/>
      <c r="T875" s="13"/>
      <c r="U875" s="13"/>
      <c r="V875" s="5">
        <f t="shared" si="430"/>
        <v>9.8000000000000007</v>
      </c>
      <c r="W875" s="5">
        <f t="shared" si="424"/>
        <v>9.31</v>
      </c>
      <c r="X875" s="5">
        <f t="shared" si="425"/>
        <v>0.49000000000000021</v>
      </c>
      <c r="Y875" s="5">
        <v>95</v>
      </c>
      <c r="Z875" s="5">
        <f t="shared" si="426"/>
        <v>4.12</v>
      </c>
      <c r="AA875" s="5">
        <f t="shared" si="427"/>
        <v>3.91</v>
      </c>
      <c r="AB875" s="5">
        <f t="shared" si="428"/>
        <v>0.20999999999999996</v>
      </c>
      <c r="AC875" s="5">
        <v>95</v>
      </c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</row>
    <row r="876" spans="1:65" x14ac:dyDescent="0.25">
      <c r="A876" s="1" t="str">
        <f>CONCATENATE(H876,E876)</f>
        <v>050099014</v>
      </c>
      <c r="B876" s="1" t="s">
        <v>69</v>
      </c>
      <c r="C876" s="2" t="s">
        <v>458</v>
      </c>
      <c r="D876" s="2" t="s">
        <v>275</v>
      </c>
      <c r="E876" s="2" t="s">
        <v>276</v>
      </c>
      <c r="F876" s="2" t="s">
        <v>275</v>
      </c>
      <c r="G876" s="3" t="s">
        <v>219</v>
      </c>
      <c r="H876" s="4" t="s">
        <v>220</v>
      </c>
      <c r="I876" s="2" t="s">
        <v>221</v>
      </c>
      <c r="J876" s="4" t="s">
        <v>77</v>
      </c>
      <c r="K876" s="1" t="s">
        <v>141</v>
      </c>
      <c r="L876" s="6" t="s">
        <v>80</v>
      </c>
      <c r="M876" s="7">
        <v>9.06</v>
      </c>
      <c r="N876" s="12">
        <f t="shared" si="429"/>
        <v>6.34</v>
      </c>
      <c r="O876" s="12"/>
      <c r="P876" s="12"/>
      <c r="Q876" s="12"/>
      <c r="R876" s="13"/>
      <c r="S876" s="13"/>
      <c r="T876" s="13"/>
      <c r="U876" s="13"/>
      <c r="V876" s="5">
        <f t="shared" si="430"/>
        <v>9.06</v>
      </c>
      <c r="W876" s="5">
        <f t="shared" si="424"/>
        <v>8.61</v>
      </c>
      <c r="X876" s="5">
        <f t="shared" si="425"/>
        <v>0.45000000000000107</v>
      </c>
      <c r="Y876" s="5">
        <v>95</v>
      </c>
      <c r="Z876" s="5">
        <f t="shared" si="426"/>
        <v>3.8</v>
      </c>
      <c r="AA876" s="5">
        <f t="shared" si="427"/>
        <v>3.61</v>
      </c>
      <c r="AB876" s="5">
        <f t="shared" si="428"/>
        <v>0.18999999999999995</v>
      </c>
      <c r="AC876" s="5">
        <v>95</v>
      </c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</row>
    <row r="877" spans="1:65" x14ac:dyDescent="0.25">
      <c r="A877" s="1" t="str">
        <f>CONCATENATE(H877,E877)</f>
        <v>050099015</v>
      </c>
      <c r="B877" s="1" t="s">
        <v>69</v>
      </c>
      <c r="C877" s="2" t="s">
        <v>458</v>
      </c>
      <c r="D877" s="2" t="s">
        <v>275</v>
      </c>
      <c r="E877" s="2" t="s">
        <v>494</v>
      </c>
      <c r="F877" s="2" t="s">
        <v>495</v>
      </c>
      <c r="G877" s="3" t="s">
        <v>219</v>
      </c>
      <c r="H877" s="4" t="s">
        <v>220</v>
      </c>
      <c r="I877" s="2" t="s">
        <v>221</v>
      </c>
      <c r="J877" s="4" t="s">
        <v>77</v>
      </c>
      <c r="K877" s="1" t="s">
        <v>141</v>
      </c>
      <c r="L877" s="6" t="s">
        <v>80</v>
      </c>
      <c r="M877" s="7">
        <v>9.8000000000000007</v>
      </c>
      <c r="N877" s="12">
        <f t="shared" si="429"/>
        <v>6.86</v>
      </c>
      <c r="O877" s="12"/>
      <c r="P877" s="12"/>
      <c r="Q877" s="12"/>
      <c r="R877" s="13"/>
      <c r="S877" s="13"/>
      <c r="T877" s="13"/>
      <c r="U877" s="13"/>
      <c r="V877" s="5">
        <f t="shared" si="430"/>
        <v>9.8000000000000007</v>
      </c>
      <c r="W877" s="5">
        <f t="shared" si="424"/>
        <v>9.31</v>
      </c>
      <c r="X877" s="5">
        <f t="shared" si="425"/>
        <v>0.49000000000000021</v>
      </c>
      <c r="Y877" s="5">
        <v>95</v>
      </c>
      <c r="Z877" s="5">
        <f t="shared" si="426"/>
        <v>4.12</v>
      </c>
      <c r="AA877" s="5">
        <f t="shared" si="427"/>
        <v>3.91</v>
      </c>
      <c r="AB877" s="5">
        <f t="shared" si="428"/>
        <v>0.20999999999999996</v>
      </c>
      <c r="AC877" s="5">
        <v>95</v>
      </c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</row>
    <row r="878" spans="1:65" x14ac:dyDescent="0.25">
      <c r="A878" s="1" t="str">
        <f>CONCATENATE(H878,E878)</f>
        <v>050099016</v>
      </c>
      <c r="B878" s="1" t="s">
        <v>69</v>
      </c>
      <c r="C878" s="2" t="s">
        <v>458</v>
      </c>
      <c r="D878" s="2" t="s">
        <v>275</v>
      </c>
      <c r="E878" s="2" t="s">
        <v>471</v>
      </c>
      <c r="F878" s="2" t="s">
        <v>472</v>
      </c>
      <c r="G878" s="3" t="s">
        <v>219</v>
      </c>
      <c r="H878" s="4" t="s">
        <v>220</v>
      </c>
      <c r="I878" s="2" t="s">
        <v>221</v>
      </c>
      <c r="J878" s="4" t="s">
        <v>77</v>
      </c>
      <c r="K878" s="1" t="s">
        <v>141</v>
      </c>
      <c r="L878" s="6" t="s">
        <v>80</v>
      </c>
      <c r="M878" s="7">
        <v>9.8000000000000007</v>
      </c>
      <c r="N878" s="12">
        <f t="shared" si="429"/>
        <v>6.86</v>
      </c>
      <c r="O878" s="12"/>
      <c r="P878" s="12"/>
      <c r="Q878" s="12"/>
      <c r="R878" s="13"/>
      <c r="S878" s="13"/>
      <c r="T878" s="13"/>
      <c r="U878" s="13"/>
      <c r="V878" s="5">
        <f t="shared" si="430"/>
        <v>9.8000000000000007</v>
      </c>
      <c r="W878" s="5">
        <f t="shared" si="424"/>
        <v>9.31</v>
      </c>
      <c r="X878" s="5">
        <f t="shared" si="425"/>
        <v>0.49000000000000021</v>
      </c>
      <c r="Y878" s="5">
        <v>95</v>
      </c>
      <c r="Z878" s="5">
        <f t="shared" si="426"/>
        <v>4.12</v>
      </c>
      <c r="AA878" s="5">
        <f t="shared" si="427"/>
        <v>3.91</v>
      </c>
      <c r="AB878" s="5">
        <f t="shared" si="428"/>
        <v>0.20999999999999996</v>
      </c>
      <c r="AC878" s="5">
        <v>95</v>
      </c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</row>
    <row r="879" spans="1:65" x14ac:dyDescent="0.25">
      <c r="A879" s="1" t="str">
        <f>CONCATENATE(H879,E879)</f>
        <v>050099017</v>
      </c>
      <c r="B879" s="1" t="s">
        <v>69</v>
      </c>
      <c r="C879" s="2" t="s">
        <v>458</v>
      </c>
      <c r="D879" s="2" t="s">
        <v>275</v>
      </c>
      <c r="E879" s="2" t="s">
        <v>496</v>
      </c>
      <c r="F879" s="2" t="s">
        <v>497</v>
      </c>
      <c r="G879" s="3" t="s">
        <v>219</v>
      </c>
      <c r="H879" s="4" t="s">
        <v>220</v>
      </c>
      <c r="I879" s="2" t="s">
        <v>221</v>
      </c>
      <c r="J879" s="4" t="s">
        <v>77</v>
      </c>
      <c r="K879" s="1" t="s">
        <v>141</v>
      </c>
      <c r="L879" s="6" t="s">
        <v>80</v>
      </c>
      <c r="M879" s="7">
        <v>9.8000000000000007</v>
      </c>
      <c r="N879" s="12">
        <f t="shared" si="429"/>
        <v>6.86</v>
      </c>
      <c r="O879" s="12"/>
      <c r="P879" s="12"/>
      <c r="Q879" s="12"/>
      <c r="R879" s="13"/>
      <c r="S879" s="13"/>
      <c r="T879" s="13"/>
      <c r="U879" s="13"/>
      <c r="V879" s="5">
        <f t="shared" si="430"/>
        <v>9.8000000000000007</v>
      </c>
      <c r="W879" s="5">
        <f t="shared" si="424"/>
        <v>9.31</v>
      </c>
      <c r="X879" s="5">
        <f t="shared" si="425"/>
        <v>0.49000000000000021</v>
      </c>
      <c r="Y879" s="5">
        <v>95</v>
      </c>
      <c r="Z879" s="5">
        <f t="shared" si="426"/>
        <v>4.12</v>
      </c>
      <c r="AA879" s="5">
        <f t="shared" si="427"/>
        <v>3.91</v>
      </c>
      <c r="AB879" s="5">
        <f t="shared" si="428"/>
        <v>0.20999999999999996</v>
      </c>
      <c r="AC879" s="5">
        <v>95</v>
      </c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</row>
    <row r="880" spans="1:65" x14ac:dyDescent="0.25">
      <c r="A880" s="1" t="str">
        <f>CONCATENATE(H880,E880)</f>
        <v>066099001</v>
      </c>
      <c r="B880" s="1" t="s">
        <v>69</v>
      </c>
      <c r="C880" s="2" t="s">
        <v>458</v>
      </c>
      <c r="D880" s="2" t="s">
        <v>275</v>
      </c>
      <c r="E880" s="2" t="s">
        <v>459</v>
      </c>
      <c r="F880" s="2" t="s">
        <v>460</v>
      </c>
      <c r="G880" s="3" t="s">
        <v>235</v>
      </c>
      <c r="H880" s="4" t="s">
        <v>236</v>
      </c>
      <c r="I880" s="2" t="s">
        <v>237</v>
      </c>
      <c r="J880" s="4" t="s">
        <v>77</v>
      </c>
      <c r="K880" s="1" t="s">
        <v>238</v>
      </c>
      <c r="L880" s="6" t="s">
        <v>79</v>
      </c>
      <c r="M880" s="7">
        <v>3.94</v>
      </c>
      <c r="N880" s="5">
        <f>M880</f>
        <v>3.94</v>
      </c>
      <c r="O880" s="5">
        <f>ROUND(N880*Q880/100,2)</f>
        <v>2.56</v>
      </c>
      <c r="P880" s="5">
        <f>N880-O880</f>
        <v>1.38</v>
      </c>
      <c r="Q880" s="5">
        <v>65</v>
      </c>
      <c r="R880" s="5">
        <f>ROUND(N880*0.85,2)</f>
        <v>3.35</v>
      </c>
      <c r="S880" s="5">
        <f>ROUND(R880*U880/100,2)</f>
        <v>2.68</v>
      </c>
      <c r="T880" s="5">
        <f>R880-S880</f>
        <v>0.66999999999999993</v>
      </c>
      <c r="U880" s="5">
        <v>80</v>
      </c>
      <c r="V880" s="5">
        <f>ROUND(N880*0.7,2)</f>
        <v>2.76</v>
      </c>
      <c r="W880" s="5">
        <f t="shared" si="424"/>
        <v>2.62</v>
      </c>
      <c r="X880" s="5">
        <f t="shared" si="425"/>
        <v>0.13999999999999968</v>
      </c>
      <c r="Y880" s="5">
        <v>95</v>
      </c>
      <c r="Z880" s="5">
        <f t="shared" si="426"/>
        <v>2.36</v>
      </c>
      <c r="AA880" s="5">
        <f t="shared" si="427"/>
        <v>2.2400000000000002</v>
      </c>
      <c r="AB880" s="5">
        <f t="shared" si="428"/>
        <v>0.11999999999999966</v>
      </c>
      <c r="AC880" s="5">
        <v>95</v>
      </c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</row>
    <row r="881" spans="1:65" x14ac:dyDescent="0.25">
      <c r="A881" s="1" t="str">
        <f>CONCATENATE(H881,E881)</f>
        <v>067099014</v>
      </c>
      <c r="B881" s="1" t="s">
        <v>69</v>
      </c>
      <c r="C881" s="2" t="s">
        <v>458</v>
      </c>
      <c r="D881" s="2" t="s">
        <v>275</v>
      </c>
      <c r="E881" s="2" t="s">
        <v>276</v>
      </c>
      <c r="F881" s="2" t="s">
        <v>275</v>
      </c>
      <c r="G881" s="3" t="s">
        <v>240</v>
      </c>
      <c r="H881" s="4" t="s">
        <v>241</v>
      </c>
      <c r="I881" s="2" t="s">
        <v>242</v>
      </c>
      <c r="J881" s="4" t="s">
        <v>139</v>
      </c>
      <c r="K881" s="1" t="s">
        <v>141</v>
      </c>
      <c r="L881" s="6" t="s">
        <v>80</v>
      </c>
      <c r="M881" s="7">
        <v>5.14</v>
      </c>
      <c r="N881" s="12">
        <f>ROUND(V881*0.7,2)</f>
        <v>3.6</v>
      </c>
      <c r="O881" s="12"/>
      <c r="P881" s="12"/>
      <c r="Q881" s="12"/>
      <c r="R881" s="13"/>
      <c r="S881" s="13"/>
      <c r="T881" s="13"/>
      <c r="U881" s="13"/>
      <c r="V881" s="5">
        <f>M881</f>
        <v>5.14</v>
      </c>
      <c r="W881" s="5">
        <f t="shared" si="424"/>
        <v>4.88</v>
      </c>
      <c r="X881" s="5">
        <f t="shared" si="425"/>
        <v>0.25999999999999979</v>
      </c>
      <c r="Y881" s="5">
        <v>95</v>
      </c>
      <c r="Z881" s="5">
        <f t="shared" si="426"/>
        <v>2.16</v>
      </c>
      <c r="AA881" s="5">
        <f t="shared" si="427"/>
        <v>2.0499999999999998</v>
      </c>
      <c r="AB881" s="5">
        <f t="shared" si="428"/>
        <v>0.11000000000000032</v>
      </c>
      <c r="AC881" s="5">
        <v>95</v>
      </c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</row>
    <row r="882" spans="1:65" x14ac:dyDescent="0.25">
      <c r="A882" s="1" t="str">
        <f>CONCATENATE(H882,E882)</f>
        <v>081099003</v>
      </c>
      <c r="B882" s="1" t="s">
        <v>69</v>
      </c>
      <c r="C882" s="2" t="s">
        <v>458</v>
      </c>
      <c r="D882" s="2" t="s">
        <v>275</v>
      </c>
      <c r="E882" s="2" t="s">
        <v>461</v>
      </c>
      <c r="F882" s="2" t="s">
        <v>462</v>
      </c>
      <c r="G882" s="3" t="s">
        <v>252</v>
      </c>
      <c r="H882" s="4" t="s">
        <v>253</v>
      </c>
      <c r="I882" s="2" t="s">
        <v>254</v>
      </c>
      <c r="J882" s="4" t="s">
        <v>139</v>
      </c>
      <c r="K882" s="1" t="s">
        <v>255</v>
      </c>
      <c r="L882" s="6" t="s">
        <v>142</v>
      </c>
      <c r="M882" s="7">
        <v>4.68</v>
      </c>
      <c r="N882" s="12">
        <f t="shared" ref="N882:N896" si="431">ROUND(R882/0.85,2)</f>
        <v>5.51</v>
      </c>
      <c r="O882" s="12"/>
      <c r="P882" s="12"/>
      <c r="Q882" s="12"/>
      <c r="R882" s="5">
        <f t="shared" ref="R882:R889" si="432">M882</f>
        <v>4.68</v>
      </c>
      <c r="S882" s="5">
        <f t="shared" ref="S882:S896" si="433">ROUND(R882*U882/100,2)</f>
        <v>3.98</v>
      </c>
      <c r="T882" s="5">
        <f t="shared" ref="T882:T896" si="434">R882-S882</f>
        <v>0.69999999999999973</v>
      </c>
      <c r="U882" s="5">
        <v>85</v>
      </c>
      <c r="V882" s="5">
        <f t="shared" ref="V882:V896" si="435">ROUND(N882*0.7,2)</f>
        <v>3.86</v>
      </c>
      <c r="W882" s="5">
        <f t="shared" si="424"/>
        <v>3.67</v>
      </c>
      <c r="X882" s="5">
        <f t="shared" si="425"/>
        <v>0.18999999999999995</v>
      </c>
      <c r="Y882" s="5">
        <v>95</v>
      </c>
      <c r="Z882" s="5">
        <f t="shared" si="426"/>
        <v>3.31</v>
      </c>
      <c r="AA882" s="5">
        <f t="shared" si="427"/>
        <v>3.14</v>
      </c>
      <c r="AB882" s="5">
        <f t="shared" si="428"/>
        <v>0.16999999999999993</v>
      </c>
      <c r="AC882" s="5">
        <v>95</v>
      </c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</row>
    <row r="883" spans="1:65" x14ac:dyDescent="0.25">
      <c r="A883" s="1" t="str">
        <f>CONCATENATE(H883,E883)</f>
        <v>081099008</v>
      </c>
      <c r="B883" s="1" t="s">
        <v>69</v>
      </c>
      <c r="C883" s="2" t="s">
        <v>458</v>
      </c>
      <c r="D883" s="2" t="s">
        <v>275</v>
      </c>
      <c r="E883" s="2" t="s">
        <v>477</v>
      </c>
      <c r="F883" s="2" t="s">
        <v>478</v>
      </c>
      <c r="G883" s="3" t="s">
        <v>252</v>
      </c>
      <c r="H883" s="4" t="s">
        <v>253</v>
      </c>
      <c r="I883" s="2" t="s">
        <v>254</v>
      </c>
      <c r="J883" s="4" t="s">
        <v>139</v>
      </c>
      <c r="K883" s="1" t="s">
        <v>255</v>
      </c>
      <c r="L883" s="6" t="s">
        <v>142</v>
      </c>
      <c r="M883" s="7">
        <v>4.45</v>
      </c>
      <c r="N883" s="12">
        <f t="shared" si="431"/>
        <v>5.24</v>
      </c>
      <c r="O883" s="12"/>
      <c r="P883" s="12"/>
      <c r="Q883" s="12"/>
      <c r="R883" s="5">
        <f t="shared" si="432"/>
        <v>4.45</v>
      </c>
      <c r="S883" s="5">
        <f t="shared" si="433"/>
        <v>3.78</v>
      </c>
      <c r="T883" s="5">
        <f t="shared" si="434"/>
        <v>0.67000000000000037</v>
      </c>
      <c r="U883" s="5">
        <v>85</v>
      </c>
      <c r="V883" s="5">
        <f t="shared" si="435"/>
        <v>3.67</v>
      </c>
      <c r="W883" s="5">
        <f t="shared" si="424"/>
        <v>3.49</v>
      </c>
      <c r="X883" s="5">
        <f t="shared" si="425"/>
        <v>0.17999999999999972</v>
      </c>
      <c r="Y883" s="5">
        <v>95</v>
      </c>
      <c r="Z883" s="5">
        <f t="shared" si="426"/>
        <v>3.14</v>
      </c>
      <c r="AA883" s="5">
        <f t="shared" si="427"/>
        <v>2.98</v>
      </c>
      <c r="AB883" s="5">
        <f t="shared" si="428"/>
        <v>0.16000000000000014</v>
      </c>
      <c r="AC883" s="5">
        <v>95</v>
      </c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</row>
    <row r="884" spans="1:65" x14ac:dyDescent="0.25">
      <c r="A884" s="1" t="str">
        <f>CONCATENATE(H884,E884)</f>
        <v>081099014</v>
      </c>
      <c r="B884" s="1" t="s">
        <v>69</v>
      </c>
      <c r="C884" s="2" t="s">
        <v>458</v>
      </c>
      <c r="D884" s="2" t="s">
        <v>275</v>
      </c>
      <c r="E884" s="2" t="s">
        <v>276</v>
      </c>
      <c r="F884" s="2" t="s">
        <v>275</v>
      </c>
      <c r="G884" s="3" t="s">
        <v>252</v>
      </c>
      <c r="H884" s="4" t="s">
        <v>253</v>
      </c>
      <c r="I884" s="2" t="s">
        <v>254</v>
      </c>
      <c r="J884" s="4" t="s">
        <v>139</v>
      </c>
      <c r="K884" s="1" t="s">
        <v>255</v>
      </c>
      <c r="L884" s="6" t="s">
        <v>142</v>
      </c>
      <c r="M884" s="7">
        <v>4.68</v>
      </c>
      <c r="N884" s="12">
        <f t="shared" si="431"/>
        <v>5.51</v>
      </c>
      <c r="O884" s="12"/>
      <c r="P884" s="12"/>
      <c r="Q884" s="12"/>
      <c r="R884" s="5">
        <f t="shared" si="432"/>
        <v>4.68</v>
      </c>
      <c r="S884" s="5">
        <f t="shared" si="433"/>
        <v>3.98</v>
      </c>
      <c r="T884" s="5">
        <f t="shared" si="434"/>
        <v>0.69999999999999973</v>
      </c>
      <c r="U884" s="5">
        <v>85</v>
      </c>
      <c r="V884" s="5">
        <f t="shared" si="435"/>
        <v>3.86</v>
      </c>
      <c r="W884" s="5">
        <f t="shared" si="424"/>
        <v>3.67</v>
      </c>
      <c r="X884" s="5">
        <f t="shared" si="425"/>
        <v>0.18999999999999995</v>
      </c>
      <c r="Y884" s="5">
        <v>95</v>
      </c>
      <c r="Z884" s="5">
        <f t="shared" si="426"/>
        <v>3.31</v>
      </c>
      <c r="AA884" s="5">
        <f t="shared" si="427"/>
        <v>3.14</v>
      </c>
      <c r="AB884" s="5">
        <f t="shared" si="428"/>
        <v>0.16999999999999993</v>
      </c>
      <c r="AC884" s="5">
        <v>95</v>
      </c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</row>
    <row r="885" spans="1:65" x14ac:dyDescent="0.25">
      <c r="A885" s="1" t="str">
        <f>CONCATENATE(H885,E885)</f>
        <v>081099015</v>
      </c>
      <c r="B885" s="1" t="s">
        <v>69</v>
      </c>
      <c r="C885" s="2" t="s">
        <v>458</v>
      </c>
      <c r="D885" s="2" t="s">
        <v>275</v>
      </c>
      <c r="E885" s="2" t="s">
        <v>494</v>
      </c>
      <c r="F885" s="2" t="s">
        <v>495</v>
      </c>
      <c r="G885" s="3" t="s">
        <v>252</v>
      </c>
      <c r="H885" s="4" t="s">
        <v>253</v>
      </c>
      <c r="I885" s="2" t="s">
        <v>254</v>
      </c>
      <c r="J885" s="4" t="s">
        <v>139</v>
      </c>
      <c r="K885" s="1" t="s">
        <v>255</v>
      </c>
      <c r="L885" s="6" t="s">
        <v>142</v>
      </c>
      <c r="M885" s="7">
        <v>4.68</v>
      </c>
      <c r="N885" s="12">
        <f t="shared" si="431"/>
        <v>5.51</v>
      </c>
      <c r="O885" s="12"/>
      <c r="P885" s="12"/>
      <c r="Q885" s="12"/>
      <c r="R885" s="5">
        <f t="shared" si="432"/>
        <v>4.68</v>
      </c>
      <c r="S885" s="5">
        <f t="shared" si="433"/>
        <v>3.98</v>
      </c>
      <c r="T885" s="5">
        <f t="shared" si="434"/>
        <v>0.69999999999999973</v>
      </c>
      <c r="U885" s="5">
        <v>85</v>
      </c>
      <c r="V885" s="5">
        <f t="shared" si="435"/>
        <v>3.86</v>
      </c>
      <c r="W885" s="5">
        <f t="shared" si="424"/>
        <v>3.67</v>
      </c>
      <c r="X885" s="5">
        <f t="shared" si="425"/>
        <v>0.18999999999999995</v>
      </c>
      <c r="Y885" s="5">
        <v>95</v>
      </c>
      <c r="Z885" s="5">
        <f t="shared" si="426"/>
        <v>3.31</v>
      </c>
      <c r="AA885" s="5">
        <f t="shared" si="427"/>
        <v>3.14</v>
      </c>
      <c r="AB885" s="5">
        <f t="shared" si="428"/>
        <v>0.16999999999999993</v>
      </c>
      <c r="AC885" s="5">
        <v>95</v>
      </c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</row>
    <row r="886" spans="1:65" x14ac:dyDescent="0.25">
      <c r="A886" s="1" t="str">
        <f>CONCATENATE(H886,E886)</f>
        <v>081099016</v>
      </c>
      <c r="B886" s="1" t="s">
        <v>69</v>
      </c>
      <c r="C886" s="2" t="s">
        <v>458</v>
      </c>
      <c r="D886" s="2" t="s">
        <v>275</v>
      </c>
      <c r="E886" s="2" t="s">
        <v>471</v>
      </c>
      <c r="F886" s="2" t="s">
        <v>472</v>
      </c>
      <c r="G886" s="3" t="s">
        <v>252</v>
      </c>
      <c r="H886" s="4" t="s">
        <v>253</v>
      </c>
      <c r="I886" s="2" t="s">
        <v>254</v>
      </c>
      <c r="J886" s="4" t="s">
        <v>139</v>
      </c>
      <c r="K886" s="1" t="s">
        <v>255</v>
      </c>
      <c r="L886" s="6" t="s">
        <v>142</v>
      </c>
      <c r="M886" s="7">
        <v>4.68</v>
      </c>
      <c r="N886" s="12">
        <f t="shared" si="431"/>
        <v>5.51</v>
      </c>
      <c r="O886" s="12"/>
      <c r="P886" s="12"/>
      <c r="Q886" s="12"/>
      <c r="R886" s="5">
        <f t="shared" si="432"/>
        <v>4.68</v>
      </c>
      <c r="S886" s="5">
        <f t="shared" si="433"/>
        <v>3.98</v>
      </c>
      <c r="T886" s="5">
        <f t="shared" si="434"/>
        <v>0.69999999999999973</v>
      </c>
      <c r="U886" s="5">
        <v>85</v>
      </c>
      <c r="V886" s="5">
        <f t="shared" si="435"/>
        <v>3.86</v>
      </c>
      <c r="W886" s="5">
        <f t="shared" si="424"/>
        <v>3.67</v>
      </c>
      <c r="X886" s="5">
        <f t="shared" si="425"/>
        <v>0.18999999999999995</v>
      </c>
      <c r="Y886" s="5">
        <v>95</v>
      </c>
      <c r="Z886" s="5">
        <f t="shared" si="426"/>
        <v>3.31</v>
      </c>
      <c r="AA886" s="5">
        <f t="shared" si="427"/>
        <v>3.14</v>
      </c>
      <c r="AB886" s="5">
        <f t="shared" si="428"/>
        <v>0.16999999999999993</v>
      </c>
      <c r="AC886" s="5">
        <v>95</v>
      </c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</row>
    <row r="887" spans="1:65" x14ac:dyDescent="0.25">
      <c r="A887" s="1" t="str">
        <f>CONCATENATE(H887,E887)</f>
        <v>081099018</v>
      </c>
      <c r="B887" s="1" t="s">
        <v>69</v>
      </c>
      <c r="C887" s="2" t="s">
        <v>458</v>
      </c>
      <c r="D887" s="2" t="s">
        <v>275</v>
      </c>
      <c r="E887" s="2" t="s">
        <v>481</v>
      </c>
      <c r="F887" s="2" t="s">
        <v>482</v>
      </c>
      <c r="G887" s="3" t="s">
        <v>252</v>
      </c>
      <c r="H887" s="4" t="s">
        <v>253</v>
      </c>
      <c r="I887" s="2" t="s">
        <v>254</v>
      </c>
      <c r="J887" s="4" t="s">
        <v>139</v>
      </c>
      <c r="K887" s="1" t="s">
        <v>255</v>
      </c>
      <c r="L887" s="6" t="s">
        <v>142</v>
      </c>
      <c r="M887" s="7">
        <v>4.45</v>
      </c>
      <c r="N887" s="12">
        <f t="shared" si="431"/>
        <v>5.24</v>
      </c>
      <c r="O887" s="12"/>
      <c r="P887" s="12"/>
      <c r="Q887" s="12"/>
      <c r="R887" s="5">
        <f t="shared" si="432"/>
        <v>4.45</v>
      </c>
      <c r="S887" s="5">
        <f t="shared" si="433"/>
        <v>3.78</v>
      </c>
      <c r="T887" s="5">
        <f t="shared" si="434"/>
        <v>0.67000000000000037</v>
      </c>
      <c r="U887" s="5">
        <v>85</v>
      </c>
      <c r="V887" s="5">
        <f t="shared" si="435"/>
        <v>3.67</v>
      </c>
      <c r="W887" s="5">
        <f t="shared" si="424"/>
        <v>3.49</v>
      </c>
      <c r="X887" s="5">
        <f t="shared" si="425"/>
        <v>0.17999999999999972</v>
      </c>
      <c r="Y887" s="5">
        <v>95</v>
      </c>
      <c r="Z887" s="5">
        <f t="shared" si="426"/>
        <v>3.14</v>
      </c>
      <c r="AA887" s="5">
        <f t="shared" si="427"/>
        <v>2.98</v>
      </c>
      <c r="AB887" s="5">
        <f t="shared" si="428"/>
        <v>0.16000000000000014</v>
      </c>
      <c r="AC887" s="5">
        <v>95</v>
      </c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</row>
    <row r="888" spans="1:65" x14ac:dyDescent="0.25">
      <c r="A888" s="1" t="str">
        <f>CONCATENATE(H888,E888)</f>
        <v>081099020</v>
      </c>
      <c r="B888" s="1" t="s">
        <v>69</v>
      </c>
      <c r="C888" s="2" t="s">
        <v>458</v>
      </c>
      <c r="D888" s="2" t="s">
        <v>275</v>
      </c>
      <c r="E888" s="2" t="s">
        <v>473</v>
      </c>
      <c r="F888" s="2" t="s">
        <v>474</v>
      </c>
      <c r="G888" s="3" t="s">
        <v>252</v>
      </c>
      <c r="H888" s="4" t="s">
        <v>253</v>
      </c>
      <c r="I888" s="2" t="s">
        <v>254</v>
      </c>
      <c r="J888" s="4" t="s">
        <v>139</v>
      </c>
      <c r="K888" s="1" t="s">
        <v>255</v>
      </c>
      <c r="L888" s="6" t="s">
        <v>142</v>
      </c>
      <c r="M888" s="7">
        <v>3.91</v>
      </c>
      <c r="N888" s="12">
        <f t="shared" si="431"/>
        <v>4.5999999999999996</v>
      </c>
      <c r="O888" s="12"/>
      <c r="P888" s="12"/>
      <c r="Q888" s="12"/>
      <c r="R888" s="5">
        <f t="shared" si="432"/>
        <v>3.91</v>
      </c>
      <c r="S888" s="5">
        <f t="shared" si="433"/>
        <v>3.32</v>
      </c>
      <c r="T888" s="5">
        <f t="shared" si="434"/>
        <v>0.5900000000000003</v>
      </c>
      <c r="U888" s="5">
        <v>85</v>
      </c>
      <c r="V888" s="5">
        <f t="shared" si="435"/>
        <v>3.22</v>
      </c>
      <c r="W888" s="5">
        <f t="shared" si="424"/>
        <v>3.06</v>
      </c>
      <c r="X888" s="5">
        <f t="shared" si="425"/>
        <v>0.16000000000000014</v>
      </c>
      <c r="Y888" s="5">
        <v>95</v>
      </c>
      <c r="Z888" s="5">
        <f t="shared" si="426"/>
        <v>2.76</v>
      </c>
      <c r="AA888" s="5">
        <f t="shared" si="427"/>
        <v>2.62</v>
      </c>
      <c r="AB888" s="5">
        <f t="shared" si="428"/>
        <v>0.13999999999999968</v>
      </c>
      <c r="AC888" s="5">
        <v>95</v>
      </c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</row>
    <row r="889" spans="1:65" x14ac:dyDescent="0.25">
      <c r="A889" s="1" t="str">
        <f>CONCATENATE(H889,E889)</f>
        <v>085099014</v>
      </c>
      <c r="B889" s="1" t="s">
        <v>69</v>
      </c>
      <c r="C889" s="2" t="s">
        <v>458</v>
      </c>
      <c r="D889" s="2" t="s">
        <v>275</v>
      </c>
      <c r="E889" s="2" t="s">
        <v>276</v>
      </c>
      <c r="F889" s="2" t="s">
        <v>275</v>
      </c>
      <c r="G889" s="3" t="s">
        <v>261</v>
      </c>
      <c r="H889" s="4" t="s">
        <v>262</v>
      </c>
      <c r="I889" s="2" t="s">
        <v>263</v>
      </c>
      <c r="J889" s="4" t="s">
        <v>128</v>
      </c>
      <c r="K889" s="1" t="s">
        <v>251</v>
      </c>
      <c r="L889" s="6" t="s">
        <v>142</v>
      </c>
      <c r="M889" s="7">
        <v>8.82</v>
      </c>
      <c r="N889" s="12">
        <f t="shared" si="431"/>
        <v>10.38</v>
      </c>
      <c r="O889" s="12"/>
      <c r="P889" s="12"/>
      <c r="Q889" s="12"/>
      <c r="R889" s="5">
        <f t="shared" si="432"/>
        <v>8.82</v>
      </c>
      <c r="S889" s="5">
        <f t="shared" si="433"/>
        <v>7.94</v>
      </c>
      <c r="T889" s="5">
        <f t="shared" si="434"/>
        <v>0.87999999999999989</v>
      </c>
      <c r="U889" s="5">
        <v>90</v>
      </c>
      <c r="V889" s="5">
        <f t="shared" si="435"/>
        <v>7.27</v>
      </c>
      <c r="W889" s="5">
        <f t="shared" si="424"/>
        <v>6.91</v>
      </c>
      <c r="X889" s="5">
        <f t="shared" si="425"/>
        <v>0.35999999999999943</v>
      </c>
      <c r="Y889" s="5">
        <v>95</v>
      </c>
      <c r="Z889" s="5">
        <f t="shared" si="426"/>
        <v>6.23</v>
      </c>
      <c r="AA889" s="5">
        <f t="shared" si="427"/>
        <v>5.92</v>
      </c>
      <c r="AB889" s="5">
        <f t="shared" si="428"/>
        <v>0.3100000000000005</v>
      </c>
      <c r="AC889" s="5">
        <v>95</v>
      </c>
      <c r="AD889" s="5"/>
      <c r="AE889" s="5"/>
      <c r="AF889" s="5"/>
      <c r="AG889" s="14">
        <f t="shared" ref="AG889:AG890" si="436">ROUND($R889*0.25,2)</f>
        <v>2.21</v>
      </c>
      <c r="AH889" s="14">
        <f>ROUND(AG889*U889/100,2)</f>
        <v>1.99</v>
      </c>
      <c r="AI889" s="14">
        <f t="shared" ref="AI889:AI890" si="437">AG889-AH889</f>
        <v>0.21999999999999997</v>
      </c>
      <c r="AJ889" s="14">
        <f t="shared" ref="AJ889:AJ890" si="438">ROUND($V889*0.25,2)</f>
        <v>1.82</v>
      </c>
      <c r="AK889" s="14">
        <f>ROUND(AJ889*Y889/100,2)</f>
        <v>1.73</v>
      </c>
      <c r="AL889" s="14">
        <f t="shared" ref="AL889:AL890" si="439">AJ889-AK889</f>
        <v>9.000000000000008E-2</v>
      </c>
      <c r="AM889" s="14">
        <f t="shared" ref="AM889:AM890" si="440">ROUND($Z889*0.25,2)</f>
        <v>1.56</v>
      </c>
      <c r="AN889" s="14">
        <f>ROUND(AM889*AC889/100,2)</f>
        <v>1.48</v>
      </c>
      <c r="AO889" s="14">
        <f t="shared" ref="AO889:AO890" si="441">AM889-AN889</f>
        <v>8.0000000000000071E-2</v>
      </c>
      <c r="AP889" s="14"/>
      <c r="AQ889" s="14"/>
      <c r="AR889" s="14"/>
      <c r="AS889" s="14">
        <f>ROUND($R889*0.6,2)</f>
        <v>5.29</v>
      </c>
      <c r="AT889" s="14">
        <f>ROUND(AS889*U889/100,2)</f>
        <v>4.76</v>
      </c>
      <c r="AU889" s="14">
        <f t="shared" ref="AU889:AU907" si="442">AS889-AT889</f>
        <v>0.53000000000000025</v>
      </c>
      <c r="AV889" s="14">
        <f>ROUND($V889*0.6,2)</f>
        <v>4.3600000000000003</v>
      </c>
      <c r="AW889" s="14">
        <f>ROUND(AV889*Y889/100,2)</f>
        <v>4.1399999999999997</v>
      </c>
      <c r="AX889" s="14">
        <f t="shared" ref="AX889:AX907" si="443">AV889-AW889</f>
        <v>0.22000000000000064</v>
      </c>
      <c r="AY889" s="14">
        <f>ROUND($Z889*0.6,2)</f>
        <v>3.74</v>
      </c>
      <c r="AZ889" s="14">
        <f>ROUND(AY889*AC889/100,2)</f>
        <v>3.55</v>
      </c>
      <c r="BA889" s="14">
        <f t="shared" ref="BA889:BA907" si="444">AY889-AZ889</f>
        <v>0.19000000000000039</v>
      </c>
      <c r="BB889" s="5"/>
      <c r="BC889" s="5"/>
      <c r="BD889" s="5"/>
      <c r="BE889" s="14">
        <f t="shared" ref="BE889:BE890" si="445">ROUND($R889*0.35,2)</f>
        <v>3.09</v>
      </c>
      <c r="BF889" s="14">
        <f t="shared" ref="BF889:BF890" si="446">ROUND(BE889*$U889/100,2)</f>
        <v>2.78</v>
      </c>
      <c r="BG889" s="14">
        <f t="shared" ref="BG889:BG890" si="447">BE889-BF889</f>
        <v>0.31000000000000005</v>
      </c>
      <c r="BH889" s="14">
        <f t="shared" ref="BH889:BH890" si="448">ROUND($V889*0.35,2)</f>
        <v>2.54</v>
      </c>
      <c r="BI889" s="14">
        <f t="shared" ref="BI889:BI890" si="449">ROUND(BH889*$Y889/100,2)</f>
        <v>2.41</v>
      </c>
      <c r="BJ889" s="14">
        <f t="shared" ref="BJ889:BJ890" si="450">BH889-BI889</f>
        <v>0.12999999999999989</v>
      </c>
      <c r="BK889" s="14">
        <f t="shared" ref="BK889:BK890" si="451">ROUND($Z889*0.35,2)</f>
        <v>2.1800000000000002</v>
      </c>
      <c r="BL889" s="14">
        <f t="shared" ref="BL889:BL890" si="452">ROUND(BK889*$AC889/100,2)</f>
        <v>2.0699999999999998</v>
      </c>
      <c r="BM889" s="14">
        <f t="shared" ref="BM889:BM890" si="453">BK889-BL889</f>
        <v>0.11000000000000032</v>
      </c>
    </row>
    <row r="890" spans="1:65" x14ac:dyDescent="0.25">
      <c r="A890" s="1" t="str">
        <f>CONCATENATE(H890,E890)</f>
        <v>085099018</v>
      </c>
      <c r="B890" s="1" t="s">
        <v>69</v>
      </c>
      <c r="C890" s="2" t="s">
        <v>458</v>
      </c>
      <c r="D890" s="2" t="s">
        <v>275</v>
      </c>
      <c r="E890" s="2" t="s">
        <v>481</v>
      </c>
      <c r="F890" s="2" t="s">
        <v>482</v>
      </c>
      <c r="G890" s="3" t="s">
        <v>261</v>
      </c>
      <c r="H890" s="4" t="s">
        <v>262</v>
      </c>
      <c r="I890" s="2" t="s">
        <v>263</v>
      </c>
      <c r="J890" s="4" t="s">
        <v>128</v>
      </c>
      <c r="K890" s="1" t="s">
        <v>251</v>
      </c>
      <c r="L890" s="6" t="s">
        <v>142</v>
      </c>
      <c r="M890" s="7">
        <v>8.92</v>
      </c>
      <c r="N890" s="12">
        <f t="shared" si="431"/>
        <v>10.49</v>
      </c>
      <c r="O890" s="12"/>
      <c r="P890" s="12"/>
      <c r="Q890" s="12"/>
      <c r="R890" s="5">
        <f>M890</f>
        <v>8.92</v>
      </c>
      <c r="S890" s="5">
        <f t="shared" si="433"/>
        <v>8.0299999999999994</v>
      </c>
      <c r="T890" s="5">
        <f t="shared" si="434"/>
        <v>0.89000000000000057</v>
      </c>
      <c r="U890" s="5">
        <v>90</v>
      </c>
      <c r="V890" s="5">
        <f t="shared" si="435"/>
        <v>7.34</v>
      </c>
      <c r="W890" s="5">
        <f t="shared" si="424"/>
        <v>6.97</v>
      </c>
      <c r="X890" s="5">
        <f t="shared" si="425"/>
        <v>0.37000000000000011</v>
      </c>
      <c r="Y890" s="5">
        <v>95</v>
      </c>
      <c r="Z890" s="5">
        <f t="shared" si="426"/>
        <v>6.29</v>
      </c>
      <c r="AA890" s="5">
        <f t="shared" si="427"/>
        <v>5.98</v>
      </c>
      <c r="AB890" s="5">
        <f t="shared" si="428"/>
        <v>0.30999999999999961</v>
      </c>
      <c r="AC890" s="5">
        <v>95</v>
      </c>
      <c r="AD890" s="5"/>
      <c r="AE890" s="5"/>
      <c r="AF890" s="5"/>
      <c r="AG890" s="14">
        <f t="shared" si="436"/>
        <v>2.23</v>
      </c>
      <c r="AH890" s="14">
        <f>ROUND(AG890*U890/100,2)</f>
        <v>2.0099999999999998</v>
      </c>
      <c r="AI890" s="14">
        <f t="shared" si="437"/>
        <v>0.2200000000000002</v>
      </c>
      <c r="AJ890" s="14">
        <f t="shared" si="438"/>
        <v>1.84</v>
      </c>
      <c r="AK890" s="14">
        <f>ROUND(AJ890*Y890/100,2)</f>
        <v>1.75</v>
      </c>
      <c r="AL890" s="14">
        <f t="shared" si="439"/>
        <v>9.000000000000008E-2</v>
      </c>
      <c r="AM890" s="14">
        <f t="shared" si="440"/>
        <v>1.57</v>
      </c>
      <c r="AN890" s="14">
        <f>ROUND(AM890*AC890/100,2)</f>
        <v>1.49</v>
      </c>
      <c r="AO890" s="14">
        <f t="shared" si="441"/>
        <v>8.0000000000000071E-2</v>
      </c>
      <c r="AP890" s="14"/>
      <c r="AQ890" s="14"/>
      <c r="AR890" s="14"/>
      <c r="AS890" s="14">
        <f>ROUND($R890*0.6,2)</f>
        <v>5.35</v>
      </c>
      <c r="AT890" s="14">
        <f>ROUND(AS890*U890/100,2)</f>
        <v>4.82</v>
      </c>
      <c r="AU890" s="14">
        <f t="shared" si="442"/>
        <v>0.52999999999999936</v>
      </c>
      <c r="AV890" s="14">
        <f>ROUND($V890*0.6,2)</f>
        <v>4.4000000000000004</v>
      </c>
      <c r="AW890" s="14">
        <f>ROUND(AV890*Y890/100,2)</f>
        <v>4.18</v>
      </c>
      <c r="AX890" s="14">
        <f t="shared" si="443"/>
        <v>0.22000000000000064</v>
      </c>
      <c r="AY890" s="14">
        <f>ROUND($Z890*0.6,2)</f>
        <v>3.77</v>
      </c>
      <c r="AZ890" s="14">
        <f>ROUND(AY890*AC890/100,2)</f>
        <v>3.58</v>
      </c>
      <c r="BA890" s="14">
        <f t="shared" si="444"/>
        <v>0.18999999999999995</v>
      </c>
      <c r="BB890" s="5"/>
      <c r="BC890" s="5"/>
      <c r="BD890" s="5"/>
      <c r="BE890" s="14">
        <f t="shared" si="445"/>
        <v>3.12</v>
      </c>
      <c r="BF890" s="14">
        <f t="shared" si="446"/>
        <v>2.81</v>
      </c>
      <c r="BG890" s="14">
        <f t="shared" si="447"/>
        <v>0.31000000000000005</v>
      </c>
      <c r="BH890" s="14">
        <f t="shared" si="448"/>
        <v>2.57</v>
      </c>
      <c r="BI890" s="14">
        <f t="shared" si="449"/>
        <v>2.44</v>
      </c>
      <c r="BJ890" s="14">
        <f t="shared" si="450"/>
        <v>0.12999999999999989</v>
      </c>
      <c r="BK890" s="14">
        <f t="shared" si="451"/>
        <v>2.2000000000000002</v>
      </c>
      <c r="BL890" s="14">
        <f t="shared" si="452"/>
        <v>2.09</v>
      </c>
      <c r="BM890" s="14">
        <f t="shared" si="453"/>
        <v>0.11000000000000032</v>
      </c>
    </row>
    <row r="891" spans="1:65" x14ac:dyDescent="0.25">
      <c r="A891" s="1" t="str">
        <f>CONCATENATE(H891,E891)</f>
        <v>087099005</v>
      </c>
      <c r="B891" s="1" t="s">
        <v>69</v>
      </c>
      <c r="C891" s="2" t="s">
        <v>458</v>
      </c>
      <c r="D891" s="2" t="s">
        <v>275</v>
      </c>
      <c r="E891" s="2" t="s">
        <v>463</v>
      </c>
      <c r="F891" s="2" t="s">
        <v>464</v>
      </c>
      <c r="G891" s="3" t="s">
        <v>264</v>
      </c>
      <c r="H891" s="4" t="s">
        <v>265</v>
      </c>
      <c r="I891" s="2" t="s">
        <v>266</v>
      </c>
      <c r="J891" s="4" t="s">
        <v>128</v>
      </c>
      <c r="K891" s="1" t="s">
        <v>251</v>
      </c>
      <c r="L891" s="6" t="s">
        <v>142</v>
      </c>
      <c r="M891" s="7">
        <v>8.7200000000000006</v>
      </c>
      <c r="N891" s="12">
        <f t="shared" si="431"/>
        <v>10.26</v>
      </c>
      <c r="O891" s="12"/>
      <c r="P891" s="12"/>
      <c r="Q891" s="12"/>
      <c r="R891" s="5">
        <f>M891</f>
        <v>8.7200000000000006</v>
      </c>
      <c r="S891" s="5">
        <f t="shared" si="433"/>
        <v>7.85</v>
      </c>
      <c r="T891" s="5">
        <f t="shared" si="434"/>
        <v>0.87000000000000099</v>
      </c>
      <c r="U891" s="5">
        <v>90</v>
      </c>
      <c r="V891" s="5">
        <f t="shared" si="435"/>
        <v>7.18</v>
      </c>
      <c r="W891" s="5">
        <f t="shared" si="424"/>
        <v>6.82</v>
      </c>
      <c r="X891" s="5">
        <f t="shared" si="425"/>
        <v>0.35999999999999943</v>
      </c>
      <c r="Y891" s="5">
        <v>95</v>
      </c>
      <c r="Z891" s="5">
        <f t="shared" si="426"/>
        <v>6.16</v>
      </c>
      <c r="AA891" s="5">
        <f t="shared" si="427"/>
        <v>5.85</v>
      </c>
      <c r="AB891" s="5">
        <f t="shared" si="428"/>
        <v>0.3100000000000005</v>
      </c>
      <c r="AC891" s="5">
        <v>95</v>
      </c>
      <c r="AD891" s="5"/>
      <c r="AE891" s="5"/>
      <c r="AF891" s="5"/>
      <c r="AG891" s="14">
        <f t="shared" ref="AG891:AG904" si="454">ROUND($R891*0.2,2)</f>
        <v>1.74</v>
      </c>
      <c r="AH891" s="14">
        <f>ROUND(AG891*U891/100,2)</f>
        <v>1.57</v>
      </c>
      <c r="AI891" s="14">
        <f t="shared" ref="AI891:AI907" si="455">AG891-AH891</f>
        <v>0.16999999999999993</v>
      </c>
      <c r="AJ891" s="14">
        <f t="shared" ref="AJ891:AJ904" si="456">ROUND($V891*0.2,2)</f>
        <v>1.44</v>
      </c>
      <c r="AK891" s="14">
        <f>ROUND(AJ891*Y891/100,2)</f>
        <v>1.37</v>
      </c>
      <c r="AL891" s="14">
        <f t="shared" ref="AL891:AL907" si="457">AJ891-AK891</f>
        <v>6.999999999999984E-2</v>
      </c>
      <c r="AM891" s="14">
        <f t="shared" ref="AM891:AM904" si="458">ROUND($Z891*0.2,2)</f>
        <v>1.23</v>
      </c>
      <c r="AN891" s="14">
        <f>ROUND(AM891*AC891/100,2)</f>
        <v>1.17</v>
      </c>
      <c r="AO891" s="14">
        <f t="shared" ref="AO891:AO907" si="459">AM891-AN891</f>
        <v>6.0000000000000053E-2</v>
      </c>
      <c r="AP891" s="14"/>
      <c r="AQ891" s="14"/>
      <c r="AR891" s="14"/>
      <c r="AS891" s="14">
        <f>ROUND($R891*0.6,2)</f>
        <v>5.23</v>
      </c>
      <c r="AT891" s="14">
        <f>ROUND(AS891*U891/100,2)</f>
        <v>4.71</v>
      </c>
      <c r="AU891" s="14">
        <f t="shared" si="442"/>
        <v>0.52000000000000046</v>
      </c>
      <c r="AV891" s="14">
        <f>ROUND($V891*0.6,2)</f>
        <v>4.3099999999999996</v>
      </c>
      <c r="AW891" s="14">
        <f>ROUND(AV891*Y891/100,2)</f>
        <v>4.09</v>
      </c>
      <c r="AX891" s="14">
        <f t="shared" si="443"/>
        <v>0.21999999999999975</v>
      </c>
      <c r="AY891" s="14">
        <f>ROUND($Z891*0.6,2)</f>
        <v>3.7</v>
      </c>
      <c r="AZ891" s="14">
        <f>ROUND(AY891*AC891/100,2)</f>
        <v>3.52</v>
      </c>
      <c r="BA891" s="14">
        <f t="shared" si="444"/>
        <v>0.18000000000000016</v>
      </c>
      <c r="BB891" s="5"/>
      <c r="BC891" s="5"/>
      <c r="BD891" s="5"/>
      <c r="BE891" s="14">
        <f>ROUND($R891*0.3,2)</f>
        <v>2.62</v>
      </c>
      <c r="BF891" s="14">
        <f>ROUND(BE891*$U891/100,2)</f>
        <v>2.36</v>
      </c>
      <c r="BG891" s="14">
        <f t="shared" ref="BG891:BG907" si="460">BE891-BF891</f>
        <v>0.26000000000000023</v>
      </c>
      <c r="BH891" s="14">
        <f>ROUND($V891*0.3,2)</f>
        <v>2.15</v>
      </c>
      <c r="BI891" s="14">
        <f>ROUND(BH891*$Y891/100,2)</f>
        <v>2.04</v>
      </c>
      <c r="BJ891" s="14">
        <f t="shared" ref="BJ891:BJ907" si="461">BH891-BI891</f>
        <v>0.10999999999999988</v>
      </c>
      <c r="BK891" s="14">
        <f>ROUND($Z891*0.3,2)</f>
        <v>1.85</v>
      </c>
      <c r="BL891" s="14">
        <f>ROUND(BK891*$AC891/100,2)</f>
        <v>1.76</v>
      </c>
      <c r="BM891" s="14">
        <f t="shared" ref="BM891:BM907" si="462">BK891-BL891</f>
        <v>9.000000000000008E-2</v>
      </c>
    </row>
    <row r="892" spans="1:65" x14ac:dyDescent="0.25">
      <c r="A892" s="1" t="str">
        <f>CONCATENATE(H892,E892)</f>
        <v>087099028</v>
      </c>
      <c r="B892" s="1" t="s">
        <v>69</v>
      </c>
      <c r="C892" s="2" t="s">
        <v>458</v>
      </c>
      <c r="D892" s="2" t="s">
        <v>275</v>
      </c>
      <c r="E892" s="2" t="s">
        <v>467</v>
      </c>
      <c r="F892" s="2" t="s">
        <v>468</v>
      </c>
      <c r="G892" s="3" t="s">
        <v>264</v>
      </c>
      <c r="H892" s="4" t="s">
        <v>265</v>
      </c>
      <c r="I892" s="2" t="s">
        <v>266</v>
      </c>
      <c r="J892" s="4" t="s">
        <v>128</v>
      </c>
      <c r="K892" s="1" t="s">
        <v>251</v>
      </c>
      <c r="L892" s="6" t="s">
        <v>142</v>
      </c>
      <c r="M892" s="7">
        <v>9.7200000000000006</v>
      </c>
      <c r="N892" s="12">
        <f t="shared" si="431"/>
        <v>11.44</v>
      </c>
      <c r="O892" s="12"/>
      <c r="P892" s="12"/>
      <c r="Q892" s="12"/>
      <c r="R892" s="5">
        <f>M892</f>
        <v>9.7200000000000006</v>
      </c>
      <c r="S892" s="5">
        <f t="shared" si="433"/>
        <v>8.75</v>
      </c>
      <c r="T892" s="5">
        <f t="shared" si="434"/>
        <v>0.97000000000000064</v>
      </c>
      <c r="U892" s="5">
        <v>90</v>
      </c>
      <c r="V892" s="5">
        <f t="shared" si="435"/>
        <v>8.01</v>
      </c>
      <c r="W892" s="5">
        <f t="shared" si="424"/>
        <v>7.61</v>
      </c>
      <c r="X892" s="5">
        <f t="shared" si="425"/>
        <v>0.39999999999999947</v>
      </c>
      <c r="Y892" s="5">
        <v>95</v>
      </c>
      <c r="Z892" s="5">
        <f t="shared" si="426"/>
        <v>6.86</v>
      </c>
      <c r="AA892" s="5">
        <f t="shared" si="427"/>
        <v>6.52</v>
      </c>
      <c r="AB892" s="5">
        <f t="shared" si="428"/>
        <v>0.34000000000000075</v>
      </c>
      <c r="AC892" s="5">
        <v>95</v>
      </c>
      <c r="AD892" s="5"/>
      <c r="AE892" s="5"/>
      <c r="AF892" s="5"/>
      <c r="AG892" s="14">
        <f t="shared" si="454"/>
        <v>1.94</v>
      </c>
      <c r="AH892" s="14">
        <f>ROUND(AG892*U892/100,2)</f>
        <v>1.75</v>
      </c>
      <c r="AI892" s="14">
        <f t="shared" si="455"/>
        <v>0.18999999999999995</v>
      </c>
      <c r="AJ892" s="14">
        <f t="shared" si="456"/>
        <v>1.6</v>
      </c>
      <c r="AK892" s="14">
        <f>ROUND(AJ892*Y892/100,2)</f>
        <v>1.52</v>
      </c>
      <c r="AL892" s="14">
        <f t="shared" si="457"/>
        <v>8.0000000000000071E-2</v>
      </c>
      <c r="AM892" s="14">
        <f t="shared" si="458"/>
        <v>1.37</v>
      </c>
      <c r="AN892" s="14">
        <f>ROUND(AM892*AC892/100,2)</f>
        <v>1.3</v>
      </c>
      <c r="AO892" s="14">
        <f t="shared" si="459"/>
        <v>7.0000000000000062E-2</v>
      </c>
      <c r="AP892" s="14"/>
      <c r="AQ892" s="14"/>
      <c r="AR892" s="14"/>
      <c r="AS892" s="14">
        <f>ROUND($R892*0.6,2)</f>
        <v>5.83</v>
      </c>
      <c r="AT892" s="14">
        <f>ROUND(AS892*U892/100,2)</f>
        <v>5.25</v>
      </c>
      <c r="AU892" s="14">
        <f t="shared" si="442"/>
        <v>0.58000000000000007</v>
      </c>
      <c r="AV892" s="14">
        <f>ROUND($V892*0.6,2)</f>
        <v>4.8099999999999996</v>
      </c>
      <c r="AW892" s="14">
        <f>ROUND(AV892*Y892/100,2)</f>
        <v>4.57</v>
      </c>
      <c r="AX892" s="14">
        <f t="shared" si="443"/>
        <v>0.23999999999999932</v>
      </c>
      <c r="AY892" s="14">
        <f>ROUND($Z892*0.6,2)</f>
        <v>4.12</v>
      </c>
      <c r="AZ892" s="14">
        <f>ROUND(AY892*AC892/100,2)</f>
        <v>3.91</v>
      </c>
      <c r="BA892" s="14">
        <f t="shared" si="444"/>
        <v>0.20999999999999996</v>
      </c>
      <c r="BB892" s="5"/>
      <c r="BC892" s="5"/>
      <c r="BD892" s="5"/>
      <c r="BE892" s="14">
        <f>ROUND($R892*0.3,2)</f>
        <v>2.92</v>
      </c>
      <c r="BF892" s="14">
        <f>ROUND(BE892*$U892/100,2)</f>
        <v>2.63</v>
      </c>
      <c r="BG892" s="14">
        <f t="shared" si="460"/>
        <v>0.29000000000000004</v>
      </c>
      <c r="BH892" s="14">
        <f>ROUND($V892*0.3,2)</f>
        <v>2.4</v>
      </c>
      <c r="BI892" s="14">
        <f>ROUND(BH892*$Y892/100,2)</f>
        <v>2.2799999999999998</v>
      </c>
      <c r="BJ892" s="14">
        <f t="shared" si="461"/>
        <v>0.12000000000000011</v>
      </c>
      <c r="BK892" s="14">
        <f>ROUND($Z892*0.3,2)</f>
        <v>2.06</v>
      </c>
      <c r="BL892" s="14">
        <f>ROUND(BK892*$AC892/100,2)</f>
        <v>1.96</v>
      </c>
      <c r="BM892" s="14">
        <f t="shared" si="462"/>
        <v>0.10000000000000009</v>
      </c>
    </row>
    <row r="893" spans="1:65" x14ac:dyDescent="0.25">
      <c r="A893" s="1" t="str">
        <f>CONCATENATE(H893,E893)</f>
        <v>087099013</v>
      </c>
      <c r="B893" s="1" t="s">
        <v>69</v>
      </c>
      <c r="C893" s="2" t="s">
        <v>458</v>
      </c>
      <c r="D893" s="2" t="s">
        <v>275</v>
      </c>
      <c r="E893" s="2" t="s">
        <v>469</v>
      </c>
      <c r="F893" s="2" t="s">
        <v>470</v>
      </c>
      <c r="G893" s="3" t="s">
        <v>264</v>
      </c>
      <c r="H893" s="4" t="s">
        <v>265</v>
      </c>
      <c r="I893" s="2" t="s">
        <v>266</v>
      </c>
      <c r="J893" s="4" t="s">
        <v>128</v>
      </c>
      <c r="K893" s="1" t="s">
        <v>251</v>
      </c>
      <c r="L893" s="6" t="s">
        <v>142</v>
      </c>
      <c r="M893" s="7">
        <v>9.14</v>
      </c>
      <c r="N893" s="12">
        <f t="shared" si="431"/>
        <v>10.75</v>
      </c>
      <c r="O893" s="12"/>
      <c r="P893" s="12"/>
      <c r="Q893" s="12"/>
      <c r="R893" s="5">
        <f>M893</f>
        <v>9.14</v>
      </c>
      <c r="S893" s="5">
        <f t="shared" si="433"/>
        <v>8.23</v>
      </c>
      <c r="T893" s="5">
        <f t="shared" si="434"/>
        <v>0.91000000000000014</v>
      </c>
      <c r="U893" s="5">
        <v>90</v>
      </c>
      <c r="V893" s="5">
        <f t="shared" si="435"/>
        <v>7.53</v>
      </c>
      <c r="W893" s="5">
        <f t="shared" ref="W893:W943" si="463">ROUND(V893*Y893/100,2)</f>
        <v>7.15</v>
      </c>
      <c r="X893" s="5">
        <f t="shared" ref="X893:X943" si="464">V893-W893</f>
        <v>0.37999999999999989</v>
      </c>
      <c r="Y893" s="5">
        <v>95</v>
      </c>
      <c r="Z893" s="5">
        <f t="shared" ref="Z893:Z943" si="465">ROUND(N893*0.6,2)</f>
        <v>6.45</v>
      </c>
      <c r="AA893" s="5">
        <f t="shared" ref="AA893:AA943" si="466">ROUND(Z893*AC893/100,2)</f>
        <v>6.13</v>
      </c>
      <c r="AB893" s="5">
        <f t="shared" ref="AB893:AB943" si="467">Z893-AA893</f>
        <v>0.32000000000000028</v>
      </c>
      <c r="AC893" s="5">
        <v>95</v>
      </c>
      <c r="AD893" s="5"/>
      <c r="AE893" s="5"/>
      <c r="AF893" s="5"/>
      <c r="AG893" s="14">
        <f t="shared" si="454"/>
        <v>1.83</v>
      </c>
      <c r="AH893" s="14">
        <f>ROUND(AG893*U893/100,2)</f>
        <v>1.65</v>
      </c>
      <c r="AI893" s="14">
        <f t="shared" si="455"/>
        <v>0.18000000000000016</v>
      </c>
      <c r="AJ893" s="14">
        <f t="shared" si="456"/>
        <v>1.51</v>
      </c>
      <c r="AK893" s="14">
        <f>ROUND(AJ893*Y893/100,2)</f>
        <v>1.43</v>
      </c>
      <c r="AL893" s="14">
        <f t="shared" si="457"/>
        <v>8.0000000000000071E-2</v>
      </c>
      <c r="AM893" s="14">
        <f t="shared" si="458"/>
        <v>1.29</v>
      </c>
      <c r="AN893" s="14">
        <f>ROUND(AM893*AC893/100,2)</f>
        <v>1.23</v>
      </c>
      <c r="AO893" s="14">
        <f t="shared" si="459"/>
        <v>6.0000000000000053E-2</v>
      </c>
      <c r="AP893" s="14"/>
      <c r="AQ893" s="14"/>
      <c r="AR893" s="14"/>
      <c r="AS893" s="14">
        <f>ROUND($R893*0.6,2)</f>
        <v>5.48</v>
      </c>
      <c r="AT893" s="14">
        <f>ROUND(AS893*U893/100,2)</f>
        <v>4.93</v>
      </c>
      <c r="AU893" s="14">
        <f t="shared" si="442"/>
        <v>0.55000000000000071</v>
      </c>
      <c r="AV893" s="14">
        <f>ROUND($V893*0.6,2)</f>
        <v>4.5199999999999996</v>
      </c>
      <c r="AW893" s="14">
        <f>ROUND(AV893*Y893/100,2)</f>
        <v>4.29</v>
      </c>
      <c r="AX893" s="14">
        <f t="shared" si="443"/>
        <v>0.22999999999999954</v>
      </c>
      <c r="AY893" s="14">
        <f>ROUND($Z893*0.6,2)</f>
        <v>3.87</v>
      </c>
      <c r="AZ893" s="14">
        <f>ROUND(AY893*AC893/100,2)</f>
        <v>3.68</v>
      </c>
      <c r="BA893" s="14">
        <f t="shared" si="444"/>
        <v>0.18999999999999995</v>
      </c>
      <c r="BB893" s="5"/>
      <c r="BC893" s="5"/>
      <c r="BD893" s="5"/>
      <c r="BE893" s="14">
        <f>ROUND($R893*0.3,2)</f>
        <v>2.74</v>
      </c>
      <c r="BF893" s="14">
        <f>ROUND(BE893*$U893/100,2)</f>
        <v>2.4700000000000002</v>
      </c>
      <c r="BG893" s="14">
        <f t="shared" si="460"/>
        <v>0.27</v>
      </c>
      <c r="BH893" s="14">
        <f>ROUND($V893*0.3,2)</f>
        <v>2.2599999999999998</v>
      </c>
      <c r="BI893" s="14">
        <f>ROUND(BH893*$Y893/100,2)</f>
        <v>2.15</v>
      </c>
      <c r="BJ893" s="14">
        <f t="shared" si="461"/>
        <v>0.10999999999999988</v>
      </c>
      <c r="BK893" s="14">
        <f>ROUND($Z893*0.3,2)</f>
        <v>1.94</v>
      </c>
      <c r="BL893" s="14">
        <f>ROUND(BK893*$AC893/100,2)</f>
        <v>1.84</v>
      </c>
      <c r="BM893" s="14">
        <f t="shared" si="462"/>
        <v>9.9999999999999867E-2</v>
      </c>
    </row>
    <row r="894" spans="1:65" x14ac:dyDescent="0.25">
      <c r="A894" s="1" t="str">
        <f>CONCATENATE(H894,E894)</f>
        <v>087099014</v>
      </c>
      <c r="B894" s="1" t="s">
        <v>69</v>
      </c>
      <c r="C894" s="2" t="s">
        <v>458</v>
      </c>
      <c r="D894" s="2" t="s">
        <v>275</v>
      </c>
      <c r="E894" s="2" t="s">
        <v>276</v>
      </c>
      <c r="F894" s="2" t="s">
        <v>275</v>
      </c>
      <c r="G894" s="3" t="s">
        <v>264</v>
      </c>
      <c r="H894" s="4" t="s">
        <v>265</v>
      </c>
      <c r="I894" s="2" t="s">
        <v>266</v>
      </c>
      <c r="J894" s="4" t="s">
        <v>128</v>
      </c>
      <c r="K894" s="1" t="s">
        <v>251</v>
      </c>
      <c r="L894" s="6" t="s">
        <v>142</v>
      </c>
      <c r="M894" s="7">
        <v>9.14</v>
      </c>
      <c r="N894" s="12">
        <f t="shared" si="431"/>
        <v>10.75</v>
      </c>
      <c r="O894" s="12"/>
      <c r="P894" s="12"/>
      <c r="Q894" s="12"/>
      <c r="R894" s="5">
        <f>M894</f>
        <v>9.14</v>
      </c>
      <c r="S894" s="5">
        <f t="shared" si="433"/>
        <v>8.23</v>
      </c>
      <c r="T894" s="5">
        <f t="shared" si="434"/>
        <v>0.91000000000000014</v>
      </c>
      <c r="U894" s="5">
        <v>90</v>
      </c>
      <c r="V894" s="5">
        <f t="shared" si="435"/>
        <v>7.53</v>
      </c>
      <c r="W894" s="5">
        <f t="shared" si="463"/>
        <v>7.15</v>
      </c>
      <c r="X894" s="5">
        <f t="shared" si="464"/>
        <v>0.37999999999999989</v>
      </c>
      <c r="Y894" s="5">
        <v>95</v>
      </c>
      <c r="Z894" s="5">
        <f t="shared" si="465"/>
        <v>6.45</v>
      </c>
      <c r="AA894" s="5">
        <f t="shared" si="466"/>
        <v>6.13</v>
      </c>
      <c r="AB894" s="5">
        <f t="shared" si="467"/>
        <v>0.32000000000000028</v>
      </c>
      <c r="AC894" s="5">
        <v>95</v>
      </c>
      <c r="AD894" s="5"/>
      <c r="AE894" s="5"/>
      <c r="AF894" s="5"/>
      <c r="AG894" s="14">
        <f t="shared" si="454"/>
        <v>1.83</v>
      </c>
      <c r="AH894" s="14">
        <f>ROUND(AG894*U894/100,2)</f>
        <v>1.65</v>
      </c>
      <c r="AI894" s="14">
        <f t="shared" si="455"/>
        <v>0.18000000000000016</v>
      </c>
      <c r="AJ894" s="14">
        <f t="shared" si="456"/>
        <v>1.51</v>
      </c>
      <c r="AK894" s="14">
        <f>ROUND(AJ894*Y894/100,2)</f>
        <v>1.43</v>
      </c>
      <c r="AL894" s="14">
        <f t="shared" si="457"/>
        <v>8.0000000000000071E-2</v>
      </c>
      <c r="AM894" s="14">
        <f t="shared" si="458"/>
        <v>1.29</v>
      </c>
      <c r="AN894" s="14">
        <f>ROUND(AM894*AC894/100,2)</f>
        <v>1.23</v>
      </c>
      <c r="AO894" s="14">
        <f t="shared" si="459"/>
        <v>6.0000000000000053E-2</v>
      </c>
      <c r="AP894" s="14"/>
      <c r="AQ894" s="14"/>
      <c r="AR894" s="14"/>
      <c r="AS894" s="14">
        <f>ROUND($R894*0.6,2)</f>
        <v>5.48</v>
      </c>
      <c r="AT894" s="14">
        <f>ROUND(AS894*U894/100,2)</f>
        <v>4.93</v>
      </c>
      <c r="AU894" s="14">
        <f t="shared" si="442"/>
        <v>0.55000000000000071</v>
      </c>
      <c r="AV894" s="14">
        <f>ROUND($V894*0.6,2)</f>
        <v>4.5199999999999996</v>
      </c>
      <c r="AW894" s="14">
        <f>ROUND(AV894*Y894/100,2)</f>
        <v>4.29</v>
      </c>
      <c r="AX894" s="14">
        <f t="shared" si="443"/>
        <v>0.22999999999999954</v>
      </c>
      <c r="AY894" s="14">
        <f>ROUND($Z894*0.6,2)</f>
        <v>3.87</v>
      </c>
      <c r="AZ894" s="14">
        <f>ROUND(AY894*AC894/100,2)</f>
        <v>3.68</v>
      </c>
      <c r="BA894" s="14">
        <f t="shared" si="444"/>
        <v>0.18999999999999995</v>
      </c>
      <c r="BB894" s="5"/>
      <c r="BC894" s="5"/>
      <c r="BD894" s="5"/>
      <c r="BE894" s="14">
        <f>ROUND($R894*0.3,2)</f>
        <v>2.74</v>
      </c>
      <c r="BF894" s="14">
        <f>ROUND(BE894*$U894/100,2)</f>
        <v>2.4700000000000002</v>
      </c>
      <c r="BG894" s="14">
        <f t="shared" si="460"/>
        <v>0.27</v>
      </c>
      <c r="BH894" s="14">
        <f>ROUND($V894*0.3,2)</f>
        <v>2.2599999999999998</v>
      </c>
      <c r="BI894" s="14">
        <f>ROUND(BH894*$Y894/100,2)</f>
        <v>2.15</v>
      </c>
      <c r="BJ894" s="14">
        <f t="shared" si="461"/>
        <v>0.10999999999999988</v>
      </c>
      <c r="BK894" s="14">
        <f>ROUND($Z894*0.3,2)</f>
        <v>1.94</v>
      </c>
      <c r="BL894" s="14">
        <f>ROUND(BK894*$AC894/100,2)</f>
        <v>1.84</v>
      </c>
      <c r="BM894" s="14">
        <f t="shared" si="462"/>
        <v>9.9999999999999867E-2</v>
      </c>
    </row>
    <row r="895" spans="1:65" x14ac:dyDescent="0.25">
      <c r="A895" s="1" t="str">
        <f>CONCATENATE(H895,E895)</f>
        <v>087099017</v>
      </c>
      <c r="B895" s="1" t="s">
        <v>69</v>
      </c>
      <c r="C895" s="2" t="s">
        <v>458</v>
      </c>
      <c r="D895" s="2" t="s">
        <v>275</v>
      </c>
      <c r="E895" s="2" t="s">
        <v>496</v>
      </c>
      <c r="F895" s="2" t="s">
        <v>497</v>
      </c>
      <c r="G895" s="3" t="s">
        <v>264</v>
      </c>
      <c r="H895" s="4" t="s">
        <v>265</v>
      </c>
      <c r="I895" s="2" t="s">
        <v>266</v>
      </c>
      <c r="J895" s="4" t="s">
        <v>128</v>
      </c>
      <c r="K895" s="1" t="s">
        <v>251</v>
      </c>
      <c r="L895" s="6" t="s">
        <v>142</v>
      </c>
      <c r="M895" s="7">
        <v>10.25</v>
      </c>
      <c r="N895" s="12">
        <f t="shared" si="431"/>
        <v>12.06</v>
      </c>
      <c r="O895" s="12"/>
      <c r="P895" s="12"/>
      <c r="Q895" s="12"/>
      <c r="R895" s="5">
        <f>M895</f>
        <v>10.25</v>
      </c>
      <c r="S895" s="5">
        <f t="shared" si="433"/>
        <v>9.23</v>
      </c>
      <c r="T895" s="5">
        <f t="shared" si="434"/>
        <v>1.0199999999999996</v>
      </c>
      <c r="U895" s="5">
        <v>90</v>
      </c>
      <c r="V895" s="5">
        <f t="shared" si="435"/>
        <v>8.44</v>
      </c>
      <c r="W895" s="5">
        <f t="shared" si="463"/>
        <v>8.02</v>
      </c>
      <c r="X895" s="5">
        <f t="shared" si="464"/>
        <v>0.41999999999999993</v>
      </c>
      <c r="Y895" s="5">
        <v>95</v>
      </c>
      <c r="Z895" s="5">
        <f t="shared" si="465"/>
        <v>7.24</v>
      </c>
      <c r="AA895" s="5">
        <f t="shared" si="466"/>
        <v>6.88</v>
      </c>
      <c r="AB895" s="5">
        <f t="shared" si="467"/>
        <v>0.36000000000000032</v>
      </c>
      <c r="AC895" s="5">
        <v>95</v>
      </c>
      <c r="AD895" s="5"/>
      <c r="AE895" s="5"/>
      <c r="AF895" s="5"/>
      <c r="AG895" s="14">
        <f t="shared" si="454"/>
        <v>2.0499999999999998</v>
      </c>
      <c r="AH895" s="14">
        <f>ROUND(AG895*U895/100,2)</f>
        <v>1.85</v>
      </c>
      <c r="AI895" s="14">
        <f t="shared" si="455"/>
        <v>0.19999999999999973</v>
      </c>
      <c r="AJ895" s="14">
        <f t="shared" si="456"/>
        <v>1.69</v>
      </c>
      <c r="AK895" s="14">
        <f>ROUND(AJ895*Y895/100,2)</f>
        <v>1.61</v>
      </c>
      <c r="AL895" s="14">
        <f t="shared" si="457"/>
        <v>7.9999999999999849E-2</v>
      </c>
      <c r="AM895" s="14">
        <f t="shared" si="458"/>
        <v>1.45</v>
      </c>
      <c r="AN895" s="14">
        <f>ROUND(AM895*AC895/100,2)</f>
        <v>1.38</v>
      </c>
      <c r="AO895" s="14">
        <f t="shared" si="459"/>
        <v>7.0000000000000062E-2</v>
      </c>
      <c r="AP895" s="14"/>
      <c r="AQ895" s="14"/>
      <c r="AR895" s="14"/>
      <c r="AS895" s="14">
        <f>ROUND($R895*0.6,2)</f>
        <v>6.15</v>
      </c>
      <c r="AT895" s="14">
        <f>ROUND(AS895*U895/100,2)</f>
        <v>5.54</v>
      </c>
      <c r="AU895" s="14">
        <f t="shared" si="442"/>
        <v>0.61000000000000032</v>
      </c>
      <c r="AV895" s="14">
        <f>ROUND($V895*0.6,2)</f>
        <v>5.0599999999999996</v>
      </c>
      <c r="AW895" s="14">
        <f>ROUND(AV895*Y895/100,2)</f>
        <v>4.8099999999999996</v>
      </c>
      <c r="AX895" s="14">
        <f t="shared" si="443"/>
        <v>0.25</v>
      </c>
      <c r="AY895" s="14">
        <f>ROUND($Z895*0.6,2)</f>
        <v>4.34</v>
      </c>
      <c r="AZ895" s="14">
        <f>ROUND(AY895*AC895/100,2)</f>
        <v>4.12</v>
      </c>
      <c r="BA895" s="14">
        <f t="shared" si="444"/>
        <v>0.21999999999999975</v>
      </c>
      <c r="BB895" s="5"/>
      <c r="BC895" s="5"/>
      <c r="BD895" s="5"/>
      <c r="BE895" s="14">
        <f>ROUND($R895*0.3,2)</f>
        <v>3.08</v>
      </c>
      <c r="BF895" s="14">
        <f>ROUND(BE895*$U895/100,2)</f>
        <v>2.77</v>
      </c>
      <c r="BG895" s="14">
        <f t="shared" si="460"/>
        <v>0.31000000000000005</v>
      </c>
      <c r="BH895" s="14">
        <f>ROUND($V895*0.3,2)</f>
        <v>2.5299999999999998</v>
      </c>
      <c r="BI895" s="14">
        <f>ROUND(BH895*$Y895/100,2)</f>
        <v>2.4</v>
      </c>
      <c r="BJ895" s="14">
        <f t="shared" si="461"/>
        <v>0.12999999999999989</v>
      </c>
      <c r="BK895" s="14">
        <f>ROUND($Z895*0.3,2)</f>
        <v>2.17</v>
      </c>
      <c r="BL895" s="14">
        <f>ROUND(BK895*$AC895/100,2)</f>
        <v>2.06</v>
      </c>
      <c r="BM895" s="14">
        <f t="shared" si="462"/>
        <v>0.10999999999999988</v>
      </c>
    </row>
    <row r="896" spans="1:65" x14ac:dyDescent="0.25">
      <c r="A896" s="1" t="str">
        <f>CONCATENATE(H896,E896)</f>
        <v>087099018</v>
      </c>
      <c r="B896" s="1" t="s">
        <v>69</v>
      </c>
      <c r="C896" s="2" t="s">
        <v>458</v>
      </c>
      <c r="D896" s="2" t="s">
        <v>275</v>
      </c>
      <c r="E896" s="2" t="s">
        <v>481</v>
      </c>
      <c r="F896" s="2" t="s">
        <v>482</v>
      </c>
      <c r="G896" s="3" t="s">
        <v>264</v>
      </c>
      <c r="H896" s="4" t="s">
        <v>265</v>
      </c>
      <c r="I896" s="2" t="s">
        <v>266</v>
      </c>
      <c r="J896" s="4" t="s">
        <v>128</v>
      </c>
      <c r="K896" s="1" t="s">
        <v>251</v>
      </c>
      <c r="L896" s="6" t="s">
        <v>142</v>
      </c>
      <c r="M896" s="7">
        <v>10.74</v>
      </c>
      <c r="N896" s="12">
        <f t="shared" si="431"/>
        <v>12.64</v>
      </c>
      <c r="O896" s="12"/>
      <c r="P896" s="12"/>
      <c r="Q896" s="12"/>
      <c r="R896" s="5">
        <f>M896</f>
        <v>10.74</v>
      </c>
      <c r="S896" s="5">
        <f t="shared" si="433"/>
        <v>9.67</v>
      </c>
      <c r="T896" s="5">
        <f t="shared" si="434"/>
        <v>1.0700000000000003</v>
      </c>
      <c r="U896" s="5">
        <v>90</v>
      </c>
      <c r="V896" s="5">
        <f t="shared" si="435"/>
        <v>8.85</v>
      </c>
      <c r="W896" s="5">
        <f t="shared" si="463"/>
        <v>8.41</v>
      </c>
      <c r="X896" s="5">
        <f t="shared" si="464"/>
        <v>0.4399999999999995</v>
      </c>
      <c r="Y896" s="5">
        <v>95</v>
      </c>
      <c r="Z896" s="5">
        <f t="shared" si="465"/>
        <v>7.58</v>
      </c>
      <c r="AA896" s="5">
        <f t="shared" si="466"/>
        <v>7.2</v>
      </c>
      <c r="AB896" s="5">
        <f t="shared" si="467"/>
        <v>0.37999999999999989</v>
      </c>
      <c r="AC896" s="5">
        <v>95</v>
      </c>
      <c r="AD896" s="5"/>
      <c r="AE896" s="5"/>
      <c r="AF896" s="5"/>
      <c r="AG896" s="14">
        <f t="shared" si="454"/>
        <v>2.15</v>
      </c>
      <c r="AH896" s="14">
        <f>ROUND(AG896*U896/100,2)</f>
        <v>1.94</v>
      </c>
      <c r="AI896" s="14">
        <f t="shared" si="455"/>
        <v>0.20999999999999996</v>
      </c>
      <c r="AJ896" s="14">
        <f t="shared" si="456"/>
        <v>1.77</v>
      </c>
      <c r="AK896" s="14">
        <f>ROUND(AJ896*Y896/100,2)</f>
        <v>1.68</v>
      </c>
      <c r="AL896" s="14">
        <f t="shared" si="457"/>
        <v>9.000000000000008E-2</v>
      </c>
      <c r="AM896" s="14">
        <f t="shared" si="458"/>
        <v>1.52</v>
      </c>
      <c r="AN896" s="14">
        <f>ROUND(AM896*AC896/100,2)</f>
        <v>1.44</v>
      </c>
      <c r="AO896" s="14">
        <f t="shared" si="459"/>
        <v>8.0000000000000071E-2</v>
      </c>
      <c r="AP896" s="14"/>
      <c r="AQ896" s="14"/>
      <c r="AR896" s="14"/>
      <c r="AS896" s="14">
        <f>ROUND($R896*0.6,2)</f>
        <v>6.44</v>
      </c>
      <c r="AT896" s="14">
        <f>ROUND(AS896*U896/100,2)</f>
        <v>5.8</v>
      </c>
      <c r="AU896" s="14">
        <f t="shared" si="442"/>
        <v>0.64000000000000057</v>
      </c>
      <c r="AV896" s="14">
        <f>ROUND($V896*0.6,2)</f>
        <v>5.31</v>
      </c>
      <c r="AW896" s="14">
        <f>ROUND(AV896*Y896/100,2)</f>
        <v>5.04</v>
      </c>
      <c r="AX896" s="14">
        <f t="shared" si="443"/>
        <v>0.26999999999999957</v>
      </c>
      <c r="AY896" s="14">
        <f>ROUND($Z896*0.6,2)</f>
        <v>4.55</v>
      </c>
      <c r="AZ896" s="14">
        <f>ROUND(AY896*AC896/100,2)</f>
        <v>4.32</v>
      </c>
      <c r="BA896" s="14">
        <f t="shared" si="444"/>
        <v>0.22999999999999954</v>
      </c>
      <c r="BB896" s="5"/>
      <c r="BC896" s="5"/>
      <c r="BD896" s="5"/>
      <c r="BE896" s="14">
        <f>ROUND($R896*0.3,2)</f>
        <v>3.22</v>
      </c>
      <c r="BF896" s="14">
        <f>ROUND(BE896*$U896/100,2)</f>
        <v>2.9</v>
      </c>
      <c r="BG896" s="14">
        <f t="shared" si="460"/>
        <v>0.32000000000000028</v>
      </c>
      <c r="BH896" s="14">
        <f>ROUND($V896*0.3,2)</f>
        <v>2.66</v>
      </c>
      <c r="BI896" s="14">
        <f>ROUND(BH896*$Y896/100,2)</f>
        <v>2.5299999999999998</v>
      </c>
      <c r="BJ896" s="14">
        <f t="shared" si="461"/>
        <v>0.13000000000000034</v>
      </c>
      <c r="BK896" s="14">
        <f>ROUND($Z896*0.3,2)</f>
        <v>2.27</v>
      </c>
      <c r="BL896" s="14">
        <f>ROUND(BK896*$AC896/100,2)</f>
        <v>2.16</v>
      </c>
      <c r="BM896" s="14">
        <f t="shared" si="462"/>
        <v>0.10999999999999988</v>
      </c>
    </row>
    <row r="897" spans="1:65" x14ac:dyDescent="0.25">
      <c r="A897" s="1" t="str">
        <f>CONCATENATE(H897,E897)</f>
        <v>089040019</v>
      </c>
      <c r="B897" s="1" t="s">
        <v>69</v>
      </c>
      <c r="C897" s="2" t="s">
        <v>458</v>
      </c>
      <c r="D897" s="2" t="s">
        <v>72</v>
      </c>
      <c r="E897" s="2" t="s">
        <v>103</v>
      </c>
      <c r="F897" s="2" t="s">
        <v>104</v>
      </c>
      <c r="G897" s="3" t="s">
        <v>269</v>
      </c>
      <c r="H897" s="4" t="s">
        <v>270</v>
      </c>
      <c r="I897" s="2" t="s">
        <v>271</v>
      </c>
      <c r="J897" s="4" t="s">
        <v>139</v>
      </c>
      <c r="K897" s="1" t="s">
        <v>251</v>
      </c>
      <c r="L897" s="6" t="s">
        <v>80</v>
      </c>
      <c r="M897" s="7">
        <v>8.57</v>
      </c>
      <c r="N897" s="12">
        <f>ROUND(V897*0.7,2)</f>
        <v>6</v>
      </c>
      <c r="O897" s="12"/>
      <c r="P897" s="12"/>
      <c r="Q897" s="12"/>
      <c r="R897" s="13"/>
      <c r="S897" s="13"/>
      <c r="T897" s="13"/>
      <c r="U897" s="13"/>
      <c r="V897" s="5">
        <f>M897</f>
        <v>8.57</v>
      </c>
      <c r="W897" s="5">
        <f t="shared" si="463"/>
        <v>8.14</v>
      </c>
      <c r="X897" s="5">
        <f t="shared" si="464"/>
        <v>0.42999999999999972</v>
      </c>
      <c r="Y897" s="5">
        <v>95</v>
      </c>
      <c r="Z897" s="5">
        <f t="shared" si="465"/>
        <v>3.6</v>
      </c>
      <c r="AA897" s="5">
        <f t="shared" si="466"/>
        <v>3.42</v>
      </c>
      <c r="AB897" s="5">
        <f t="shared" si="467"/>
        <v>0.18000000000000016</v>
      </c>
      <c r="AC897" s="5">
        <v>95</v>
      </c>
      <c r="AD897" s="5"/>
      <c r="AE897" s="5"/>
      <c r="AF897" s="5"/>
      <c r="AG897" s="14">
        <f t="shared" si="454"/>
        <v>0</v>
      </c>
      <c r="AH897" s="14">
        <f>ROUND(AG897*U897/100,2)</f>
        <v>0</v>
      </c>
      <c r="AI897" s="14">
        <f t="shared" si="455"/>
        <v>0</v>
      </c>
      <c r="AJ897" s="14">
        <f t="shared" si="456"/>
        <v>1.71</v>
      </c>
      <c r="AK897" s="14">
        <f>ROUND(AJ897*Y897/100,2)</f>
        <v>1.62</v>
      </c>
      <c r="AL897" s="14">
        <f t="shared" si="457"/>
        <v>8.9999999999999858E-2</v>
      </c>
      <c r="AM897" s="14">
        <f t="shared" si="458"/>
        <v>0.72</v>
      </c>
      <c r="AN897" s="14">
        <f>ROUND(AM897*AC897/100,2)</f>
        <v>0.68</v>
      </c>
      <c r="AO897" s="14">
        <f t="shared" si="459"/>
        <v>3.9999999999999925E-2</v>
      </c>
      <c r="AP897" s="14"/>
      <c r="AQ897" s="14"/>
      <c r="AR897" s="14"/>
      <c r="AS897" s="14">
        <f>ROUND($R897*0.6,2)</f>
        <v>0</v>
      </c>
      <c r="AT897" s="14">
        <f>ROUND(AS897*U897/100,2)</f>
        <v>0</v>
      </c>
      <c r="AU897" s="14">
        <f t="shared" si="442"/>
        <v>0</v>
      </c>
      <c r="AV897" s="14">
        <f>ROUND($V897*0.6,2)</f>
        <v>5.14</v>
      </c>
      <c r="AW897" s="14">
        <f>ROUND(AV897*Y897/100,2)</f>
        <v>4.88</v>
      </c>
      <c r="AX897" s="14">
        <f t="shared" si="443"/>
        <v>0.25999999999999979</v>
      </c>
      <c r="AY897" s="14">
        <f>ROUND($Z897*0.6,2)</f>
        <v>2.16</v>
      </c>
      <c r="AZ897" s="14">
        <f>ROUND(AY897*AC897/100,2)</f>
        <v>2.0499999999999998</v>
      </c>
      <c r="BA897" s="14">
        <f t="shared" si="444"/>
        <v>0.11000000000000032</v>
      </c>
      <c r="BB897" s="5"/>
      <c r="BC897" s="5"/>
      <c r="BD897" s="5"/>
      <c r="BE897" s="14">
        <f>ROUND($R897*0.3,2)</f>
        <v>0</v>
      </c>
      <c r="BF897" s="14">
        <f>ROUND(BE897*$U897/100,2)</f>
        <v>0</v>
      </c>
      <c r="BG897" s="14">
        <f t="shared" si="460"/>
        <v>0</v>
      </c>
      <c r="BH897" s="14">
        <f>ROUND($V897*0.3,2)</f>
        <v>2.57</v>
      </c>
      <c r="BI897" s="14">
        <f>ROUND(BH897*$Y897/100,2)</f>
        <v>2.44</v>
      </c>
      <c r="BJ897" s="14">
        <f t="shared" si="461"/>
        <v>0.12999999999999989</v>
      </c>
      <c r="BK897" s="14">
        <f>ROUND($Z897*0.3,2)</f>
        <v>1.08</v>
      </c>
      <c r="BL897" s="14">
        <f>ROUND(BK897*$AC897/100,2)</f>
        <v>1.03</v>
      </c>
      <c r="BM897" s="14">
        <f t="shared" si="462"/>
        <v>5.0000000000000044E-2</v>
      </c>
    </row>
    <row r="898" spans="1:65" x14ac:dyDescent="0.25">
      <c r="A898" s="8" t="s">
        <v>506</v>
      </c>
      <c r="B898" s="8" t="s">
        <v>69</v>
      </c>
      <c r="C898" s="9" t="s">
        <v>458</v>
      </c>
      <c r="D898" s="9" t="s">
        <v>275</v>
      </c>
      <c r="E898" s="9" t="s">
        <v>481</v>
      </c>
      <c r="F898" s="9" t="s">
        <v>482</v>
      </c>
      <c r="G898" s="3" t="s">
        <v>269</v>
      </c>
      <c r="H898" s="10" t="s">
        <v>270</v>
      </c>
      <c r="I898" s="9" t="s">
        <v>271</v>
      </c>
      <c r="J898" s="11" t="s">
        <v>139</v>
      </c>
      <c r="K898" s="9" t="s">
        <v>251</v>
      </c>
      <c r="L898" s="6" t="s">
        <v>80</v>
      </c>
      <c r="M898" s="7">
        <v>9.6</v>
      </c>
      <c r="N898" s="12">
        <f>ROUND(V898*0.7,2)</f>
        <v>6.72</v>
      </c>
      <c r="O898" s="12"/>
      <c r="P898" s="12"/>
      <c r="Q898" s="12"/>
      <c r="R898" s="13"/>
      <c r="S898" s="13"/>
      <c r="T898" s="13"/>
      <c r="U898" s="13"/>
      <c r="V898" s="5">
        <f>M898</f>
        <v>9.6</v>
      </c>
      <c r="W898" s="5">
        <f t="shared" si="463"/>
        <v>9.1199999999999992</v>
      </c>
      <c r="X898" s="5">
        <f t="shared" si="464"/>
        <v>0.48000000000000043</v>
      </c>
      <c r="Y898" s="5">
        <v>95</v>
      </c>
      <c r="Z898" s="5">
        <f t="shared" si="465"/>
        <v>4.03</v>
      </c>
      <c r="AA898" s="5">
        <f t="shared" si="466"/>
        <v>3.83</v>
      </c>
      <c r="AB898" s="5">
        <f t="shared" si="467"/>
        <v>0.20000000000000018</v>
      </c>
      <c r="AC898" s="5">
        <v>95</v>
      </c>
      <c r="AD898" s="5"/>
      <c r="AE898" s="5"/>
      <c r="AF898" s="5"/>
      <c r="AG898" s="14">
        <f t="shared" si="454"/>
        <v>0</v>
      </c>
      <c r="AH898" s="14">
        <f>ROUND(AG898*U898/100,2)</f>
        <v>0</v>
      </c>
      <c r="AI898" s="14">
        <f t="shared" si="455"/>
        <v>0</v>
      </c>
      <c r="AJ898" s="14">
        <f t="shared" si="456"/>
        <v>1.92</v>
      </c>
      <c r="AK898" s="14">
        <f>ROUND(AJ898*Y898/100,2)</f>
        <v>1.82</v>
      </c>
      <c r="AL898" s="14">
        <f t="shared" si="457"/>
        <v>9.9999999999999867E-2</v>
      </c>
      <c r="AM898" s="14">
        <f t="shared" si="458"/>
        <v>0.81</v>
      </c>
      <c r="AN898" s="14">
        <f>ROUND(AM898*AC898/100,2)</f>
        <v>0.77</v>
      </c>
      <c r="AO898" s="14">
        <f t="shared" si="459"/>
        <v>4.0000000000000036E-2</v>
      </c>
      <c r="AP898" s="14"/>
      <c r="AQ898" s="14"/>
      <c r="AR898" s="14"/>
      <c r="AS898" s="14">
        <f>ROUND($R898*0.6,2)</f>
        <v>0</v>
      </c>
      <c r="AT898" s="14">
        <f>ROUND(AS898*U898/100,2)</f>
        <v>0</v>
      </c>
      <c r="AU898" s="14">
        <f t="shared" si="442"/>
        <v>0</v>
      </c>
      <c r="AV898" s="14">
        <f>ROUND($V898*0.6,2)</f>
        <v>5.76</v>
      </c>
      <c r="AW898" s="14">
        <f>ROUND(AV898*Y898/100,2)</f>
        <v>5.47</v>
      </c>
      <c r="AX898" s="14">
        <f t="shared" si="443"/>
        <v>0.29000000000000004</v>
      </c>
      <c r="AY898" s="14">
        <f>ROUND($Z898*0.6,2)</f>
        <v>2.42</v>
      </c>
      <c r="AZ898" s="14">
        <f>ROUND(AY898*AC898/100,2)</f>
        <v>2.2999999999999998</v>
      </c>
      <c r="BA898" s="14">
        <f t="shared" si="444"/>
        <v>0.12000000000000011</v>
      </c>
      <c r="BB898" s="5"/>
      <c r="BC898" s="5"/>
      <c r="BD898" s="5"/>
      <c r="BE898" s="14">
        <f>ROUND($R898*0.3,2)</f>
        <v>0</v>
      </c>
      <c r="BF898" s="14">
        <f>ROUND(BE898*$U898/100,2)</f>
        <v>0</v>
      </c>
      <c r="BG898" s="14">
        <f t="shared" si="460"/>
        <v>0</v>
      </c>
      <c r="BH898" s="14">
        <f>ROUND($V898*0.3,2)</f>
        <v>2.88</v>
      </c>
      <c r="BI898" s="14">
        <f>ROUND(BH898*$Y898/100,2)</f>
        <v>2.74</v>
      </c>
      <c r="BJ898" s="14">
        <f t="shared" si="461"/>
        <v>0.13999999999999968</v>
      </c>
      <c r="BK898" s="14">
        <f>ROUND($Z898*0.3,2)</f>
        <v>1.21</v>
      </c>
      <c r="BL898" s="14">
        <f>ROUND(BK898*$AC898/100,2)</f>
        <v>1.1499999999999999</v>
      </c>
      <c r="BM898" s="14">
        <f t="shared" si="462"/>
        <v>6.0000000000000053E-2</v>
      </c>
    </row>
    <row r="899" spans="1:65" x14ac:dyDescent="0.25">
      <c r="A899" s="1" t="str">
        <f>CONCATENATE(H899,E899)</f>
        <v>091099014</v>
      </c>
      <c r="B899" s="1" t="s">
        <v>69</v>
      </c>
      <c r="C899" s="2" t="s">
        <v>458</v>
      </c>
      <c r="D899" s="2" t="s">
        <v>275</v>
      </c>
      <c r="E899" s="2" t="s">
        <v>276</v>
      </c>
      <c r="F899" s="2" t="s">
        <v>275</v>
      </c>
      <c r="G899" s="3" t="s">
        <v>277</v>
      </c>
      <c r="H899" s="4" t="s">
        <v>278</v>
      </c>
      <c r="I899" s="2" t="s">
        <v>279</v>
      </c>
      <c r="J899" s="4" t="s">
        <v>128</v>
      </c>
      <c r="K899" s="1" t="s">
        <v>251</v>
      </c>
      <c r="L899" s="6" t="s">
        <v>142</v>
      </c>
      <c r="M899" s="7">
        <v>8.7200000000000006</v>
      </c>
      <c r="N899" s="12">
        <f t="shared" ref="N899:N907" si="468">ROUND(R899/0.85,2)</f>
        <v>10.26</v>
      </c>
      <c r="O899" s="12"/>
      <c r="P899" s="12"/>
      <c r="Q899" s="12"/>
      <c r="R899" s="5">
        <f>M899</f>
        <v>8.7200000000000006</v>
      </c>
      <c r="S899" s="5">
        <f t="shared" ref="S899:S907" si="469">ROUND(R899*U899/100,2)</f>
        <v>7.85</v>
      </c>
      <c r="T899" s="5">
        <f t="shared" ref="T899:T907" si="470">R899-S899</f>
        <v>0.87000000000000099</v>
      </c>
      <c r="U899" s="5">
        <v>90</v>
      </c>
      <c r="V899" s="5">
        <f t="shared" ref="V899:V907" si="471">ROUND(N899*0.7,2)</f>
        <v>7.18</v>
      </c>
      <c r="W899" s="5">
        <f t="shared" si="463"/>
        <v>6.82</v>
      </c>
      <c r="X899" s="5">
        <f t="shared" si="464"/>
        <v>0.35999999999999943</v>
      </c>
      <c r="Y899" s="5">
        <v>95</v>
      </c>
      <c r="Z899" s="5">
        <f t="shared" si="465"/>
        <v>6.16</v>
      </c>
      <c r="AA899" s="5">
        <f t="shared" si="466"/>
        <v>5.85</v>
      </c>
      <c r="AB899" s="5">
        <f t="shared" si="467"/>
        <v>0.3100000000000005</v>
      </c>
      <c r="AC899" s="5">
        <v>95</v>
      </c>
      <c r="AD899" s="5"/>
      <c r="AE899" s="5"/>
      <c r="AF899" s="5"/>
      <c r="AG899" s="14">
        <f t="shared" si="454"/>
        <v>1.74</v>
      </c>
      <c r="AH899" s="14">
        <f>ROUND(AG899*U899/100,2)</f>
        <v>1.57</v>
      </c>
      <c r="AI899" s="14">
        <f t="shared" si="455"/>
        <v>0.16999999999999993</v>
      </c>
      <c r="AJ899" s="14">
        <f t="shared" si="456"/>
        <v>1.44</v>
      </c>
      <c r="AK899" s="14">
        <f>ROUND(AJ899*Y899/100,2)</f>
        <v>1.37</v>
      </c>
      <c r="AL899" s="14">
        <f t="shared" si="457"/>
        <v>6.999999999999984E-2</v>
      </c>
      <c r="AM899" s="14">
        <f t="shared" si="458"/>
        <v>1.23</v>
      </c>
      <c r="AN899" s="14">
        <f>ROUND(AM899*AC899/100,2)</f>
        <v>1.17</v>
      </c>
      <c r="AO899" s="14">
        <f t="shared" si="459"/>
        <v>6.0000000000000053E-2</v>
      </c>
      <c r="AP899" s="14"/>
      <c r="AQ899" s="14"/>
      <c r="AR899" s="14"/>
      <c r="AS899" s="14">
        <f>ROUND($R899*0.6,2)</f>
        <v>5.23</v>
      </c>
      <c r="AT899" s="14">
        <f>ROUND(AS899*U899/100,2)</f>
        <v>4.71</v>
      </c>
      <c r="AU899" s="14">
        <f t="shared" si="442"/>
        <v>0.52000000000000046</v>
      </c>
      <c r="AV899" s="14">
        <f>ROUND($V899*0.6,2)</f>
        <v>4.3099999999999996</v>
      </c>
      <c r="AW899" s="14">
        <f>ROUND(AV899*Y899/100,2)</f>
        <v>4.09</v>
      </c>
      <c r="AX899" s="14">
        <f t="shared" si="443"/>
        <v>0.21999999999999975</v>
      </c>
      <c r="AY899" s="14">
        <f>ROUND($Z899*0.6,2)</f>
        <v>3.7</v>
      </c>
      <c r="AZ899" s="14">
        <f>ROUND(AY899*AC899/100,2)</f>
        <v>3.52</v>
      </c>
      <c r="BA899" s="14">
        <f t="shared" si="444"/>
        <v>0.18000000000000016</v>
      </c>
      <c r="BB899" s="5"/>
      <c r="BC899" s="5"/>
      <c r="BD899" s="5"/>
      <c r="BE899" s="14">
        <f>ROUND($R899*0.3,2)</f>
        <v>2.62</v>
      </c>
      <c r="BF899" s="14">
        <f>ROUND(BE899*$U899/100,2)</f>
        <v>2.36</v>
      </c>
      <c r="BG899" s="14">
        <f t="shared" si="460"/>
        <v>0.26000000000000023</v>
      </c>
      <c r="BH899" s="14">
        <f>ROUND($V899*0.3,2)</f>
        <v>2.15</v>
      </c>
      <c r="BI899" s="14">
        <f>ROUND(BH899*$Y899/100,2)</f>
        <v>2.04</v>
      </c>
      <c r="BJ899" s="14">
        <f t="shared" si="461"/>
        <v>0.10999999999999988</v>
      </c>
      <c r="BK899" s="14">
        <f>ROUND($Z899*0.3,2)</f>
        <v>1.85</v>
      </c>
      <c r="BL899" s="14">
        <f>ROUND(BK899*$AC899/100,2)</f>
        <v>1.76</v>
      </c>
      <c r="BM899" s="14">
        <f t="shared" si="462"/>
        <v>9.000000000000008E-2</v>
      </c>
    </row>
    <row r="900" spans="1:65" x14ac:dyDescent="0.25">
      <c r="A900" s="1" t="str">
        <f>CONCATENATE(H900,E900)</f>
        <v>091099017</v>
      </c>
      <c r="B900" s="1" t="s">
        <v>69</v>
      </c>
      <c r="C900" s="2" t="s">
        <v>458</v>
      </c>
      <c r="D900" s="2" t="s">
        <v>275</v>
      </c>
      <c r="E900" s="2" t="s">
        <v>496</v>
      </c>
      <c r="F900" s="2" t="s">
        <v>497</v>
      </c>
      <c r="G900" s="3" t="s">
        <v>277</v>
      </c>
      <c r="H900" s="4" t="s">
        <v>278</v>
      </c>
      <c r="I900" s="2" t="s">
        <v>279</v>
      </c>
      <c r="J900" s="4" t="s">
        <v>128</v>
      </c>
      <c r="K900" s="1" t="s">
        <v>251</v>
      </c>
      <c r="L900" s="6" t="s">
        <v>142</v>
      </c>
      <c r="M900" s="7">
        <v>9.0399999999999991</v>
      </c>
      <c r="N900" s="12">
        <f t="shared" si="468"/>
        <v>10.64</v>
      </c>
      <c r="O900" s="12"/>
      <c r="P900" s="12"/>
      <c r="Q900" s="12"/>
      <c r="R900" s="5">
        <f>M900</f>
        <v>9.0399999999999991</v>
      </c>
      <c r="S900" s="5">
        <f t="shared" si="469"/>
        <v>8.14</v>
      </c>
      <c r="T900" s="5">
        <f t="shared" si="470"/>
        <v>0.89999999999999858</v>
      </c>
      <c r="U900" s="5">
        <v>90</v>
      </c>
      <c r="V900" s="5">
        <f t="shared" si="471"/>
        <v>7.45</v>
      </c>
      <c r="W900" s="5">
        <f t="shared" si="463"/>
        <v>7.08</v>
      </c>
      <c r="X900" s="5">
        <f t="shared" si="464"/>
        <v>0.37000000000000011</v>
      </c>
      <c r="Y900" s="5">
        <v>95</v>
      </c>
      <c r="Z900" s="5">
        <f t="shared" si="465"/>
        <v>6.38</v>
      </c>
      <c r="AA900" s="5">
        <f t="shared" si="466"/>
        <v>6.06</v>
      </c>
      <c r="AB900" s="5">
        <f t="shared" si="467"/>
        <v>0.32000000000000028</v>
      </c>
      <c r="AC900" s="5">
        <v>95</v>
      </c>
      <c r="AD900" s="5"/>
      <c r="AE900" s="5"/>
      <c r="AF900" s="5"/>
      <c r="AG900" s="14">
        <f t="shared" si="454"/>
        <v>1.81</v>
      </c>
      <c r="AH900" s="14">
        <f>ROUND(AG900*U900/100,2)</f>
        <v>1.63</v>
      </c>
      <c r="AI900" s="14">
        <f t="shared" si="455"/>
        <v>0.18000000000000016</v>
      </c>
      <c r="AJ900" s="14">
        <f t="shared" si="456"/>
        <v>1.49</v>
      </c>
      <c r="AK900" s="14">
        <f>ROUND(AJ900*Y900/100,2)</f>
        <v>1.42</v>
      </c>
      <c r="AL900" s="14">
        <f t="shared" si="457"/>
        <v>7.0000000000000062E-2</v>
      </c>
      <c r="AM900" s="14">
        <f t="shared" si="458"/>
        <v>1.28</v>
      </c>
      <c r="AN900" s="14">
        <f>ROUND(AM900*AC900/100,2)</f>
        <v>1.22</v>
      </c>
      <c r="AO900" s="14">
        <f t="shared" si="459"/>
        <v>6.0000000000000053E-2</v>
      </c>
      <c r="AP900" s="14"/>
      <c r="AQ900" s="14"/>
      <c r="AR900" s="14"/>
      <c r="AS900" s="14">
        <f>ROUND($R900*0.6,2)</f>
        <v>5.42</v>
      </c>
      <c r="AT900" s="14">
        <f>ROUND(AS900*U900/100,2)</f>
        <v>4.88</v>
      </c>
      <c r="AU900" s="14">
        <f t="shared" si="442"/>
        <v>0.54</v>
      </c>
      <c r="AV900" s="14">
        <f>ROUND($V900*0.6,2)</f>
        <v>4.47</v>
      </c>
      <c r="AW900" s="14">
        <f>ROUND(AV900*Y900/100,2)</f>
        <v>4.25</v>
      </c>
      <c r="AX900" s="14">
        <f t="shared" si="443"/>
        <v>0.21999999999999975</v>
      </c>
      <c r="AY900" s="14">
        <f>ROUND($Z900*0.6,2)</f>
        <v>3.83</v>
      </c>
      <c r="AZ900" s="14">
        <f>ROUND(AY900*AC900/100,2)</f>
        <v>3.64</v>
      </c>
      <c r="BA900" s="14">
        <f t="shared" si="444"/>
        <v>0.18999999999999995</v>
      </c>
      <c r="BB900" s="5"/>
      <c r="BC900" s="5"/>
      <c r="BD900" s="5"/>
      <c r="BE900" s="14">
        <f>ROUND($R900*0.3,2)</f>
        <v>2.71</v>
      </c>
      <c r="BF900" s="14">
        <f>ROUND(BE900*$U900/100,2)</f>
        <v>2.44</v>
      </c>
      <c r="BG900" s="14">
        <f t="shared" si="460"/>
        <v>0.27</v>
      </c>
      <c r="BH900" s="14">
        <f>ROUND($V900*0.3,2)</f>
        <v>2.2400000000000002</v>
      </c>
      <c r="BI900" s="14">
        <f>ROUND(BH900*$Y900/100,2)</f>
        <v>2.13</v>
      </c>
      <c r="BJ900" s="14">
        <f t="shared" si="461"/>
        <v>0.11000000000000032</v>
      </c>
      <c r="BK900" s="14">
        <f>ROUND($Z900*0.3,2)</f>
        <v>1.91</v>
      </c>
      <c r="BL900" s="14">
        <f>ROUND(BK900*$AC900/100,2)</f>
        <v>1.81</v>
      </c>
      <c r="BM900" s="14">
        <f t="shared" si="462"/>
        <v>9.9999999999999867E-2</v>
      </c>
    </row>
    <row r="901" spans="1:65" x14ac:dyDescent="0.25">
      <c r="A901" s="1" t="str">
        <f>CONCATENATE(H901,E901)</f>
        <v>091099018</v>
      </c>
      <c r="B901" s="1" t="s">
        <v>69</v>
      </c>
      <c r="C901" s="2" t="s">
        <v>458</v>
      </c>
      <c r="D901" s="2" t="s">
        <v>275</v>
      </c>
      <c r="E901" s="2" t="s">
        <v>481</v>
      </c>
      <c r="F901" s="2" t="s">
        <v>482</v>
      </c>
      <c r="G901" s="3" t="s">
        <v>277</v>
      </c>
      <c r="H901" s="4" t="s">
        <v>278</v>
      </c>
      <c r="I901" s="2" t="s">
        <v>279</v>
      </c>
      <c r="J901" s="4" t="s">
        <v>128</v>
      </c>
      <c r="K901" s="1" t="s">
        <v>251</v>
      </c>
      <c r="L901" s="6" t="s">
        <v>142</v>
      </c>
      <c r="M901" s="7">
        <v>9.6300000000000008</v>
      </c>
      <c r="N901" s="12">
        <f t="shared" si="468"/>
        <v>11.33</v>
      </c>
      <c r="O901" s="12"/>
      <c r="P901" s="12"/>
      <c r="Q901" s="12"/>
      <c r="R901" s="5">
        <f>M901</f>
        <v>9.6300000000000008</v>
      </c>
      <c r="S901" s="5">
        <f t="shared" si="469"/>
        <v>8.67</v>
      </c>
      <c r="T901" s="5">
        <f t="shared" si="470"/>
        <v>0.96000000000000085</v>
      </c>
      <c r="U901" s="5">
        <v>90</v>
      </c>
      <c r="V901" s="5">
        <f t="shared" si="471"/>
        <v>7.93</v>
      </c>
      <c r="W901" s="5">
        <f t="shared" si="463"/>
        <v>7.53</v>
      </c>
      <c r="X901" s="5">
        <f t="shared" si="464"/>
        <v>0.39999999999999947</v>
      </c>
      <c r="Y901" s="5">
        <v>95</v>
      </c>
      <c r="Z901" s="5">
        <f t="shared" si="465"/>
        <v>6.8</v>
      </c>
      <c r="AA901" s="5">
        <f t="shared" si="466"/>
        <v>6.46</v>
      </c>
      <c r="AB901" s="5">
        <f t="shared" si="467"/>
        <v>0.33999999999999986</v>
      </c>
      <c r="AC901" s="5">
        <v>95</v>
      </c>
      <c r="AD901" s="5"/>
      <c r="AE901" s="5"/>
      <c r="AF901" s="5"/>
      <c r="AG901" s="14">
        <f t="shared" si="454"/>
        <v>1.93</v>
      </c>
      <c r="AH901" s="14">
        <f>ROUND(AG901*U901/100,2)</f>
        <v>1.74</v>
      </c>
      <c r="AI901" s="14">
        <f t="shared" si="455"/>
        <v>0.18999999999999995</v>
      </c>
      <c r="AJ901" s="14">
        <f t="shared" si="456"/>
        <v>1.59</v>
      </c>
      <c r="AK901" s="14">
        <f>ROUND(AJ901*Y901/100,2)</f>
        <v>1.51</v>
      </c>
      <c r="AL901" s="14">
        <f t="shared" si="457"/>
        <v>8.0000000000000071E-2</v>
      </c>
      <c r="AM901" s="14">
        <f t="shared" si="458"/>
        <v>1.36</v>
      </c>
      <c r="AN901" s="14">
        <f>ROUND(AM901*AC901/100,2)</f>
        <v>1.29</v>
      </c>
      <c r="AO901" s="14">
        <f t="shared" si="459"/>
        <v>7.0000000000000062E-2</v>
      </c>
      <c r="AP901" s="14"/>
      <c r="AQ901" s="14"/>
      <c r="AR901" s="14"/>
      <c r="AS901" s="14">
        <f>ROUND($R901*0.6,2)</f>
        <v>5.78</v>
      </c>
      <c r="AT901" s="14">
        <f>ROUND(AS901*U901/100,2)</f>
        <v>5.2</v>
      </c>
      <c r="AU901" s="14">
        <f t="shared" si="442"/>
        <v>0.58000000000000007</v>
      </c>
      <c r="AV901" s="14">
        <f>ROUND($V901*0.6,2)</f>
        <v>4.76</v>
      </c>
      <c r="AW901" s="14">
        <f>ROUND(AV901*Y901/100,2)</f>
        <v>4.5199999999999996</v>
      </c>
      <c r="AX901" s="14">
        <f t="shared" si="443"/>
        <v>0.24000000000000021</v>
      </c>
      <c r="AY901" s="14">
        <f>ROUND($Z901*0.6,2)</f>
        <v>4.08</v>
      </c>
      <c r="AZ901" s="14">
        <f>ROUND(AY901*AC901/100,2)</f>
        <v>3.88</v>
      </c>
      <c r="BA901" s="14">
        <f t="shared" si="444"/>
        <v>0.20000000000000018</v>
      </c>
      <c r="BB901" s="5"/>
      <c r="BC901" s="5"/>
      <c r="BD901" s="5"/>
      <c r="BE901" s="14">
        <f>ROUND($R901*0.3,2)</f>
        <v>2.89</v>
      </c>
      <c r="BF901" s="14">
        <f>ROUND(BE901*$U901/100,2)</f>
        <v>2.6</v>
      </c>
      <c r="BG901" s="14">
        <f t="shared" si="460"/>
        <v>0.29000000000000004</v>
      </c>
      <c r="BH901" s="14">
        <f>ROUND($V901*0.3,2)</f>
        <v>2.38</v>
      </c>
      <c r="BI901" s="14">
        <f>ROUND(BH901*$Y901/100,2)</f>
        <v>2.2599999999999998</v>
      </c>
      <c r="BJ901" s="14">
        <f t="shared" si="461"/>
        <v>0.12000000000000011</v>
      </c>
      <c r="BK901" s="14">
        <f>ROUND($Z901*0.3,2)</f>
        <v>2.04</v>
      </c>
      <c r="BL901" s="14">
        <f>ROUND(BK901*$AC901/100,2)</f>
        <v>1.94</v>
      </c>
      <c r="BM901" s="14">
        <f t="shared" si="462"/>
        <v>0.10000000000000009</v>
      </c>
    </row>
    <row r="902" spans="1:65" x14ac:dyDescent="0.25">
      <c r="A902" s="1" t="str">
        <f>CONCATENATE(H902,E902)</f>
        <v>093099028</v>
      </c>
      <c r="B902" s="1" t="s">
        <v>69</v>
      </c>
      <c r="C902" s="2" t="s">
        <v>458</v>
      </c>
      <c r="D902" s="2" t="s">
        <v>275</v>
      </c>
      <c r="E902" s="2" t="s">
        <v>467</v>
      </c>
      <c r="F902" s="2" t="s">
        <v>468</v>
      </c>
      <c r="G902" s="3" t="s">
        <v>280</v>
      </c>
      <c r="H902" s="4" t="s">
        <v>281</v>
      </c>
      <c r="I902" s="2" t="s">
        <v>282</v>
      </c>
      <c r="J902" s="4" t="s">
        <v>128</v>
      </c>
      <c r="K902" s="1" t="s">
        <v>251</v>
      </c>
      <c r="L902" s="6" t="s">
        <v>142</v>
      </c>
      <c r="M902" s="7">
        <v>9.83</v>
      </c>
      <c r="N902" s="12">
        <f t="shared" si="468"/>
        <v>11.56</v>
      </c>
      <c r="O902" s="12"/>
      <c r="P902" s="12"/>
      <c r="Q902" s="12"/>
      <c r="R902" s="5">
        <f>M902</f>
        <v>9.83</v>
      </c>
      <c r="S902" s="5">
        <f t="shared" si="469"/>
        <v>8.85</v>
      </c>
      <c r="T902" s="5">
        <f t="shared" si="470"/>
        <v>0.98000000000000043</v>
      </c>
      <c r="U902" s="5">
        <v>90</v>
      </c>
      <c r="V902" s="5">
        <f t="shared" si="471"/>
        <v>8.09</v>
      </c>
      <c r="W902" s="5">
        <f t="shared" si="463"/>
        <v>7.69</v>
      </c>
      <c r="X902" s="5">
        <f t="shared" si="464"/>
        <v>0.39999999999999947</v>
      </c>
      <c r="Y902" s="5">
        <v>95</v>
      </c>
      <c r="Z902" s="5">
        <f t="shared" si="465"/>
        <v>6.94</v>
      </c>
      <c r="AA902" s="5">
        <f t="shared" si="466"/>
        <v>6.59</v>
      </c>
      <c r="AB902" s="5">
        <f t="shared" si="467"/>
        <v>0.35000000000000053</v>
      </c>
      <c r="AC902" s="5">
        <v>95</v>
      </c>
      <c r="AD902" s="5"/>
      <c r="AE902" s="5"/>
      <c r="AF902" s="5"/>
      <c r="AG902" s="14">
        <f t="shared" si="454"/>
        <v>1.97</v>
      </c>
      <c r="AH902" s="14">
        <f>ROUND(AG902*U902/100,2)</f>
        <v>1.77</v>
      </c>
      <c r="AI902" s="14">
        <f t="shared" si="455"/>
        <v>0.19999999999999996</v>
      </c>
      <c r="AJ902" s="14">
        <f t="shared" si="456"/>
        <v>1.62</v>
      </c>
      <c r="AK902" s="14">
        <f>ROUND(AJ902*Y902/100,2)</f>
        <v>1.54</v>
      </c>
      <c r="AL902" s="14">
        <f t="shared" si="457"/>
        <v>8.0000000000000071E-2</v>
      </c>
      <c r="AM902" s="14">
        <f t="shared" si="458"/>
        <v>1.39</v>
      </c>
      <c r="AN902" s="14">
        <f>ROUND(AM902*AC902/100,2)</f>
        <v>1.32</v>
      </c>
      <c r="AO902" s="14">
        <f t="shared" si="459"/>
        <v>6.999999999999984E-2</v>
      </c>
      <c r="AP902" s="14"/>
      <c r="AQ902" s="14"/>
      <c r="AR902" s="14"/>
      <c r="AS902" s="14">
        <f>ROUND($R902*0.6,2)</f>
        <v>5.9</v>
      </c>
      <c r="AT902" s="14">
        <f>ROUND(AS902*U902/100,2)</f>
        <v>5.31</v>
      </c>
      <c r="AU902" s="14">
        <f t="shared" si="442"/>
        <v>0.59000000000000075</v>
      </c>
      <c r="AV902" s="14">
        <f>ROUND($V902*0.6,2)</f>
        <v>4.8499999999999996</v>
      </c>
      <c r="AW902" s="14">
        <f>ROUND(AV902*Y902/100,2)</f>
        <v>4.6100000000000003</v>
      </c>
      <c r="AX902" s="14">
        <f t="shared" si="443"/>
        <v>0.23999999999999932</v>
      </c>
      <c r="AY902" s="14">
        <f>ROUND($Z902*0.6,2)</f>
        <v>4.16</v>
      </c>
      <c r="AZ902" s="14">
        <f>ROUND(AY902*AC902/100,2)</f>
        <v>3.95</v>
      </c>
      <c r="BA902" s="14">
        <f t="shared" si="444"/>
        <v>0.20999999999999996</v>
      </c>
      <c r="BB902" s="5"/>
      <c r="BC902" s="5"/>
      <c r="BD902" s="5"/>
      <c r="BE902" s="14">
        <f>ROUND($R902*0.3,2)</f>
        <v>2.95</v>
      </c>
      <c r="BF902" s="14">
        <f>ROUND(BE902*$U902/100,2)</f>
        <v>2.66</v>
      </c>
      <c r="BG902" s="14">
        <f t="shared" ref="BG902" si="472">BE902-BF902</f>
        <v>0.29000000000000004</v>
      </c>
      <c r="BH902" s="14">
        <f>ROUND($V902*0.3,2)</f>
        <v>2.4300000000000002</v>
      </c>
      <c r="BI902" s="14">
        <f>ROUND(BH902*$Y902/100,2)</f>
        <v>2.31</v>
      </c>
      <c r="BJ902" s="14">
        <f t="shared" ref="BJ902" si="473">BH902-BI902</f>
        <v>0.12000000000000011</v>
      </c>
      <c r="BK902" s="14">
        <f>ROUND($Z902*0.3,2)</f>
        <v>2.08</v>
      </c>
      <c r="BL902" s="14">
        <f>ROUND(BK902*$AC902/100,2)</f>
        <v>1.98</v>
      </c>
      <c r="BM902" s="14">
        <f t="shared" ref="BM902" si="474">BK902-BL902</f>
        <v>0.10000000000000009</v>
      </c>
    </row>
    <row r="903" spans="1:65" x14ac:dyDescent="0.25">
      <c r="A903" s="1" t="str">
        <f>CONCATENATE(H903,E903)</f>
        <v>093099014</v>
      </c>
      <c r="B903" s="1" t="s">
        <v>69</v>
      </c>
      <c r="C903" s="2" t="s">
        <v>458</v>
      </c>
      <c r="D903" s="2" t="s">
        <v>275</v>
      </c>
      <c r="E903" s="2" t="s">
        <v>276</v>
      </c>
      <c r="F903" s="2" t="s">
        <v>275</v>
      </c>
      <c r="G903" s="3" t="s">
        <v>280</v>
      </c>
      <c r="H903" s="4" t="s">
        <v>281</v>
      </c>
      <c r="I903" s="2" t="s">
        <v>282</v>
      </c>
      <c r="J903" s="4" t="s">
        <v>128</v>
      </c>
      <c r="K903" s="1" t="s">
        <v>251</v>
      </c>
      <c r="L903" s="6" t="s">
        <v>142</v>
      </c>
      <c r="M903" s="7">
        <v>9.93</v>
      </c>
      <c r="N903" s="12">
        <f t="shared" si="468"/>
        <v>11.68</v>
      </c>
      <c r="O903" s="12"/>
      <c r="P903" s="12"/>
      <c r="Q903" s="12"/>
      <c r="R903" s="5">
        <f>M903</f>
        <v>9.93</v>
      </c>
      <c r="S903" s="5">
        <f t="shared" si="469"/>
        <v>8.94</v>
      </c>
      <c r="T903" s="5">
        <f t="shared" si="470"/>
        <v>0.99000000000000021</v>
      </c>
      <c r="U903" s="5">
        <v>90</v>
      </c>
      <c r="V903" s="5">
        <f t="shared" si="471"/>
        <v>8.18</v>
      </c>
      <c r="W903" s="5">
        <f t="shared" si="463"/>
        <v>7.77</v>
      </c>
      <c r="X903" s="5">
        <f t="shared" si="464"/>
        <v>0.41000000000000014</v>
      </c>
      <c r="Y903" s="5">
        <v>95</v>
      </c>
      <c r="Z903" s="5">
        <f t="shared" si="465"/>
        <v>7.01</v>
      </c>
      <c r="AA903" s="5">
        <f t="shared" si="466"/>
        <v>6.66</v>
      </c>
      <c r="AB903" s="5">
        <f t="shared" si="467"/>
        <v>0.34999999999999964</v>
      </c>
      <c r="AC903" s="5">
        <v>95</v>
      </c>
      <c r="AD903" s="5"/>
      <c r="AE903" s="5"/>
      <c r="AF903" s="5"/>
      <c r="AG903" s="14">
        <f t="shared" si="454"/>
        <v>1.99</v>
      </c>
      <c r="AH903" s="14">
        <f>ROUND(AG903*U903/100,2)</f>
        <v>1.79</v>
      </c>
      <c r="AI903" s="14">
        <f t="shared" si="455"/>
        <v>0.19999999999999996</v>
      </c>
      <c r="AJ903" s="14">
        <f t="shared" si="456"/>
        <v>1.64</v>
      </c>
      <c r="AK903" s="14">
        <f>ROUND(AJ903*Y903/100,2)</f>
        <v>1.56</v>
      </c>
      <c r="AL903" s="14">
        <f t="shared" si="457"/>
        <v>7.9999999999999849E-2</v>
      </c>
      <c r="AM903" s="14">
        <f t="shared" si="458"/>
        <v>1.4</v>
      </c>
      <c r="AN903" s="14">
        <f>ROUND(AM903*AC903/100,2)</f>
        <v>1.33</v>
      </c>
      <c r="AO903" s="14">
        <f t="shared" si="459"/>
        <v>6.999999999999984E-2</v>
      </c>
      <c r="AP903" s="14"/>
      <c r="AQ903" s="14"/>
      <c r="AR903" s="14"/>
      <c r="AS903" s="14">
        <f>ROUND($R903*0.6,2)</f>
        <v>5.96</v>
      </c>
      <c r="AT903" s="14">
        <f>ROUND(AS903*U903/100,2)</f>
        <v>5.36</v>
      </c>
      <c r="AU903" s="14">
        <f t="shared" si="442"/>
        <v>0.59999999999999964</v>
      </c>
      <c r="AV903" s="14">
        <f>ROUND($V903*0.6,2)</f>
        <v>4.91</v>
      </c>
      <c r="AW903" s="14">
        <f>ROUND(AV903*Y903/100,2)</f>
        <v>4.66</v>
      </c>
      <c r="AX903" s="14">
        <f t="shared" si="443"/>
        <v>0.25</v>
      </c>
      <c r="AY903" s="14">
        <f>ROUND($Z903*0.6,2)</f>
        <v>4.21</v>
      </c>
      <c r="AZ903" s="14">
        <f>ROUND(AY903*AC903/100,2)</f>
        <v>4</v>
      </c>
      <c r="BA903" s="14">
        <f t="shared" si="444"/>
        <v>0.20999999999999996</v>
      </c>
      <c r="BB903" s="5"/>
      <c r="BC903" s="5"/>
      <c r="BD903" s="5"/>
      <c r="BE903" s="14">
        <f>ROUND($R903*0.3,2)</f>
        <v>2.98</v>
      </c>
      <c r="BF903" s="14">
        <f>ROUND(BE903*$U903/100,2)</f>
        <v>2.68</v>
      </c>
      <c r="BG903" s="14">
        <f t="shared" si="460"/>
        <v>0.29999999999999982</v>
      </c>
      <c r="BH903" s="14">
        <f>ROUND($V903*0.3,2)</f>
        <v>2.4500000000000002</v>
      </c>
      <c r="BI903" s="14">
        <f>ROUND(BH903*$Y903/100,2)</f>
        <v>2.33</v>
      </c>
      <c r="BJ903" s="14">
        <f t="shared" si="461"/>
        <v>0.12000000000000011</v>
      </c>
      <c r="BK903" s="14">
        <f>ROUND($Z903*0.3,2)</f>
        <v>2.1</v>
      </c>
      <c r="BL903" s="14">
        <f>ROUND(BK903*$AC903/100,2)</f>
        <v>2</v>
      </c>
      <c r="BM903" s="14">
        <f t="shared" si="462"/>
        <v>0.10000000000000009</v>
      </c>
    </row>
    <row r="904" spans="1:65" x14ac:dyDescent="0.25">
      <c r="A904" s="1" t="str">
        <f>CONCATENATE(H904,E904)</f>
        <v>093099018</v>
      </c>
      <c r="B904" s="1" t="s">
        <v>69</v>
      </c>
      <c r="C904" s="2" t="s">
        <v>458</v>
      </c>
      <c r="D904" s="2" t="s">
        <v>275</v>
      </c>
      <c r="E904" s="2" t="s">
        <v>481</v>
      </c>
      <c r="F904" s="2" t="s">
        <v>482</v>
      </c>
      <c r="G904" s="3" t="s">
        <v>280</v>
      </c>
      <c r="H904" s="4" t="s">
        <v>281</v>
      </c>
      <c r="I904" s="2" t="s">
        <v>282</v>
      </c>
      <c r="J904" s="4" t="s">
        <v>128</v>
      </c>
      <c r="K904" s="1" t="s">
        <v>251</v>
      </c>
      <c r="L904" s="6" t="s">
        <v>142</v>
      </c>
      <c r="M904" s="7">
        <v>12.42</v>
      </c>
      <c r="N904" s="12">
        <f t="shared" si="468"/>
        <v>14.61</v>
      </c>
      <c r="O904" s="12"/>
      <c r="P904" s="12"/>
      <c r="Q904" s="12"/>
      <c r="R904" s="5">
        <f>M904</f>
        <v>12.42</v>
      </c>
      <c r="S904" s="5">
        <f t="shared" si="469"/>
        <v>11.18</v>
      </c>
      <c r="T904" s="5">
        <f t="shared" si="470"/>
        <v>1.2400000000000002</v>
      </c>
      <c r="U904" s="5">
        <v>90</v>
      </c>
      <c r="V904" s="5">
        <f t="shared" si="471"/>
        <v>10.23</v>
      </c>
      <c r="W904" s="5">
        <f t="shared" si="463"/>
        <v>9.7200000000000006</v>
      </c>
      <c r="X904" s="5">
        <f t="shared" si="464"/>
        <v>0.50999999999999979</v>
      </c>
      <c r="Y904" s="5">
        <v>95</v>
      </c>
      <c r="Z904" s="5">
        <f t="shared" si="465"/>
        <v>8.77</v>
      </c>
      <c r="AA904" s="5">
        <f t="shared" si="466"/>
        <v>8.33</v>
      </c>
      <c r="AB904" s="5">
        <f t="shared" si="467"/>
        <v>0.4399999999999995</v>
      </c>
      <c r="AC904" s="5">
        <v>95</v>
      </c>
      <c r="AD904" s="5"/>
      <c r="AE904" s="5"/>
      <c r="AF904" s="5"/>
      <c r="AG904" s="14">
        <f t="shared" si="454"/>
        <v>2.48</v>
      </c>
      <c r="AH904" s="14">
        <f>ROUND(AG904*U904/100,2)</f>
        <v>2.23</v>
      </c>
      <c r="AI904" s="14">
        <f t="shared" si="455"/>
        <v>0.25</v>
      </c>
      <c r="AJ904" s="14">
        <f t="shared" si="456"/>
        <v>2.0499999999999998</v>
      </c>
      <c r="AK904" s="14">
        <f>ROUND(AJ904*Y904/100,2)</f>
        <v>1.95</v>
      </c>
      <c r="AL904" s="14">
        <f t="shared" si="457"/>
        <v>9.9999999999999867E-2</v>
      </c>
      <c r="AM904" s="14">
        <f t="shared" si="458"/>
        <v>1.75</v>
      </c>
      <c r="AN904" s="14">
        <f>ROUND(AM904*AC904/100,2)</f>
        <v>1.66</v>
      </c>
      <c r="AO904" s="14">
        <f t="shared" si="459"/>
        <v>9.000000000000008E-2</v>
      </c>
      <c r="AP904" s="14"/>
      <c r="AQ904" s="14"/>
      <c r="AR904" s="14"/>
      <c r="AS904" s="14">
        <f>ROUND($R904*0.6,2)</f>
        <v>7.45</v>
      </c>
      <c r="AT904" s="14">
        <f>ROUND(AS904*U904/100,2)</f>
        <v>6.71</v>
      </c>
      <c r="AU904" s="14">
        <f t="shared" si="442"/>
        <v>0.74000000000000021</v>
      </c>
      <c r="AV904" s="14">
        <f>ROUND($V904*0.6,2)</f>
        <v>6.14</v>
      </c>
      <c r="AW904" s="14">
        <f>ROUND(AV904*Y904/100,2)</f>
        <v>5.83</v>
      </c>
      <c r="AX904" s="14">
        <f t="shared" si="443"/>
        <v>0.30999999999999961</v>
      </c>
      <c r="AY904" s="14">
        <f>ROUND($Z904*0.6,2)</f>
        <v>5.26</v>
      </c>
      <c r="AZ904" s="14">
        <f>ROUND(AY904*AC904/100,2)</f>
        <v>5</v>
      </c>
      <c r="BA904" s="14">
        <f t="shared" si="444"/>
        <v>0.25999999999999979</v>
      </c>
      <c r="BB904" s="5"/>
      <c r="BC904" s="5"/>
      <c r="BD904" s="5"/>
      <c r="BE904" s="14">
        <f>ROUND($R904*0.3,2)</f>
        <v>3.73</v>
      </c>
      <c r="BF904" s="14">
        <f>ROUND(BE904*$U904/100,2)</f>
        <v>3.36</v>
      </c>
      <c r="BG904" s="14">
        <f t="shared" si="460"/>
        <v>0.37000000000000011</v>
      </c>
      <c r="BH904" s="14">
        <f>ROUND($V904*0.3,2)</f>
        <v>3.07</v>
      </c>
      <c r="BI904" s="14">
        <f>ROUND(BH904*$Y904/100,2)</f>
        <v>2.92</v>
      </c>
      <c r="BJ904" s="14">
        <f t="shared" si="461"/>
        <v>0.14999999999999991</v>
      </c>
      <c r="BK904" s="14">
        <f>ROUND($Z904*0.3,2)</f>
        <v>2.63</v>
      </c>
      <c r="BL904" s="14">
        <f>ROUND(BK904*$AC904/100,2)</f>
        <v>2.5</v>
      </c>
      <c r="BM904" s="14">
        <f t="shared" si="462"/>
        <v>0.12999999999999989</v>
      </c>
    </row>
    <row r="905" spans="1:65" x14ac:dyDescent="0.25">
      <c r="A905" s="1" t="str">
        <f>CONCATENATE(H905,E905)</f>
        <v>095099018</v>
      </c>
      <c r="B905" s="1" t="s">
        <v>69</v>
      </c>
      <c r="C905" s="2" t="s">
        <v>458</v>
      </c>
      <c r="D905" s="2" t="s">
        <v>275</v>
      </c>
      <c r="E905" s="2" t="s">
        <v>481</v>
      </c>
      <c r="F905" s="2" t="s">
        <v>482</v>
      </c>
      <c r="G905" s="3" t="s">
        <v>283</v>
      </c>
      <c r="H905" s="4" t="s">
        <v>284</v>
      </c>
      <c r="I905" s="2" t="s">
        <v>285</v>
      </c>
      <c r="J905" s="4" t="s">
        <v>139</v>
      </c>
      <c r="K905" s="1" t="s">
        <v>251</v>
      </c>
      <c r="L905" s="6" t="s">
        <v>142</v>
      </c>
      <c r="M905" s="7">
        <v>7.13</v>
      </c>
      <c r="N905" s="12">
        <f t="shared" si="468"/>
        <v>8.39</v>
      </c>
      <c r="O905" s="12"/>
      <c r="P905" s="12"/>
      <c r="Q905" s="12"/>
      <c r="R905" s="5">
        <f>M905</f>
        <v>7.13</v>
      </c>
      <c r="S905" s="5">
        <f t="shared" si="469"/>
        <v>6.42</v>
      </c>
      <c r="T905" s="5">
        <f t="shared" si="470"/>
        <v>0.71</v>
      </c>
      <c r="U905" s="5">
        <v>90</v>
      </c>
      <c r="V905" s="5">
        <f t="shared" si="471"/>
        <v>5.87</v>
      </c>
      <c r="W905" s="5">
        <f t="shared" si="463"/>
        <v>5.58</v>
      </c>
      <c r="X905" s="5">
        <f t="shared" si="464"/>
        <v>0.29000000000000004</v>
      </c>
      <c r="Y905" s="5">
        <v>95</v>
      </c>
      <c r="Z905" s="5">
        <f t="shared" si="465"/>
        <v>5.03</v>
      </c>
      <c r="AA905" s="5">
        <f t="shared" si="466"/>
        <v>4.78</v>
      </c>
      <c r="AB905" s="5">
        <f t="shared" si="467"/>
        <v>0.25</v>
      </c>
      <c r="AC905" s="5">
        <v>95</v>
      </c>
      <c r="AD905" s="5"/>
      <c r="AE905" s="5"/>
      <c r="AF905" s="5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5"/>
      <c r="BC905" s="5"/>
      <c r="BD905" s="5"/>
      <c r="BE905" s="14"/>
      <c r="BF905" s="14"/>
      <c r="BG905" s="14"/>
      <c r="BH905" s="14"/>
      <c r="BI905" s="14"/>
      <c r="BJ905" s="14"/>
      <c r="BK905" s="14"/>
      <c r="BL905" s="14"/>
      <c r="BM905" s="14"/>
    </row>
    <row r="906" spans="1:65" x14ac:dyDescent="0.25">
      <c r="A906" s="1" t="str">
        <f>CONCATENATE(H906,E906)</f>
        <v>100099014</v>
      </c>
      <c r="B906" s="1" t="s">
        <v>69</v>
      </c>
      <c r="C906" s="2" t="s">
        <v>458</v>
      </c>
      <c r="D906" s="2" t="s">
        <v>275</v>
      </c>
      <c r="E906" s="2" t="s">
        <v>276</v>
      </c>
      <c r="F906" s="2" t="s">
        <v>275</v>
      </c>
      <c r="G906" s="3" t="s">
        <v>287</v>
      </c>
      <c r="H906" s="4" t="s">
        <v>288</v>
      </c>
      <c r="I906" s="2" t="s">
        <v>289</v>
      </c>
      <c r="J906" s="4" t="s">
        <v>128</v>
      </c>
      <c r="K906" s="1" t="s">
        <v>251</v>
      </c>
      <c r="L906" s="6" t="s">
        <v>142</v>
      </c>
      <c r="M906" s="7">
        <v>8.2200000000000006</v>
      </c>
      <c r="N906" s="12">
        <f t="shared" si="468"/>
        <v>9.67</v>
      </c>
      <c r="O906" s="12"/>
      <c r="P906" s="12"/>
      <c r="Q906" s="12"/>
      <c r="R906" s="5">
        <f>M906</f>
        <v>8.2200000000000006</v>
      </c>
      <c r="S906" s="5">
        <f t="shared" si="469"/>
        <v>7.4</v>
      </c>
      <c r="T906" s="5">
        <f t="shared" si="470"/>
        <v>0.82000000000000028</v>
      </c>
      <c r="U906" s="5">
        <v>90</v>
      </c>
      <c r="V906" s="5">
        <f t="shared" si="471"/>
        <v>6.77</v>
      </c>
      <c r="W906" s="5">
        <f t="shared" si="463"/>
        <v>6.43</v>
      </c>
      <c r="X906" s="5">
        <f t="shared" si="464"/>
        <v>0.33999999999999986</v>
      </c>
      <c r="Y906" s="5">
        <v>95</v>
      </c>
      <c r="Z906" s="5">
        <f t="shared" si="465"/>
        <v>5.8</v>
      </c>
      <c r="AA906" s="5">
        <f t="shared" si="466"/>
        <v>5.51</v>
      </c>
      <c r="AB906" s="5">
        <f t="shared" si="467"/>
        <v>0.29000000000000004</v>
      </c>
      <c r="AC906" s="5">
        <v>95</v>
      </c>
      <c r="AD906" s="5"/>
      <c r="AE906" s="5"/>
      <c r="AF906" s="5"/>
      <c r="AG906" s="14">
        <f>ROUND($R906*0.3,2)</f>
        <v>2.4700000000000002</v>
      </c>
      <c r="AH906" s="14">
        <f>ROUND(AG906*U906/100,2)</f>
        <v>2.2200000000000002</v>
      </c>
      <c r="AI906" s="14">
        <f t="shared" si="455"/>
        <v>0.25</v>
      </c>
      <c r="AJ906" s="14">
        <f>ROUND($V906*0.3,2)</f>
        <v>2.0299999999999998</v>
      </c>
      <c r="AK906" s="14">
        <f>ROUND(AJ906*Y906/100,2)</f>
        <v>1.93</v>
      </c>
      <c r="AL906" s="14">
        <f t="shared" si="457"/>
        <v>9.9999999999999867E-2</v>
      </c>
      <c r="AM906" s="14">
        <f>ROUND($Z906*0.3,2)</f>
        <v>1.74</v>
      </c>
      <c r="AN906" s="14">
        <f>ROUND(AM906*AC906/100,2)</f>
        <v>1.65</v>
      </c>
      <c r="AO906" s="14">
        <f t="shared" si="459"/>
        <v>9.000000000000008E-2</v>
      </c>
      <c r="AP906" s="14"/>
      <c r="AQ906" s="14"/>
      <c r="AR906" s="14"/>
      <c r="AS906" s="14">
        <f>ROUND($R906*0.6,2)</f>
        <v>4.93</v>
      </c>
      <c r="AT906" s="14">
        <f>ROUND(AS906*U906/100,2)</f>
        <v>4.4400000000000004</v>
      </c>
      <c r="AU906" s="14">
        <f t="shared" si="442"/>
        <v>0.48999999999999932</v>
      </c>
      <c r="AV906" s="14">
        <f>ROUND($V906*0.6,2)</f>
        <v>4.0599999999999996</v>
      </c>
      <c r="AW906" s="14">
        <f>ROUND(AV906*Y906/100,2)</f>
        <v>3.86</v>
      </c>
      <c r="AX906" s="14">
        <f t="shared" si="443"/>
        <v>0.19999999999999973</v>
      </c>
      <c r="AY906" s="14">
        <f>ROUND($Z906*0.6,2)</f>
        <v>3.48</v>
      </c>
      <c r="AZ906" s="14">
        <f>ROUND(AY906*AC906/100,2)</f>
        <v>3.31</v>
      </c>
      <c r="BA906" s="14">
        <f t="shared" si="444"/>
        <v>0.16999999999999993</v>
      </c>
      <c r="BB906" s="5"/>
      <c r="BC906" s="5"/>
      <c r="BD906" s="5"/>
      <c r="BE906" s="14">
        <f t="shared" ref="BE906:BE907" si="475">ROUND($R906*0.45,2)</f>
        <v>3.7</v>
      </c>
      <c r="BF906" s="14">
        <f t="shared" ref="BF906:BF907" si="476">ROUND(BE906*$U906/100,2)</f>
        <v>3.33</v>
      </c>
      <c r="BG906" s="14">
        <f t="shared" si="460"/>
        <v>0.37000000000000011</v>
      </c>
      <c r="BH906" s="14">
        <f t="shared" ref="BH906:BH907" si="477">ROUND($V906*0.45,2)</f>
        <v>3.05</v>
      </c>
      <c r="BI906" s="14">
        <f t="shared" ref="BI906:BI907" si="478">ROUND(BH906*$Y906/100,2)</f>
        <v>2.9</v>
      </c>
      <c r="BJ906" s="14">
        <f t="shared" si="461"/>
        <v>0.14999999999999991</v>
      </c>
      <c r="BK906" s="14">
        <f t="shared" ref="BK906:BK907" si="479">ROUND($Z906*0.45,2)</f>
        <v>2.61</v>
      </c>
      <c r="BL906" s="14">
        <f t="shared" ref="BL906:BL907" si="480">ROUND(BK906*$AC906/100,2)</f>
        <v>2.48</v>
      </c>
      <c r="BM906" s="14">
        <f t="shared" si="462"/>
        <v>0.12999999999999989</v>
      </c>
    </row>
    <row r="907" spans="1:65" x14ac:dyDescent="0.25">
      <c r="A907" s="1" t="str">
        <f>CONCATENATE(H907,E907)</f>
        <v>100099018</v>
      </c>
      <c r="B907" s="1" t="s">
        <v>69</v>
      </c>
      <c r="C907" s="2" t="s">
        <v>458</v>
      </c>
      <c r="D907" s="2" t="s">
        <v>275</v>
      </c>
      <c r="E907" s="2" t="s">
        <v>481</v>
      </c>
      <c r="F907" s="2" t="s">
        <v>482</v>
      </c>
      <c r="G907" s="3" t="s">
        <v>287</v>
      </c>
      <c r="H907" s="4" t="s">
        <v>288</v>
      </c>
      <c r="I907" s="2" t="s">
        <v>289</v>
      </c>
      <c r="J907" s="4" t="s">
        <v>128</v>
      </c>
      <c r="K907" s="1" t="s">
        <v>251</v>
      </c>
      <c r="L907" s="6" t="s">
        <v>142</v>
      </c>
      <c r="M907" s="7">
        <v>8.56</v>
      </c>
      <c r="N907" s="12">
        <f t="shared" si="468"/>
        <v>10.07</v>
      </c>
      <c r="O907" s="12"/>
      <c r="P907" s="12"/>
      <c r="Q907" s="12"/>
      <c r="R907" s="5">
        <f>M907</f>
        <v>8.56</v>
      </c>
      <c r="S907" s="5">
        <f t="shared" si="469"/>
        <v>7.7</v>
      </c>
      <c r="T907" s="5">
        <f t="shared" si="470"/>
        <v>0.86000000000000032</v>
      </c>
      <c r="U907" s="5">
        <v>90</v>
      </c>
      <c r="V907" s="5">
        <f t="shared" si="471"/>
        <v>7.05</v>
      </c>
      <c r="W907" s="5">
        <f t="shared" si="463"/>
        <v>6.7</v>
      </c>
      <c r="X907" s="5">
        <f t="shared" si="464"/>
        <v>0.34999999999999964</v>
      </c>
      <c r="Y907" s="5">
        <v>95</v>
      </c>
      <c r="Z907" s="5">
        <f t="shared" si="465"/>
        <v>6.04</v>
      </c>
      <c r="AA907" s="5">
        <f t="shared" si="466"/>
        <v>5.74</v>
      </c>
      <c r="AB907" s="5">
        <f t="shared" si="467"/>
        <v>0.29999999999999982</v>
      </c>
      <c r="AC907" s="5">
        <v>95</v>
      </c>
      <c r="AD907" s="5"/>
      <c r="AE907" s="5"/>
      <c r="AF907" s="5"/>
      <c r="AG907" s="14">
        <f>ROUND($R907*0.3,2)</f>
        <v>2.57</v>
      </c>
      <c r="AH907" s="14">
        <f>ROUND(AG907*U907/100,2)</f>
        <v>2.31</v>
      </c>
      <c r="AI907" s="14">
        <f t="shared" si="455"/>
        <v>0.25999999999999979</v>
      </c>
      <c r="AJ907" s="14">
        <f>ROUND($V907*0.3,2)</f>
        <v>2.12</v>
      </c>
      <c r="AK907" s="14">
        <f>ROUND(AJ907*Y907/100,2)</f>
        <v>2.0099999999999998</v>
      </c>
      <c r="AL907" s="14">
        <f t="shared" si="457"/>
        <v>0.11000000000000032</v>
      </c>
      <c r="AM907" s="14">
        <f>ROUND($Z907*0.3,2)</f>
        <v>1.81</v>
      </c>
      <c r="AN907" s="14">
        <f>ROUND(AM907*AC907/100,2)</f>
        <v>1.72</v>
      </c>
      <c r="AO907" s="14">
        <f t="shared" si="459"/>
        <v>9.000000000000008E-2</v>
      </c>
      <c r="AP907" s="14"/>
      <c r="AQ907" s="14"/>
      <c r="AR907" s="14"/>
      <c r="AS907" s="14">
        <f>ROUND($R907*0.6,2)</f>
        <v>5.14</v>
      </c>
      <c r="AT907" s="14">
        <f>ROUND(AS907*U907/100,2)</f>
        <v>4.63</v>
      </c>
      <c r="AU907" s="14">
        <f t="shared" si="442"/>
        <v>0.50999999999999979</v>
      </c>
      <c r="AV907" s="14">
        <f>ROUND($V907*0.6,2)</f>
        <v>4.2300000000000004</v>
      </c>
      <c r="AW907" s="14">
        <f>ROUND(AV907*Y907/100,2)</f>
        <v>4.0199999999999996</v>
      </c>
      <c r="AX907" s="14">
        <f t="shared" si="443"/>
        <v>0.21000000000000085</v>
      </c>
      <c r="AY907" s="14">
        <f>ROUND($Z907*0.6,2)</f>
        <v>3.62</v>
      </c>
      <c r="AZ907" s="14">
        <f>ROUND(AY907*AC907/100,2)</f>
        <v>3.44</v>
      </c>
      <c r="BA907" s="14">
        <f t="shared" si="444"/>
        <v>0.18000000000000016</v>
      </c>
      <c r="BB907" s="5"/>
      <c r="BC907" s="5"/>
      <c r="BD907" s="5"/>
      <c r="BE907" s="14">
        <f t="shared" si="475"/>
        <v>3.85</v>
      </c>
      <c r="BF907" s="14">
        <f t="shared" si="476"/>
        <v>3.47</v>
      </c>
      <c r="BG907" s="14">
        <f t="shared" si="460"/>
        <v>0.37999999999999989</v>
      </c>
      <c r="BH907" s="14">
        <f t="shared" si="477"/>
        <v>3.17</v>
      </c>
      <c r="BI907" s="14">
        <f t="shared" si="478"/>
        <v>3.01</v>
      </c>
      <c r="BJ907" s="14">
        <f t="shared" si="461"/>
        <v>0.16000000000000014</v>
      </c>
      <c r="BK907" s="14">
        <f t="shared" si="479"/>
        <v>2.72</v>
      </c>
      <c r="BL907" s="14">
        <f t="shared" si="480"/>
        <v>2.58</v>
      </c>
      <c r="BM907" s="14">
        <f t="shared" si="462"/>
        <v>0.14000000000000012</v>
      </c>
    </row>
    <row r="908" spans="1:65" x14ac:dyDescent="0.25">
      <c r="A908" s="1" t="str">
        <f>CONCATENATE(H908,E908)</f>
        <v>110099005</v>
      </c>
      <c r="B908" s="1" t="s">
        <v>69</v>
      </c>
      <c r="C908" s="2" t="s">
        <v>458</v>
      </c>
      <c r="D908" s="2" t="s">
        <v>275</v>
      </c>
      <c r="E908" s="2" t="s">
        <v>463</v>
      </c>
      <c r="F908" s="2" t="s">
        <v>464</v>
      </c>
      <c r="G908" s="3" t="s">
        <v>293</v>
      </c>
      <c r="H908" s="4" t="s">
        <v>294</v>
      </c>
      <c r="I908" s="2" t="s">
        <v>295</v>
      </c>
      <c r="J908" s="4" t="s">
        <v>77</v>
      </c>
      <c r="K908" s="1" t="s">
        <v>141</v>
      </c>
      <c r="L908" s="6" t="s">
        <v>80</v>
      </c>
      <c r="M908" s="7">
        <v>5.13</v>
      </c>
      <c r="N908" s="12">
        <f t="shared" ref="N908:N913" si="481">ROUND(V908*0.7,2)</f>
        <v>3.59</v>
      </c>
      <c r="O908" s="12"/>
      <c r="P908" s="12"/>
      <c r="Q908" s="12"/>
      <c r="R908" s="13"/>
      <c r="S908" s="13"/>
      <c r="T908" s="13"/>
      <c r="U908" s="13"/>
      <c r="V908" s="5">
        <f t="shared" ref="V908:V913" si="482">M908</f>
        <v>5.13</v>
      </c>
      <c r="W908" s="5">
        <f t="shared" si="463"/>
        <v>4.87</v>
      </c>
      <c r="X908" s="5">
        <f t="shared" si="464"/>
        <v>0.25999999999999979</v>
      </c>
      <c r="Y908" s="5">
        <v>95</v>
      </c>
      <c r="Z908" s="5">
        <f t="shared" si="465"/>
        <v>2.15</v>
      </c>
      <c r="AA908" s="5">
        <f t="shared" si="466"/>
        <v>2.04</v>
      </c>
      <c r="AB908" s="5">
        <f t="shared" si="467"/>
        <v>0.10999999999999988</v>
      </c>
      <c r="AC908" s="5">
        <v>95</v>
      </c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</row>
    <row r="909" spans="1:65" x14ac:dyDescent="0.25">
      <c r="A909" s="1" t="str">
        <f>CONCATENATE(H909,E909)</f>
        <v>110099008</v>
      </c>
      <c r="B909" s="1" t="s">
        <v>69</v>
      </c>
      <c r="C909" s="2" t="s">
        <v>458</v>
      </c>
      <c r="D909" s="2" t="s">
        <v>275</v>
      </c>
      <c r="E909" s="2" t="s">
        <v>477</v>
      </c>
      <c r="F909" s="2" t="s">
        <v>478</v>
      </c>
      <c r="G909" s="3" t="s">
        <v>293</v>
      </c>
      <c r="H909" s="4" t="s">
        <v>294</v>
      </c>
      <c r="I909" s="2" t="s">
        <v>295</v>
      </c>
      <c r="J909" s="4" t="s">
        <v>77</v>
      </c>
      <c r="K909" s="1" t="s">
        <v>141</v>
      </c>
      <c r="L909" s="6" t="s">
        <v>80</v>
      </c>
      <c r="M909" s="7">
        <v>5.13</v>
      </c>
      <c r="N909" s="12">
        <f t="shared" si="481"/>
        <v>3.59</v>
      </c>
      <c r="O909" s="12"/>
      <c r="P909" s="12"/>
      <c r="Q909" s="12"/>
      <c r="R909" s="13"/>
      <c r="S909" s="13"/>
      <c r="T909" s="13"/>
      <c r="U909" s="13"/>
      <c r="V909" s="5">
        <f t="shared" si="482"/>
        <v>5.13</v>
      </c>
      <c r="W909" s="5">
        <f t="shared" si="463"/>
        <v>4.87</v>
      </c>
      <c r="X909" s="5">
        <f t="shared" si="464"/>
        <v>0.25999999999999979</v>
      </c>
      <c r="Y909" s="5">
        <v>95</v>
      </c>
      <c r="Z909" s="5">
        <f t="shared" si="465"/>
        <v>2.15</v>
      </c>
      <c r="AA909" s="5">
        <f t="shared" si="466"/>
        <v>2.04</v>
      </c>
      <c r="AB909" s="5">
        <f t="shared" si="467"/>
        <v>0.10999999999999988</v>
      </c>
      <c r="AC909" s="5">
        <v>95</v>
      </c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</row>
    <row r="910" spans="1:65" x14ac:dyDescent="0.25">
      <c r="A910" s="1" t="str">
        <f>CONCATENATE(H910,E910)</f>
        <v>110099014</v>
      </c>
      <c r="B910" s="1" t="s">
        <v>69</v>
      </c>
      <c r="C910" s="2" t="s">
        <v>458</v>
      </c>
      <c r="D910" s="2" t="s">
        <v>275</v>
      </c>
      <c r="E910" s="2" t="s">
        <v>276</v>
      </c>
      <c r="F910" s="2" t="s">
        <v>275</v>
      </c>
      <c r="G910" s="3" t="s">
        <v>293</v>
      </c>
      <c r="H910" s="4" t="s">
        <v>294</v>
      </c>
      <c r="I910" s="2" t="s">
        <v>295</v>
      </c>
      <c r="J910" s="4" t="s">
        <v>77</v>
      </c>
      <c r="K910" s="1" t="s">
        <v>141</v>
      </c>
      <c r="L910" s="6" t="s">
        <v>80</v>
      </c>
      <c r="M910" s="7">
        <v>5.13</v>
      </c>
      <c r="N910" s="12">
        <f t="shared" si="481"/>
        <v>3.59</v>
      </c>
      <c r="O910" s="12"/>
      <c r="P910" s="12"/>
      <c r="Q910" s="12"/>
      <c r="R910" s="13"/>
      <c r="S910" s="13"/>
      <c r="T910" s="13"/>
      <c r="U910" s="13"/>
      <c r="V910" s="5">
        <f t="shared" si="482"/>
        <v>5.13</v>
      </c>
      <c r="W910" s="5">
        <f t="shared" si="463"/>
        <v>4.87</v>
      </c>
      <c r="X910" s="5">
        <f t="shared" si="464"/>
        <v>0.25999999999999979</v>
      </c>
      <c r="Y910" s="5">
        <v>95</v>
      </c>
      <c r="Z910" s="5">
        <f t="shared" si="465"/>
        <v>2.15</v>
      </c>
      <c r="AA910" s="5">
        <f t="shared" si="466"/>
        <v>2.04</v>
      </c>
      <c r="AB910" s="5">
        <f t="shared" si="467"/>
        <v>0.10999999999999988</v>
      </c>
      <c r="AC910" s="5">
        <v>95</v>
      </c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</row>
    <row r="911" spans="1:65" x14ac:dyDescent="0.25">
      <c r="A911" s="1" t="str">
        <f>CONCATENATE(H911,E911)</f>
        <v>110099015</v>
      </c>
      <c r="B911" s="1" t="s">
        <v>69</v>
      </c>
      <c r="C911" s="2" t="s">
        <v>458</v>
      </c>
      <c r="D911" s="2" t="s">
        <v>275</v>
      </c>
      <c r="E911" s="2" t="s">
        <v>494</v>
      </c>
      <c r="F911" s="2" t="s">
        <v>495</v>
      </c>
      <c r="G911" s="3" t="s">
        <v>293</v>
      </c>
      <c r="H911" s="4" t="s">
        <v>294</v>
      </c>
      <c r="I911" s="2" t="s">
        <v>295</v>
      </c>
      <c r="J911" s="4" t="s">
        <v>77</v>
      </c>
      <c r="K911" s="1" t="s">
        <v>141</v>
      </c>
      <c r="L911" s="6" t="s">
        <v>80</v>
      </c>
      <c r="M911" s="7">
        <v>5.35</v>
      </c>
      <c r="N911" s="12">
        <f t="shared" si="481"/>
        <v>3.75</v>
      </c>
      <c r="O911" s="12"/>
      <c r="P911" s="12"/>
      <c r="Q911" s="12"/>
      <c r="R911" s="13"/>
      <c r="S911" s="13"/>
      <c r="T911" s="13"/>
      <c r="U911" s="13"/>
      <c r="V911" s="5">
        <f t="shared" si="482"/>
        <v>5.35</v>
      </c>
      <c r="W911" s="5">
        <f t="shared" si="463"/>
        <v>5.08</v>
      </c>
      <c r="X911" s="5">
        <f t="shared" si="464"/>
        <v>0.26999999999999957</v>
      </c>
      <c r="Y911" s="5">
        <v>95</v>
      </c>
      <c r="Z911" s="5">
        <f t="shared" si="465"/>
        <v>2.25</v>
      </c>
      <c r="AA911" s="5">
        <f t="shared" si="466"/>
        <v>2.14</v>
      </c>
      <c r="AB911" s="5">
        <f t="shared" si="467"/>
        <v>0.10999999999999988</v>
      </c>
      <c r="AC911" s="5">
        <v>95</v>
      </c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</row>
    <row r="912" spans="1:65" x14ac:dyDescent="0.25">
      <c r="A912" s="1" t="str">
        <f>CONCATENATE(H912,E912)</f>
        <v>110099016</v>
      </c>
      <c r="B912" s="1" t="s">
        <v>69</v>
      </c>
      <c r="C912" s="2" t="s">
        <v>458</v>
      </c>
      <c r="D912" s="2" t="s">
        <v>275</v>
      </c>
      <c r="E912" s="2" t="s">
        <v>471</v>
      </c>
      <c r="F912" s="2" t="s">
        <v>472</v>
      </c>
      <c r="G912" s="3" t="s">
        <v>293</v>
      </c>
      <c r="H912" s="4" t="s">
        <v>294</v>
      </c>
      <c r="I912" s="2" t="s">
        <v>295</v>
      </c>
      <c r="J912" s="4" t="s">
        <v>77</v>
      </c>
      <c r="K912" s="1" t="s">
        <v>141</v>
      </c>
      <c r="L912" s="6" t="s">
        <v>80</v>
      </c>
      <c r="M912" s="7">
        <v>6.36</v>
      </c>
      <c r="N912" s="12">
        <f t="shared" si="481"/>
        <v>4.45</v>
      </c>
      <c r="O912" s="12"/>
      <c r="P912" s="12"/>
      <c r="Q912" s="12"/>
      <c r="R912" s="13"/>
      <c r="S912" s="13"/>
      <c r="T912" s="13"/>
      <c r="U912" s="13"/>
      <c r="V912" s="5">
        <f t="shared" si="482"/>
        <v>6.36</v>
      </c>
      <c r="W912" s="5">
        <f t="shared" si="463"/>
        <v>6.04</v>
      </c>
      <c r="X912" s="5">
        <f t="shared" si="464"/>
        <v>0.32000000000000028</v>
      </c>
      <c r="Y912" s="5">
        <v>95</v>
      </c>
      <c r="Z912" s="5">
        <f t="shared" si="465"/>
        <v>2.67</v>
      </c>
      <c r="AA912" s="5">
        <f t="shared" si="466"/>
        <v>2.54</v>
      </c>
      <c r="AB912" s="5">
        <f t="shared" si="467"/>
        <v>0.12999999999999989</v>
      </c>
      <c r="AC912" s="5">
        <v>95</v>
      </c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</row>
    <row r="913" spans="1:65" x14ac:dyDescent="0.25">
      <c r="A913" s="1" t="str">
        <f>CONCATENATE(H913,E913)</f>
        <v>112099017</v>
      </c>
      <c r="B913" s="1" t="s">
        <v>69</v>
      </c>
      <c r="C913" s="2" t="s">
        <v>458</v>
      </c>
      <c r="D913" s="2" t="s">
        <v>275</v>
      </c>
      <c r="E913" s="2" t="s">
        <v>496</v>
      </c>
      <c r="F913" s="2" t="s">
        <v>497</v>
      </c>
      <c r="G913" s="3" t="s">
        <v>507</v>
      </c>
      <c r="H913" s="4" t="s">
        <v>508</v>
      </c>
      <c r="I913" s="2" t="s">
        <v>509</v>
      </c>
      <c r="J913" s="4" t="s">
        <v>77</v>
      </c>
      <c r="K913" s="1" t="s">
        <v>141</v>
      </c>
      <c r="L913" s="6" t="s">
        <v>80</v>
      </c>
      <c r="M913" s="7">
        <v>11.72</v>
      </c>
      <c r="N913" s="12">
        <f t="shared" si="481"/>
        <v>8.1999999999999993</v>
      </c>
      <c r="O913" s="12"/>
      <c r="P913" s="12"/>
      <c r="Q913" s="12"/>
      <c r="R913" s="13"/>
      <c r="S913" s="13"/>
      <c r="T913" s="13"/>
      <c r="U913" s="13"/>
      <c r="V913" s="5">
        <f t="shared" si="482"/>
        <v>11.72</v>
      </c>
      <c r="W913" s="5">
        <f t="shared" si="463"/>
        <v>11.13</v>
      </c>
      <c r="X913" s="5">
        <f t="shared" si="464"/>
        <v>0.58999999999999986</v>
      </c>
      <c r="Y913" s="5">
        <v>95</v>
      </c>
      <c r="Z913" s="5">
        <f t="shared" si="465"/>
        <v>4.92</v>
      </c>
      <c r="AA913" s="5">
        <f t="shared" si="466"/>
        <v>4.67</v>
      </c>
      <c r="AB913" s="5">
        <f t="shared" si="467"/>
        <v>0.25</v>
      </c>
      <c r="AC913" s="5">
        <v>95</v>
      </c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</row>
    <row r="914" spans="1:65" x14ac:dyDescent="0.25">
      <c r="A914" s="1" t="str">
        <f>CONCATENATE(H914,E914)</f>
        <v>117099014</v>
      </c>
      <c r="B914" s="1" t="s">
        <v>69</v>
      </c>
      <c r="C914" s="2" t="s">
        <v>458</v>
      </c>
      <c r="D914" s="2" t="s">
        <v>275</v>
      </c>
      <c r="E914" s="2" t="s">
        <v>276</v>
      </c>
      <c r="F914" s="2" t="s">
        <v>275</v>
      </c>
      <c r="G914" s="3" t="s">
        <v>302</v>
      </c>
      <c r="H914" s="4" t="s">
        <v>303</v>
      </c>
      <c r="I914" s="2" t="s">
        <v>304</v>
      </c>
      <c r="J914" s="4" t="s">
        <v>77</v>
      </c>
      <c r="K914" s="1" t="s">
        <v>238</v>
      </c>
      <c r="L914" s="6" t="s">
        <v>79</v>
      </c>
      <c r="M914" s="7">
        <v>3.15</v>
      </c>
      <c r="N914" s="5">
        <f>M914</f>
        <v>3.15</v>
      </c>
      <c r="O914" s="5">
        <f>ROUND(N914*Q914/100,2)</f>
        <v>2.0499999999999998</v>
      </c>
      <c r="P914" s="5">
        <f>N914-O914</f>
        <v>1.1000000000000001</v>
      </c>
      <c r="Q914" s="5">
        <v>65</v>
      </c>
      <c r="R914" s="5">
        <f>ROUND(N914*0.85,2)</f>
        <v>2.68</v>
      </c>
      <c r="S914" s="5">
        <f>ROUND(R914*U914/100,2)</f>
        <v>2.14</v>
      </c>
      <c r="T914" s="5">
        <f>R914-S914</f>
        <v>0.54</v>
      </c>
      <c r="U914" s="5">
        <v>80</v>
      </c>
      <c r="V914" s="5">
        <f>ROUND(N914*0.7,2)</f>
        <v>2.21</v>
      </c>
      <c r="W914" s="5">
        <f t="shared" si="463"/>
        <v>2.1</v>
      </c>
      <c r="X914" s="5">
        <f t="shared" si="464"/>
        <v>0.10999999999999988</v>
      </c>
      <c r="Y914" s="5">
        <v>95</v>
      </c>
      <c r="Z914" s="5">
        <f t="shared" si="465"/>
        <v>1.89</v>
      </c>
      <c r="AA914" s="5">
        <f t="shared" si="466"/>
        <v>1.8</v>
      </c>
      <c r="AB914" s="5">
        <f t="shared" si="467"/>
        <v>8.9999999999999858E-2</v>
      </c>
      <c r="AC914" s="5">
        <v>95</v>
      </c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</row>
    <row r="915" spans="1:65" x14ac:dyDescent="0.25">
      <c r="A915" s="1" t="str">
        <f>CONCATENATE(H915,E915)</f>
        <v>117099018</v>
      </c>
      <c r="B915" s="1" t="s">
        <v>69</v>
      </c>
      <c r="C915" s="2" t="s">
        <v>458</v>
      </c>
      <c r="D915" s="2" t="s">
        <v>275</v>
      </c>
      <c r="E915" s="2" t="s">
        <v>481</v>
      </c>
      <c r="F915" s="2" t="s">
        <v>482</v>
      </c>
      <c r="G915" s="3" t="s">
        <v>302</v>
      </c>
      <c r="H915" s="4" t="s">
        <v>303</v>
      </c>
      <c r="I915" s="2" t="s">
        <v>304</v>
      </c>
      <c r="J915" s="4" t="s">
        <v>77</v>
      </c>
      <c r="K915" s="1" t="s">
        <v>238</v>
      </c>
      <c r="L915" s="6" t="s">
        <v>79</v>
      </c>
      <c r="M915" s="7">
        <v>3.15</v>
      </c>
      <c r="N915" s="5">
        <f>M915</f>
        <v>3.15</v>
      </c>
      <c r="O915" s="5">
        <f>ROUND(N915*Q915/100,2)</f>
        <v>2.0499999999999998</v>
      </c>
      <c r="P915" s="5">
        <f>N915-O915</f>
        <v>1.1000000000000001</v>
      </c>
      <c r="Q915" s="5">
        <v>65</v>
      </c>
      <c r="R915" s="5">
        <f>ROUND(N915*0.85,2)</f>
        <v>2.68</v>
      </c>
      <c r="S915" s="5">
        <f>ROUND(R915*U915/100,2)</f>
        <v>2.14</v>
      </c>
      <c r="T915" s="5">
        <f>R915-S915</f>
        <v>0.54</v>
      </c>
      <c r="U915" s="5">
        <v>80</v>
      </c>
      <c r="V915" s="5">
        <f>ROUND(N915*0.7,2)</f>
        <v>2.21</v>
      </c>
      <c r="W915" s="5">
        <f t="shared" si="463"/>
        <v>2.1</v>
      </c>
      <c r="X915" s="5">
        <f t="shared" si="464"/>
        <v>0.10999999999999988</v>
      </c>
      <c r="Y915" s="5">
        <v>95</v>
      </c>
      <c r="Z915" s="5">
        <f t="shared" si="465"/>
        <v>1.89</v>
      </c>
      <c r="AA915" s="5">
        <f t="shared" si="466"/>
        <v>1.8</v>
      </c>
      <c r="AB915" s="5">
        <f t="shared" si="467"/>
        <v>8.9999999999999858E-2</v>
      </c>
      <c r="AC915" s="5">
        <v>95</v>
      </c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</row>
    <row r="916" spans="1:65" x14ac:dyDescent="0.25">
      <c r="A916" s="1" t="str">
        <f>CONCATENATE(H916,E916)</f>
        <v>117099020</v>
      </c>
      <c r="B916" s="1" t="s">
        <v>69</v>
      </c>
      <c r="C916" s="2" t="s">
        <v>458</v>
      </c>
      <c r="D916" s="2" t="s">
        <v>275</v>
      </c>
      <c r="E916" s="2" t="s">
        <v>473</v>
      </c>
      <c r="F916" s="2" t="s">
        <v>474</v>
      </c>
      <c r="G916" s="3" t="s">
        <v>302</v>
      </c>
      <c r="H916" s="4" t="s">
        <v>303</v>
      </c>
      <c r="I916" s="2" t="s">
        <v>304</v>
      </c>
      <c r="J916" s="4" t="s">
        <v>77</v>
      </c>
      <c r="K916" s="1" t="s">
        <v>238</v>
      </c>
      <c r="L916" s="6" t="s">
        <v>79</v>
      </c>
      <c r="M916" s="7">
        <v>3.15</v>
      </c>
      <c r="N916" s="5">
        <f>M916</f>
        <v>3.15</v>
      </c>
      <c r="O916" s="5">
        <f>ROUND(N916*Q916/100,2)</f>
        <v>2.0499999999999998</v>
      </c>
      <c r="P916" s="5">
        <f>N916-O916</f>
        <v>1.1000000000000001</v>
      </c>
      <c r="Q916" s="5">
        <v>65</v>
      </c>
      <c r="R916" s="5">
        <f>ROUND(N916*0.85,2)</f>
        <v>2.68</v>
      </c>
      <c r="S916" s="5">
        <f>ROUND(R916*U916/100,2)</f>
        <v>2.14</v>
      </c>
      <c r="T916" s="5">
        <f>R916-S916</f>
        <v>0.54</v>
      </c>
      <c r="U916" s="5">
        <v>80</v>
      </c>
      <c r="V916" s="5">
        <f>ROUND(N916*0.7,2)</f>
        <v>2.21</v>
      </c>
      <c r="W916" s="5">
        <f t="shared" si="463"/>
        <v>2.1</v>
      </c>
      <c r="X916" s="5">
        <f t="shared" si="464"/>
        <v>0.10999999999999988</v>
      </c>
      <c r="Y916" s="5">
        <v>95</v>
      </c>
      <c r="Z916" s="5">
        <f t="shared" si="465"/>
        <v>1.89</v>
      </c>
      <c r="AA916" s="5">
        <f t="shared" si="466"/>
        <v>1.8</v>
      </c>
      <c r="AB916" s="5">
        <f t="shared" si="467"/>
        <v>8.9999999999999858E-2</v>
      </c>
      <c r="AC916" s="5">
        <v>95</v>
      </c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</row>
    <row r="917" spans="1:65" x14ac:dyDescent="0.25">
      <c r="A917" s="1" t="str">
        <f>CONCATENATE(H917,E917)</f>
        <v>118099014</v>
      </c>
      <c r="B917" s="1" t="s">
        <v>69</v>
      </c>
      <c r="C917" s="2" t="s">
        <v>458</v>
      </c>
      <c r="D917" s="2" t="s">
        <v>275</v>
      </c>
      <c r="E917" s="2" t="s">
        <v>276</v>
      </c>
      <c r="F917" s="2" t="s">
        <v>275</v>
      </c>
      <c r="G917" s="3" t="s">
        <v>305</v>
      </c>
      <c r="H917" s="4" t="s">
        <v>306</v>
      </c>
      <c r="I917" s="2" t="s">
        <v>307</v>
      </c>
      <c r="J917" s="4" t="s">
        <v>77</v>
      </c>
      <c r="K917" s="1" t="s">
        <v>141</v>
      </c>
      <c r="L917" s="6" t="s">
        <v>80</v>
      </c>
      <c r="M917" s="7">
        <v>7.35</v>
      </c>
      <c r="N917" s="12">
        <f>ROUND(V917*0.7,2)</f>
        <v>5.15</v>
      </c>
      <c r="O917" s="12"/>
      <c r="P917" s="12"/>
      <c r="Q917" s="12"/>
      <c r="R917" s="13"/>
      <c r="S917" s="13"/>
      <c r="T917" s="13"/>
      <c r="U917" s="13"/>
      <c r="V917" s="5">
        <f>M917</f>
        <v>7.35</v>
      </c>
      <c r="W917" s="5">
        <f t="shared" si="463"/>
        <v>6.98</v>
      </c>
      <c r="X917" s="5">
        <f t="shared" si="464"/>
        <v>0.36999999999999922</v>
      </c>
      <c r="Y917" s="5">
        <v>95</v>
      </c>
      <c r="Z917" s="5">
        <f t="shared" si="465"/>
        <v>3.09</v>
      </c>
      <c r="AA917" s="5">
        <f t="shared" si="466"/>
        <v>2.94</v>
      </c>
      <c r="AB917" s="5">
        <f t="shared" si="467"/>
        <v>0.14999999999999991</v>
      </c>
      <c r="AC917" s="5">
        <v>95</v>
      </c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</row>
    <row r="918" spans="1:65" x14ac:dyDescent="0.25">
      <c r="A918" s="1" t="str">
        <f>CONCATENATE(H918,E918)</f>
        <v>126099024</v>
      </c>
      <c r="B918" s="1" t="s">
        <v>69</v>
      </c>
      <c r="C918" s="2" t="s">
        <v>458</v>
      </c>
      <c r="D918" s="2" t="s">
        <v>275</v>
      </c>
      <c r="E918" s="2" t="s">
        <v>501</v>
      </c>
      <c r="F918" s="2" t="s">
        <v>502</v>
      </c>
      <c r="G918" s="3" t="s">
        <v>308</v>
      </c>
      <c r="H918" s="4" t="s">
        <v>309</v>
      </c>
      <c r="I918" s="2" t="s">
        <v>310</v>
      </c>
      <c r="J918" s="4" t="s">
        <v>77</v>
      </c>
      <c r="K918" s="1" t="s">
        <v>141</v>
      </c>
      <c r="L918" s="6" t="s">
        <v>80</v>
      </c>
      <c r="M918" s="7">
        <v>7.35</v>
      </c>
      <c r="N918" s="12">
        <f>ROUND(V918*0.7,2)</f>
        <v>5.15</v>
      </c>
      <c r="O918" s="12"/>
      <c r="P918" s="12"/>
      <c r="Q918" s="12"/>
      <c r="R918" s="13"/>
      <c r="S918" s="13"/>
      <c r="T918" s="13"/>
      <c r="U918" s="13"/>
      <c r="V918" s="5">
        <f>M918</f>
        <v>7.35</v>
      </c>
      <c r="W918" s="5">
        <f t="shared" si="463"/>
        <v>6.98</v>
      </c>
      <c r="X918" s="5">
        <f t="shared" si="464"/>
        <v>0.36999999999999922</v>
      </c>
      <c r="Y918" s="5">
        <v>95</v>
      </c>
      <c r="Z918" s="5">
        <f t="shared" si="465"/>
        <v>3.09</v>
      </c>
      <c r="AA918" s="5">
        <f t="shared" si="466"/>
        <v>2.94</v>
      </c>
      <c r="AB918" s="5">
        <f t="shared" si="467"/>
        <v>0.14999999999999991</v>
      </c>
      <c r="AC918" s="5">
        <v>95</v>
      </c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</row>
    <row r="919" spans="1:65" x14ac:dyDescent="0.25">
      <c r="A919" s="1" t="str">
        <f>CONCATENATE(H919,E919)</f>
        <v>146099001</v>
      </c>
      <c r="B919" s="1" t="s">
        <v>69</v>
      </c>
      <c r="C919" s="2" t="s">
        <v>458</v>
      </c>
      <c r="D919" s="2" t="s">
        <v>275</v>
      </c>
      <c r="E919" s="2" t="s">
        <v>459</v>
      </c>
      <c r="F919" s="2" t="s">
        <v>460</v>
      </c>
      <c r="G919" s="3" t="s">
        <v>327</v>
      </c>
      <c r="H919" s="4" t="s">
        <v>328</v>
      </c>
      <c r="I919" s="2" t="s">
        <v>329</v>
      </c>
      <c r="J919" s="4" t="s">
        <v>77</v>
      </c>
      <c r="K919" s="1" t="s">
        <v>78</v>
      </c>
      <c r="L919" s="6" t="s">
        <v>79</v>
      </c>
      <c r="M919" s="7">
        <v>3.28</v>
      </c>
      <c r="N919" s="5">
        <f t="shared" ref="N919:N945" si="483">M919</f>
        <v>3.28</v>
      </c>
      <c r="O919" s="5">
        <f t="shared" ref="O919:O951" si="484">ROUND(N919*Q919/100,2)</f>
        <v>2.13</v>
      </c>
      <c r="P919" s="5">
        <f t="shared" ref="P919:P951" si="485">N919-O919</f>
        <v>1.1499999999999999</v>
      </c>
      <c r="Q919" s="5">
        <v>65</v>
      </c>
      <c r="R919" s="5">
        <f t="shared" ref="R919:R951" si="486">ROUND(N919*0.85,2)</f>
        <v>2.79</v>
      </c>
      <c r="S919" s="5">
        <f t="shared" ref="S919:S951" si="487">ROUND(R919*U919/100,2)</f>
        <v>2.23</v>
      </c>
      <c r="T919" s="5">
        <f t="shared" ref="T919:T951" si="488">R919-S919</f>
        <v>0.56000000000000005</v>
      </c>
      <c r="U919" s="5">
        <v>80</v>
      </c>
      <c r="V919" s="5">
        <f t="shared" ref="V919:V951" si="489">ROUND(N919*0.7,2)</f>
        <v>2.2999999999999998</v>
      </c>
      <c r="W919" s="5">
        <f t="shared" si="463"/>
        <v>2.19</v>
      </c>
      <c r="X919" s="5">
        <f t="shared" si="464"/>
        <v>0.10999999999999988</v>
      </c>
      <c r="Y919" s="5">
        <v>95</v>
      </c>
      <c r="Z919" s="5">
        <f t="shared" si="465"/>
        <v>1.97</v>
      </c>
      <c r="AA919" s="5">
        <f t="shared" si="466"/>
        <v>1.87</v>
      </c>
      <c r="AB919" s="5">
        <f t="shared" si="467"/>
        <v>9.9999999999999867E-2</v>
      </c>
      <c r="AC919" s="5">
        <v>95</v>
      </c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</row>
    <row r="920" spans="1:65" x14ac:dyDescent="0.25">
      <c r="A920" s="1" t="str">
        <f>CONCATENATE(H920,E920)</f>
        <v>146099003</v>
      </c>
      <c r="B920" s="1" t="s">
        <v>69</v>
      </c>
      <c r="C920" s="2" t="s">
        <v>458</v>
      </c>
      <c r="D920" s="2" t="s">
        <v>275</v>
      </c>
      <c r="E920" s="2" t="s">
        <v>461</v>
      </c>
      <c r="F920" s="2" t="s">
        <v>462</v>
      </c>
      <c r="G920" s="3" t="s">
        <v>327</v>
      </c>
      <c r="H920" s="4" t="s">
        <v>328</v>
      </c>
      <c r="I920" s="2" t="s">
        <v>329</v>
      </c>
      <c r="J920" s="4" t="s">
        <v>77</v>
      </c>
      <c r="K920" s="1" t="s">
        <v>78</v>
      </c>
      <c r="L920" s="6" t="s">
        <v>79</v>
      </c>
      <c r="M920" s="7">
        <v>2.1800000000000002</v>
      </c>
      <c r="N920" s="5">
        <f t="shared" si="483"/>
        <v>2.1800000000000002</v>
      </c>
      <c r="O920" s="5">
        <f t="shared" si="484"/>
        <v>1.42</v>
      </c>
      <c r="P920" s="5">
        <f t="shared" si="485"/>
        <v>0.76000000000000023</v>
      </c>
      <c r="Q920" s="5">
        <v>65</v>
      </c>
      <c r="R920" s="5">
        <f t="shared" si="486"/>
        <v>1.85</v>
      </c>
      <c r="S920" s="5">
        <f t="shared" si="487"/>
        <v>1.48</v>
      </c>
      <c r="T920" s="5">
        <f t="shared" si="488"/>
        <v>0.37000000000000011</v>
      </c>
      <c r="U920" s="5">
        <v>80</v>
      </c>
      <c r="V920" s="5">
        <f t="shared" si="489"/>
        <v>1.53</v>
      </c>
      <c r="W920" s="5">
        <f t="shared" si="463"/>
        <v>1.45</v>
      </c>
      <c r="X920" s="5">
        <f t="shared" si="464"/>
        <v>8.0000000000000071E-2</v>
      </c>
      <c r="Y920" s="5">
        <v>95</v>
      </c>
      <c r="Z920" s="5">
        <f t="shared" si="465"/>
        <v>1.31</v>
      </c>
      <c r="AA920" s="5">
        <f t="shared" si="466"/>
        <v>1.24</v>
      </c>
      <c r="AB920" s="5">
        <f t="shared" si="467"/>
        <v>7.0000000000000062E-2</v>
      </c>
      <c r="AC920" s="5">
        <v>95</v>
      </c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</row>
    <row r="921" spans="1:65" x14ac:dyDescent="0.25">
      <c r="A921" s="1" t="str">
        <f>CONCATENATE(H921,E921)</f>
        <v>146099005</v>
      </c>
      <c r="B921" s="1" t="s">
        <v>69</v>
      </c>
      <c r="C921" s="2" t="s">
        <v>458</v>
      </c>
      <c r="D921" s="2" t="s">
        <v>275</v>
      </c>
      <c r="E921" s="2" t="s">
        <v>463</v>
      </c>
      <c r="F921" s="2" t="s">
        <v>464</v>
      </c>
      <c r="G921" s="3" t="s">
        <v>327</v>
      </c>
      <c r="H921" s="4" t="s">
        <v>328</v>
      </c>
      <c r="I921" s="2" t="s">
        <v>329</v>
      </c>
      <c r="J921" s="4" t="s">
        <v>77</v>
      </c>
      <c r="K921" s="1" t="s">
        <v>78</v>
      </c>
      <c r="L921" s="6" t="s">
        <v>79</v>
      </c>
      <c r="M921" s="7">
        <v>2.1800000000000002</v>
      </c>
      <c r="N921" s="5">
        <f t="shared" si="483"/>
        <v>2.1800000000000002</v>
      </c>
      <c r="O921" s="5">
        <f t="shared" si="484"/>
        <v>1.42</v>
      </c>
      <c r="P921" s="5">
        <f t="shared" si="485"/>
        <v>0.76000000000000023</v>
      </c>
      <c r="Q921" s="5">
        <v>65</v>
      </c>
      <c r="R921" s="5">
        <f t="shared" si="486"/>
        <v>1.85</v>
      </c>
      <c r="S921" s="5">
        <f t="shared" si="487"/>
        <v>1.48</v>
      </c>
      <c r="T921" s="5">
        <f t="shared" si="488"/>
        <v>0.37000000000000011</v>
      </c>
      <c r="U921" s="5">
        <v>80</v>
      </c>
      <c r="V921" s="5">
        <f t="shared" si="489"/>
        <v>1.53</v>
      </c>
      <c r="W921" s="5">
        <f t="shared" si="463"/>
        <v>1.45</v>
      </c>
      <c r="X921" s="5">
        <f t="shared" si="464"/>
        <v>8.0000000000000071E-2</v>
      </c>
      <c r="Y921" s="5">
        <v>95</v>
      </c>
      <c r="Z921" s="5">
        <f t="shared" si="465"/>
        <v>1.31</v>
      </c>
      <c r="AA921" s="5">
        <f t="shared" si="466"/>
        <v>1.24</v>
      </c>
      <c r="AB921" s="5">
        <f t="shared" si="467"/>
        <v>7.0000000000000062E-2</v>
      </c>
      <c r="AC921" s="5">
        <v>95</v>
      </c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</row>
    <row r="922" spans="1:65" x14ac:dyDescent="0.25">
      <c r="A922" s="1" t="str">
        <f>CONCATENATE(H922,E922)</f>
        <v>146099023</v>
      </c>
      <c r="B922" s="1" t="s">
        <v>69</v>
      </c>
      <c r="C922" s="2" t="s">
        <v>458</v>
      </c>
      <c r="D922" s="2" t="s">
        <v>275</v>
      </c>
      <c r="E922" s="2" t="s">
        <v>465</v>
      </c>
      <c r="F922" s="2" t="s">
        <v>466</v>
      </c>
      <c r="G922" s="3" t="s">
        <v>327</v>
      </c>
      <c r="H922" s="4" t="s">
        <v>328</v>
      </c>
      <c r="I922" s="2" t="s">
        <v>329</v>
      </c>
      <c r="J922" s="4" t="s">
        <v>77</v>
      </c>
      <c r="K922" s="1" t="s">
        <v>78</v>
      </c>
      <c r="L922" s="6" t="s">
        <v>79</v>
      </c>
      <c r="M922" s="7">
        <v>2.1800000000000002</v>
      </c>
      <c r="N922" s="5">
        <f t="shared" si="483"/>
        <v>2.1800000000000002</v>
      </c>
      <c r="O922" s="5">
        <f t="shared" si="484"/>
        <v>1.42</v>
      </c>
      <c r="P922" s="5">
        <f t="shared" si="485"/>
        <v>0.76000000000000023</v>
      </c>
      <c r="Q922" s="5">
        <v>65</v>
      </c>
      <c r="R922" s="5">
        <f t="shared" si="486"/>
        <v>1.85</v>
      </c>
      <c r="S922" s="5">
        <f t="shared" si="487"/>
        <v>1.48</v>
      </c>
      <c r="T922" s="5">
        <f t="shared" si="488"/>
        <v>0.37000000000000011</v>
      </c>
      <c r="U922" s="5">
        <v>80</v>
      </c>
      <c r="V922" s="5">
        <f t="shared" si="489"/>
        <v>1.53</v>
      </c>
      <c r="W922" s="5">
        <f t="shared" si="463"/>
        <v>1.45</v>
      </c>
      <c r="X922" s="5">
        <f t="shared" si="464"/>
        <v>8.0000000000000071E-2</v>
      </c>
      <c r="Y922" s="5">
        <v>95</v>
      </c>
      <c r="Z922" s="5">
        <f t="shared" si="465"/>
        <v>1.31</v>
      </c>
      <c r="AA922" s="5">
        <f t="shared" si="466"/>
        <v>1.24</v>
      </c>
      <c r="AB922" s="5">
        <f t="shared" si="467"/>
        <v>7.0000000000000062E-2</v>
      </c>
      <c r="AC922" s="5">
        <v>95</v>
      </c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</row>
    <row r="923" spans="1:65" x14ac:dyDescent="0.25">
      <c r="A923" s="1" t="str">
        <f>CONCATENATE(H923,E923)</f>
        <v>146099028</v>
      </c>
      <c r="B923" s="1" t="s">
        <v>69</v>
      </c>
      <c r="C923" s="2" t="s">
        <v>458</v>
      </c>
      <c r="D923" s="2" t="s">
        <v>275</v>
      </c>
      <c r="E923" s="2" t="s">
        <v>467</v>
      </c>
      <c r="F923" s="2" t="s">
        <v>468</v>
      </c>
      <c r="G923" s="3" t="s">
        <v>327</v>
      </c>
      <c r="H923" s="4" t="s">
        <v>328</v>
      </c>
      <c r="I923" s="2" t="s">
        <v>329</v>
      </c>
      <c r="J923" s="4" t="s">
        <v>77</v>
      </c>
      <c r="K923" s="1" t="s">
        <v>78</v>
      </c>
      <c r="L923" s="6" t="s">
        <v>79</v>
      </c>
      <c r="M923" s="7">
        <v>2.1800000000000002</v>
      </c>
      <c r="N923" s="5">
        <f t="shared" si="483"/>
        <v>2.1800000000000002</v>
      </c>
      <c r="O923" s="5">
        <f t="shared" si="484"/>
        <v>1.42</v>
      </c>
      <c r="P923" s="5">
        <f t="shared" si="485"/>
        <v>0.76000000000000023</v>
      </c>
      <c r="Q923" s="5">
        <v>65</v>
      </c>
      <c r="R923" s="5">
        <f t="shared" si="486"/>
        <v>1.85</v>
      </c>
      <c r="S923" s="5">
        <f t="shared" si="487"/>
        <v>1.48</v>
      </c>
      <c r="T923" s="5">
        <f t="shared" si="488"/>
        <v>0.37000000000000011</v>
      </c>
      <c r="U923" s="5">
        <v>80</v>
      </c>
      <c r="V923" s="5">
        <f t="shared" si="489"/>
        <v>1.53</v>
      </c>
      <c r="W923" s="5">
        <f t="shared" si="463"/>
        <v>1.45</v>
      </c>
      <c r="X923" s="5">
        <f t="shared" si="464"/>
        <v>8.0000000000000071E-2</v>
      </c>
      <c r="Y923" s="5">
        <v>95</v>
      </c>
      <c r="Z923" s="5">
        <f t="shared" si="465"/>
        <v>1.31</v>
      </c>
      <c r="AA923" s="5">
        <f t="shared" si="466"/>
        <v>1.24</v>
      </c>
      <c r="AB923" s="5">
        <f t="shared" si="467"/>
        <v>7.0000000000000062E-2</v>
      </c>
      <c r="AC923" s="5">
        <v>95</v>
      </c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</row>
    <row r="924" spans="1:65" x14ac:dyDescent="0.25">
      <c r="A924" s="1" t="str">
        <f>CONCATENATE(H924,E924)</f>
        <v>146099013</v>
      </c>
      <c r="B924" s="1" t="s">
        <v>69</v>
      </c>
      <c r="C924" s="2" t="s">
        <v>458</v>
      </c>
      <c r="D924" s="2" t="s">
        <v>275</v>
      </c>
      <c r="E924" s="2" t="s">
        <v>469</v>
      </c>
      <c r="F924" s="2" t="s">
        <v>470</v>
      </c>
      <c r="G924" s="3" t="s">
        <v>327</v>
      </c>
      <c r="H924" s="4" t="s">
        <v>328</v>
      </c>
      <c r="I924" s="2" t="s">
        <v>329</v>
      </c>
      <c r="J924" s="4" t="s">
        <v>77</v>
      </c>
      <c r="K924" s="1" t="s">
        <v>78</v>
      </c>
      <c r="L924" s="6" t="s">
        <v>79</v>
      </c>
      <c r="M924" s="7">
        <v>2.1800000000000002</v>
      </c>
      <c r="N924" s="5">
        <f t="shared" si="483"/>
        <v>2.1800000000000002</v>
      </c>
      <c r="O924" s="5">
        <f t="shared" si="484"/>
        <v>1.42</v>
      </c>
      <c r="P924" s="5">
        <f t="shared" si="485"/>
        <v>0.76000000000000023</v>
      </c>
      <c r="Q924" s="5">
        <v>65</v>
      </c>
      <c r="R924" s="5">
        <f t="shared" si="486"/>
        <v>1.85</v>
      </c>
      <c r="S924" s="5">
        <f t="shared" si="487"/>
        <v>1.48</v>
      </c>
      <c r="T924" s="5">
        <f t="shared" si="488"/>
        <v>0.37000000000000011</v>
      </c>
      <c r="U924" s="5">
        <v>80</v>
      </c>
      <c r="V924" s="5">
        <f t="shared" si="489"/>
        <v>1.53</v>
      </c>
      <c r="W924" s="5">
        <f t="shared" si="463"/>
        <v>1.45</v>
      </c>
      <c r="X924" s="5">
        <f t="shared" si="464"/>
        <v>8.0000000000000071E-2</v>
      </c>
      <c r="Y924" s="5">
        <v>95</v>
      </c>
      <c r="Z924" s="5">
        <f t="shared" si="465"/>
        <v>1.31</v>
      </c>
      <c r="AA924" s="5">
        <f t="shared" si="466"/>
        <v>1.24</v>
      </c>
      <c r="AB924" s="5">
        <f t="shared" si="467"/>
        <v>7.0000000000000062E-2</v>
      </c>
      <c r="AC924" s="5">
        <v>95</v>
      </c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</row>
    <row r="925" spans="1:65" x14ac:dyDescent="0.25">
      <c r="A925" s="1" t="str">
        <f>CONCATENATE(H925,E925)</f>
        <v>146099014</v>
      </c>
      <c r="B925" s="1" t="s">
        <v>69</v>
      </c>
      <c r="C925" s="2" t="s">
        <v>458</v>
      </c>
      <c r="D925" s="2" t="s">
        <v>275</v>
      </c>
      <c r="E925" s="2" t="s">
        <v>276</v>
      </c>
      <c r="F925" s="2" t="s">
        <v>275</v>
      </c>
      <c r="G925" s="3" t="s">
        <v>327</v>
      </c>
      <c r="H925" s="4" t="s">
        <v>328</v>
      </c>
      <c r="I925" s="2" t="s">
        <v>329</v>
      </c>
      <c r="J925" s="4" t="s">
        <v>77</v>
      </c>
      <c r="K925" s="1" t="s">
        <v>78</v>
      </c>
      <c r="L925" s="6" t="s">
        <v>79</v>
      </c>
      <c r="M925" s="7">
        <v>2.52</v>
      </c>
      <c r="N925" s="5">
        <f t="shared" si="483"/>
        <v>2.52</v>
      </c>
      <c r="O925" s="5">
        <f t="shared" si="484"/>
        <v>1.64</v>
      </c>
      <c r="P925" s="5">
        <f t="shared" si="485"/>
        <v>0.88000000000000012</v>
      </c>
      <c r="Q925" s="5">
        <v>65</v>
      </c>
      <c r="R925" s="5">
        <f t="shared" si="486"/>
        <v>2.14</v>
      </c>
      <c r="S925" s="5">
        <f t="shared" si="487"/>
        <v>1.71</v>
      </c>
      <c r="T925" s="5">
        <f t="shared" si="488"/>
        <v>0.43000000000000016</v>
      </c>
      <c r="U925" s="5">
        <v>80</v>
      </c>
      <c r="V925" s="5">
        <f t="shared" si="489"/>
        <v>1.76</v>
      </c>
      <c r="W925" s="5">
        <f t="shared" si="463"/>
        <v>1.67</v>
      </c>
      <c r="X925" s="5">
        <f t="shared" si="464"/>
        <v>9.000000000000008E-2</v>
      </c>
      <c r="Y925" s="5">
        <v>95</v>
      </c>
      <c r="Z925" s="5">
        <f t="shared" si="465"/>
        <v>1.51</v>
      </c>
      <c r="AA925" s="5">
        <f t="shared" si="466"/>
        <v>1.43</v>
      </c>
      <c r="AB925" s="5">
        <f t="shared" si="467"/>
        <v>8.0000000000000071E-2</v>
      </c>
      <c r="AC925" s="5">
        <v>95</v>
      </c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</row>
    <row r="926" spans="1:65" x14ac:dyDescent="0.25">
      <c r="A926" s="1" t="str">
        <f>CONCATENATE(H926,E926)</f>
        <v>146099016</v>
      </c>
      <c r="B926" s="1" t="s">
        <v>69</v>
      </c>
      <c r="C926" s="2" t="s">
        <v>458</v>
      </c>
      <c r="D926" s="2" t="s">
        <v>275</v>
      </c>
      <c r="E926" s="2" t="s">
        <v>471</v>
      </c>
      <c r="F926" s="2" t="s">
        <v>472</v>
      </c>
      <c r="G926" s="3" t="s">
        <v>327</v>
      </c>
      <c r="H926" s="4" t="s">
        <v>328</v>
      </c>
      <c r="I926" s="2" t="s">
        <v>329</v>
      </c>
      <c r="J926" s="4" t="s">
        <v>77</v>
      </c>
      <c r="K926" s="1" t="s">
        <v>78</v>
      </c>
      <c r="L926" s="6" t="s">
        <v>79</v>
      </c>
      <c r="M926" s="7">
        <v>2.2799999999999998</v>
      </c>
      <c r="N926" s="5">
        <f t="shared" si="483"/>
        <v>2.2799999999999998</v>
      </c>
      <c r="O926" s="5">
        <f t="shared" si="484"/>
        <v>1.48</v>
      </c>
      <c r="P926" s="5">
        <f t="shared" si="485"/>
        <v>0.79999999999999982</v>
      </c>
      <c r="Q926" s="5">
        <v>65</v>
      </c>
      <c r="R926" s="5">
        <f t="shared" si="486"/>
        <v>1.94</v>
      </c>
      <c r="S926" s="5">
        <f t="shared" si="487"/>
        <v>1.55</v>
      </c>
      <c r="T926" s="5">
        <f t="shared" si="488"/>
        <v>0.3899999999999999</v>
      </c>
      <c r="U926" s="5">
        <v>80</v>
      </c>
      <c r="V926" s="5">
        <f t="shared" si="489"/>
        <v>1.6</v>
      </c>
      <c r="W926" s="5">
        <f t="shared" si="463"/>
        <v>1.52</v>
      </c>
      <c r="X926" s="5">
        <f t="shared" si="464"/>
        <v>8.0000000000000071E-2</v>
      </c>
      <c r="Y926" s="5">
        <v>95</v>
      </c>
      <c r="Z926" s="5">
        <f t="shared" si="465"/>
        <v>1.37</v>
      </c>
      <c r="AA926" s="5">
        <f t="shared" si="466"/>
        <v>1.3</v>
      </c>
      <c r="AB926" s="5">
        <f t="shared" si="467"/>
        <v>7.0000000000000062E-2</v>
      </c>
      <c r="AC926" s="5">
        <v>95</v>
      </c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</row>
    <row r="927" spans="1:65" x14ac:dyDescent="0.25">
      <c r="A927" s="1" t="str">
        <f>CONCATENATE(H927,E927)</f>
        <v>146099020</v>
      </c>
      <c r="B927" s="1" t="s">
        <v>69</v>
      </c>
      <c r="C927" s="2" t="s">
        <v>458</v>
      </c>
      <c r="D927" s="2" t="s">
        <v>275</v>
      </c>
      <c r="E927" s="2" t="s">
        <v>473</v>
      </c>
      <c r="F927" s="2" t="s">
        <v>474</v>
      </c>
      <c r="G927" s="3" t="s">
        <v>327</v>
      </c>
      <c r="H927" s="4" t="s">
        <v>328</v>
      </c>
      <c r="I927" s="2" t="s">
        <v>329</v>
      </c>
      <c r="J927" s="4" t="s">
        <v>77</v>
      </c>
      <c r="K927" s="1" t="s">
        <v>78</v>
      </c>
      <c r="L927" s="6" t="s">
        <v>79</v>
      </c>
      <c r="M927" s="7">
        <v>2.1800000000000002</v>
      </c>
      <c r="N927" s="5">
        <f t="shared" si="483"/>
        <v>2.1800000000000002</v>
      </c>
      <c r="O927" s="5">
        <f t="shared" si="484"/>
        <v>1.42</v>
      </c>
      <c r="P927" s="5">
        <f t="shared" si="485"/>
        <v>0.76000000000000023</v>
      </c>
      <c r="Q927" s="5">
        <v>65</v>
      </c>
      <c r="R927" s="5">
        <f t="shared" si="486"/>
        <v>1.85</v>
      </c>
      <c r="S927" s="5">
        <f t="shared" si="487"/>
        <v>1.48</v>
      </c>
      <c r="T927" s="5">
        <f t="shared" si="488"/>
        <v>0.37000000000000011</v>
      </c>
      <c r="U927" s="5">
        <v>80</v>
      </c>
      <c r="V927" s="5">
        <f t="shared" si="489"/>
        <v>1.53</v>
      </c>
      <c r="W927" s="5">
        <f t="shared" si="463"/>
        <v>1.45</v>
      </c>
      <c r="X927" s="5">
        <f t="shared" si="464"/>
        <v>8.0000000000000071E-2</v>
      </c>
      <c r="Y927" s="5">
        <v>95</v>
      </c>
      <c r="Z927" s="5">
        <f t="shared" si="465"/>
        <v>1.31</v>
      </c>
      <c r="AA927" s="5">
        <f t="shared" si="466"/>
        <v>1.24</v>
      </c>
      <c r="AB927" s="5">
        <f t="shared" si="467"/>
        <v>7.0000000000000062E-2</v>
      </c>
      <c r="AC927" s="5">
        <v>95</v>
      </c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</row>
    <row r="928" spans="1:65" x14ac:dyDescent="0.25">
      <c r="A928" s="1" t="str">
        <f>CONCATENATE(H928,E928)</f>
        <v>147099001</v>
      </c>
      <c r="B928" s="1" t="s">
        <v>69</v>
      </c>
      <c r="C928" s="2" t="s">
        <v>458</v>
      </c>
      <c r="D928" s="2" t="s">
        <v>275</v>
      </c>
      <c r="E928" s="2" t="s">
        <v>459</v>
      </c>
      <c r="F928" s="2" t="s">
        <v>460</v>
      </c>
      <c r="G928" s="3" t="s">
        <v>330</v>
      </c>
      <c r="H928" s="4" t="s">
        <v>331</v>
      </c>
      <c r="I928" s="2" t="s">
        <v>332</v>
      </c>
      <c r="J928" s="4" t="s">
        <v>77</v>
      </c>
      <c r="K928" s="1" t="s">
        <v>78</v>
      </c>
      <c r="L928" s="6" t="s">
        <v>79</v>
      </c>
      <c r="M928" s="7">
        <v>3.28</v>
      </c>
      <c r="N928" s="5">
        <f t="shared" si="483"/>
        <v>3.28</v>
      </c>
      <c r="O928" s="5">
        <f t="shared" si="484"/>
        <v>2.13</v>
      </c>
      <c r="P928" s="5">
        <f t="shared" si="485"/>
        <v>1.1499999999999999</v>
      </c>
      <c r="Q928" s="5">
        <v>65</v>
      </c>
      <c r="R928" s="5">
        <f t="shared" si="486"/>
        <v>2.79</v>
      </c>
      <c r="S928" s="5">
        <f t="shared" si="487"/>
        <v>2.23</v>
      </c>
      <c r="T928" s="5">
        <f t="shared" si="488"/>
        <v>0.56000000000000005</v>
      </c>
      <c r="U928" s="5">
        <v>80</v>
      </c>
      <c r="V928" s="5">
        <f t="shared" si="489"/>
        <v>2.2999999999999998</v>
      </c>
      <c r="W928" s="5">
        <f t="shared" si="463"/>
        <v>2.19</v>
      </c>
      <c r="X928" s="5">
        <f t="shared" si="464"/>
        <v>0.10999999999999988</v>
      </c>
      <c r="Y928" s="5">
        <v>95</v>
      </c>
      <c r="Z928" s="5">
        <f t="shared" si="465"/>
        <v>1.97</v>
      </c>
      <c r="AA928" s="5">
        <f t="shared" si="466"/>
        <v>1.87</v>
      </c>
      <c r="AB928" s="5">
        <f t="shared" si="467"/>
        <v>9.9999999999999867E-2</v>
      </c>
      <c r="AC928" s="5">
        <v>95</v>
      </c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</row>
    <row r="929" spans="1:65" x14ac:dyDescent="0.25">
      <c r="A929" s="1" t="str">
        <f>CONCATENATE(H929,E929)</f>
        <v>147099003</v>
      </c>
      <c r="B929" s="1" t="s">
        <v>69</v>
      </c>
      <c r="C929" s="2" t="s">
        <v>458</v>
      </c>
      <c r="D929" s="2" t="s">
        <v>275</v>
      </c>
      <c r="E929" s="2" t="s">
        <v>461</v>
      </c>
      <c r="F929" s="2" t="s">
        <v>462</v>
      </c>
      <c r="G929" s="3" t="s">
        <v>330</v>
      </c>
      <c r="H929" s="4" t="s">
        <v>331</v>
      </c>
      <c r="I929" s="2" t="s">
        <v>332</v>
      </c>
      <c r="J929" s="4" t="s">
        <v>77</v>
      </c>
      <c r="K929" s="1" t="s">
        <v>78</v>
      </c>
      <c r="L929" s="6" t="s">
        <v>79</v>
      </c>
      <c r="M929" s="7">
        <v>2.1800000000000002</v>
      </c>
      <c r="N929" s="5">
        <f t="shared" si="483"/>
        <v>2.1800000000000002</v>
      </c>
      <c r="O929" s="5">
        <f t="shared" si="484"/>
        <v>1.42</v>
      </c>
      <c r="P929" s="5">
        <f t="shared" si="485"/>
        <v>0.76000000000000023</v>
      </c>
      <c r="Q929" s="5">
        <v>65</v>
      </c>
      <c r="R929" s="5">
        <f t="shared" si="486"/>
        <v>1.85</v>
      </c>
      <c r="S929" s="5">
        <f t="shared" si="487"/>
        <v>1.48</v>
      </c>
      <c r="T929" s="5">
        <f t="shared" si="488"/>
        <v>0.37000000000000011</v>
      </c>
      <c r="U929" s="5">
        <v>80</v>
      </c>
      <c r="V929" s="5">
        <f t="shared" si="489"/>
        <v>1.53</v>
      </c>
      <c r="W929" s="5">
        <f t="shared" si="463"/>
        <v>1.45</v>
      </c>
      <c r="X929" s="5">
        <f t="shared" si="464"/>
        <v>8.0000000000000071E-2</v>
      </c>
      <c r="Y929" s="5">
        <v>95</v>
      </c>
      <c r="Z929" s="5">
        <f t="shared" si="465"/>
        <v>1.31</v>
      </c>
      <c r="AA929" s="5">
        <f t="shared" si="466"/>
        <v>1.24</v>
      </c>
      <c r="AB929" s="5">
        <f t="shared" si="467"/>
        <v>7.0000000000000062E-2</v>
      </c>
      <c r="AC929" s="5">
        <v>95</v>
      </c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</row>
    <row r="930" spans="1:65" x14ac:dyDescent="0.25">
      <c r="A930" s="1" t="str">
        <f>CONCATENATE(H930,E930)</f>
        <v>147099005</v>
      </c>
      <c r="B930" s="1" t="s">
        <v>69</v>
      </c>
      <c r="C930" s="2" t="s">
        <v>458</v>
      </c>
      <c r="D930" s="2" t="s">
        <v>275</v>
      </c>
      <c r="E930" s="2" t="s">
        <v>463</v>
      </c>
      <c r="F930" s="2" t="s">
        <v>464</v>
      </c>
      <c r="G930" s="3" t="s">
        <v>330</v>
      </c>
      <c r="H930" s="4" t="s">
        <v>331</v>
      </c>
      <c r="I930" s="2" t="s">
        <v>332</v>
      </c>
      <c r="J930" s="4" t="s">
        <v>77</v>
      </c>
      <c r="K930" s="1" t="s">
        <v>78</v>
      </c>
      <c r="L930" s="6" t="s">
        <v>79</v>
      </c>
      <c r="M930" s="7">
        <v>2.1800000000000002</v>
      </c>
      <c r="N930" s="5">
        <f t="shared" si="483"/>
        <v>2.1800000000000002</v>
      </c>
      <c r="O930" s="5">
        <f t="shared" si="484"/>
        <v>1.42</v>
      </c>
      <c r="P930" s="5">
        <f t="shared" si="485"/>
        <v>0.76000000000000023</v>
      </c>
      <c r="Q930" s="5">
        <v>65</v>
      </c>
      <c r="R930" s="5">
        <f t="shared" si="486"/>
        <v>1.85</v>
      </c>
      <c r="S930" s="5">
        <f t="shared" si="487"/>
        <v>1.48</v>
      </c>
      <c r="T930" s="5">
        <f t="shared" si="488"/>
        <v>0.37000000000000011</v>
      </c>
      <c r="U930" s="5">
        <v>80</v>
      </c>
      <c r="V930" s="5">
        <f t="shared" si="489"/>
        <v>1.53</v>
      </c>
      <c r="W930" s="5">
        <f t="shared" si="463"/>
        <v>1.45</v>
      </c>
      <c r="X930" s="5">
        <f t="shared" si="464"/>
        <v>8.0000000000000071E-2</v>
      </c>
      <c r="Y930" s="5">
        <v>95</v>
      </c>
      <c r="Z930" s="5">
        <f t="shared" si="465"/>
        <v>1.31</v>
      </c>
      <c r="AA930" s="5">
        <f t="shared" si="466"/>
        <v>1.24</v>
      </c>
      <c r="AB930" s="5">
        <f t="shared" si="467"/>
        <v>7.0000000000000062E-2</v>
      </c>
      <c r="AC930" s="5">
        <v>95</v>
      </c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</row>
    <row r="931" spans="1:65" x14ac:dyDescent="0.25">
      <c r="A931" s="1" t="str">
        <f>CONCATENATE(H931,E931)</f>
        <v>147099023</v>
      </c>
      <c r="B931" s="1" t="s">
        <v>69</v>
      </c>
      <c r="C931" s="2" t="s">
        <v>458</v>
      </c>
      <c r="D931" s="2" t="s">
        <v>275</v>
      </c>
      <c r="E931" s="2" t="s">
        <v>465</v>
      </c>
      <c r="F931" s="2" t="s">
        <v>466</v>
      </c>
      <c r="G931" s="3" t="s">
        <v>330</v>
      </c>
      <c r="H931" s="4" t="s">
        <v>331</v>
      </c>
      <c r="I931" s="2" t="s">
        <v>332</v>
      </c>
      <c r="J931" s="4" t="s">
        <v>77</v>
      </c>
      <c r="K931" s="1" t="s">
        <v>78</v>
      </c>
      <c r="L931" s="6" t="s">
        <v>79</v>
      </c>
      <c r="M931" s="7">
        <v>2.1800000000000002</v>
      </c>
      <c r="N931" s="5">
        <f t="shared" si="483"/>
        <v>2.1800000000000002</v>
      </c>
      <c r="O931" s="5">
        <f t="shared" si="484"/>
        <v>1.42</v>
      </c>
      <c r="P931" s="5">
        <f t="shared" si="485"/>
        <v>0.76000000000000023</v>
      </c>
      <c r="Q931" s="5">
        <v>65</v>
      </c>
      <c r="R931" s="5">
        <f t="shared" si="486"/>
        <v>1.85</v>
      </c>
      <c r="S931" s="5">
        <f t="shared" si="487"/>
        <v>1.48</v>
      </c>
      <c r="T931" s="5">
        <f t="shared" si="488"/>
        <v>0.37000000000000011</v>
      </c>
      <c r="U931" s="5">
        <v>80</v>
      </c>
      <c r="V931" s="5">
        <f t="shared" si="489"/>
        <v>1.53</v>
      </c>
      <c r="W931" s="5">
        <f t="shared" si="463"/>
        <v>1.45</v>
      </c>
      <c r="X931" s="5">
        <f t="shared" si="464"/>
        <v>8.0000000000000071E-2</v>
      </c>
      <c r="Y931" s="5">
        <v>95</v>
      </c>
      <c r="Z931" s="5">
        <f t="shared" si="465"/>
        <v>1.31</v>
      </c>
      <c r="AA931" s="5">
        <f t="shared" si="466"/>
        <v>1.24</v>
      </c>
      <c r="AB931" s="5">
        <f t="shared" si="467"/>
        <v>7.0000000000000062E-2</v>
      </c>
      <c r="AC931" s="5">
        <v>95</v>
      </c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</row>
    <row r="932" spans="1:65" x14ac:dyDescent="0.25">
      <c r="A932" s="1" t="str">
        <f>CONCATENATE(H932,E932)</f>
        <v>147099028</v>
      </c>
      <c r="B932" s="1" t="s">
        <v>69</v>
      </c>
      <c r="C932" s="2" t="s">
        <v>458</v>
      </c>
      <c r="D932" s="2" t="s">
        <v>275</v>
      </c>
      <c r="E932" s="2" t="s">
        <v>467</v>
      </c>
      <c r="F932" s="2" t="s">
        <v>468</v>
      </c>
      <c r="G932" s="3" t="s">
        <v>330</v>
      </c>
      <c r="H932" s="4" t="s">
        <v>331</v>
      </c>
      <c r="I932" s="2" t="s">
        <v>332</v>
      </c>
      <c r="J932" s="4" t="s">
        <v>77</v>
      </c>
      <c r="K932" s="1" t="s">
        <v>78</v>
      </c>
      <c r="L932" s="6" t="s">
        <v>79</v>
      </c>
      <c r="M932" s="7">
        <v>2.1800000000000002</v>
      </c>
      <c r="N932" s="5">
        <f t="shared" si="483"/>
        <v>2.1800000000000002</v>
      </c>
      <c r="O932" s="5">
        <f t="shared" si="484"/>
        <v>1.42</v>
      </c>
      <c r="P932" s="5">
        <f t="shared" si="485"/>
        <v>0.76000000000000023</v>
      </c>
      <c r="Q932" s="5">
        <v>65</v>
      </c>
      <c r="R932" s="5">
        <f t="shared" si="486"/>
        <v>1.85</v>
      </c>
      <c r="S932" s="5">
        <f t="shared" si="487"/>
        <v>1.48</v>
      </c>
      <c r="T932" s="5">
        <f t="shared" si="488"/>
        <v>0.37000000000000011</v>
      </c>
      <c r="U932" s="5">
        <v>80</v>
      </c>
      <c r="V932" s="5">
        <f t="shared" si="489"/>
        <v>1.53</v>
      </c>
      <c r="W932" s="5">
        <f t="shared" si="463"/>
        <v>1.45</v>
      </c>
      <c r="X932" s="5">
        <f t="shared" si="464"/>
        <v>8.0000000000000071E-2</v>
      </c>
      <c r="Y932" s="5">
        <v>95</v>
      </c>
      <c r="Z932" s="5">
        <f t="shared" si="465"/>
        <v>1.31</v>
      </c>
      <c r="AA932" s="5">
        <f t="shared" si="466"/>
        <v>1.24</v>
      </c>
      <c r="AB932" s="5">
        <f t="shared" si="467"/>
        <v>7.0000000000000062E-2</v>
      </c>
      <c r="AC932" s="5">
        <v>95</v>
      </c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</row>
    <row r="933" spans="1:65" x14ac:dyDescent="0.25">
      <c r="A933" s="1" t="str">
        <f>CONCATENATE(H933,E933)</f>
        <v>147099013</v>
      </c>
      <c r="B933" s="1" t="s">
        <v>69</v>
      </c>
      <c r="C933" s="2" t="s">
        <v>458</v>
      </c>
      <c r="D933" s="2" t="s">
        <v>275</v>
      </c>
      <c r="E933" s="2" t="s">
        <v>469</v>
      </c>
      <c r="F933" s="2" t="s">
        <v>470</v>
      </c>
      <c r="G933" s="3" t="s">
        <v>330</v>
      </c>
      <c r="H933" s="4" t="s">
        <v>331</v>
      </c>
      <c r="I933" s="2" t="s">
        <v>332</v>
      </c>
      <c r="J933" s="4" t="s">
        <v>77</v>
      </c>
      <c r="K933" s="1" t="s">
        <v>78</v>
      </c>
      <c r="L933" s="6" t="s">
        <v>79</v>
      </c>
      <c r="M933" s="7">
        <v>2.1800000000000002</v>
      </c>
      <c r="N933" s="5">
        <f t="shared" si="483"/>
        <v>2.1800000000000002</v>
      </c>
      <c r="O933" s="5">
        <f t="shared" si="484"/>
        <v>1.42</v>
      </c>
      <c r="P933" s="5">
        <f t="shared" si="485"/>
        <v>0.76000000000000023</v>
      </c>
      <c r="Q933" s="5">
        <v>65</v>
      </c>
      <c r="R933" s="5">
        <f t="shared" si="486"/>
        <v>1.85</v>
      </c>
      <c r="S933" s="5">
        <f t="shared" si="487"/>
        <v>1.48</v>
      </c>
      <c r="T933" s="5">
        <f t="shared" si="488"/>
        <v>0.37000000000000011</v>
      </c>
      <c r="U933" s="5">
        <v>80</v>
      </c>
      <c r="V933" s="5">
        <f t="shared" si="489"/>
        <v>1.53</v>
      </c>
      <c r="W933" s="5">
        <f t="shared" si="463"/>
        <v>1.45</v>
      </c>
      <c r="X933" s="5">
        <f t="shared" si="464"/>
        <v>8.0000000000000071E-2</v>
      </c>
      <c r="Y933" s="5">
        <v>95</v>
      </c>
      <c r="Z933" s="5">
        <f t="shared" si="465"/>
        <v>1.31</v>
      </c>
      <c r="AA933" s="5">
        <f t="shared" si="466"/>
        <v>1.24</v>
      </c>
      <c r="AB933" s="5">
        <f t="shared" si="467"/>
        <v>7.0000000000000062E-2</v>
      </c>
      <c r="AC933" s="5">
        <v>95</v>
      </c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</row>
    <row r="934" spans="1:65" x14ac:dyDescent="0.25">
      <c r="A934" s="1" t="str">
        <f>CONCATENATE(H934,E934)</f>
        <v>147099014</v>
      </c>
      <c r="B934" s="1" t="s">
        <v>69</v>
      </c>
      <c r="C934" s="2" t="s">
        <v>458</v>
      </c>
      <c r="D934" s="2" t="s">
        <v>275</v>
      </c>
      <c r="E934" s="2" t="s">
        <v>276</v>
      </c>
      <c r="F934" s="2" t="s">
        <v>275</v>
      </c>
      <c r="G934" s="3" t="s">
        <v>330</v>
      </c>
      <c r="H934" s="4" t="s">
        <v>331</v>
      </c>
      <c r="I934" s="2" t="s">
        <v>332</v>
      </c>
      <c r="J934" s="4" t="s">
        <v>77</v>
      </c>
      <c r="K934" s="1" t="s">
        <v>78</v>
      </c>
      <c r="L934" s="6" t="s">
        <v>79</v>
      </c>
      <c r="M934" s="7">
        <v>2.52</v>
      </c>
      <c r="N934" s="5">
        <f t="shared" si="483"/>
        <v>2.52</v>
      </c>
      <c r="O934" s="5">
        <f t="shared" si="484"/>
        <v>1.64</v>
      </c>
      <c r="P934" s="5">
        <f t="shared" si="485"/>
        <v>0.88000000000000012</v>
      </c>
      <c r="Q934" s="5">
        <v>65</v>
      </c>
      <c r="R934" s="5">
        <f t="shared" si="486"/>
        <v>2.14</v>
      </c>
      <c r="S934" s="5">
        <f t="shared" si="487"/>
        <v>1.71</v>
      </c>
      <c r="T934" s="5">
        <f t="shared" si="488"/>
        <v>0.43000000000000016</v>
      </c>
      <c r="U934" s="5">
        <v>80</v>
      </c>
      <c r="V934" s="5">
        <f t="shared" si="489"/>
        <v>1.76</v>
      </c>
      <c r="W934" s="5">
        <f t="shared" si="463"/>
        <v>1.67</v>
      </c>
      <c r="X934" s="5">
        <f t="shared" si="464"/>
        <v>9.000000000000008E-2</v>
      </c>
      <c r="Y934" s="5">
        <v>95</v>
      </c>
      <c r="Z934" s="5">
        <f t="shared" si="465"/>
        <v>1.51</v>
      </c>
      <c r="AA934" s="5">
        <f t="shared" si="466"/>
        <v>1.43</v>
      </c>
      <c r="AB934" s="5">
        <f t="shared" si="467"/>
        <v>8.0000000000000071E-2</v>
      </c>
      <c r="AC934" s="5">
        <v>95</v>
      </c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</row>
    <row r="935" spans="1:65" x14ac:dyDescent="0.25">
      <c r="A935" s="1" t="str">
        <f>CONCATENATE(H935,E935)</f>
        <v>147099016</v>
      </c>
      <c r="B935" s="1" t="s">
        <v>69</v>
      </c>
      <c r="C935" s="2" t="s">
        <v>458</v>
      </c>
      <c r="D935" s="2" t="s">
        <v>275</v>
      </c>
      <c r="E935" s="2" t="s">
        <v>471</v>
      </c>
      <c r="F935" s="2" t="s">
        <v>472</v>
      </c>
      <c r="G935" s="3" t="s">
        <v>330</v>
      </c>
      <c r="H935" s="4" t="s">
        <v>331</v>
      </c>
      <c r="I935" s="2" t="s">
        <v>332</v>
      </c>
      <c r="J935" s="4" t="s">
        <v>77</v>
      </c>
      <c r="K935" s="1" t="s">
        <v>78</v>
      </c>
      <c r="L935" s="6" t="s">
        <v>79</v>
      </c>
      <c r="M935" s="7">
        <v>2.2799999999999998</v>
      </c>
      <c r="N935" s="5">
        <f t="shared" si="483"/>
        <v>2.2799999999999998</v>
      </c>
      <c r="O935" s="5">
        <f t="shared" si="484"/>
        <v>1.48</v>
      </c>
      <c r="P935" s="5">
        <f t="shared" si="485"/>
        <v>0.79999999999999982</v>
      </c>
      <c r="Q935" s="5">
        <v>65</v>
      </c>
      <c r="R935" s="5">
        <f t="shared" si="486"/>
        <v>1.94</v>
      </c>
      <c r="S935" s="5">
        <f t="shared" si="487"/>
        <v>1.55</v>
      </c>
      <c r="T935" s="5">
        <f t="shared" si="488"/>
        <v>0.3899999999999999</v>
      </c>
      <c r="U935" s="5">
        <v>80</v>
      </c>
      <c r="V935" s="5">
        <f t="shared" si="489"/>
        <v>1.6</v>
      </c>
      <c r="W935" s="5">
        <f t="shared" si="463"/>
        <v>1.52</v>
      </c>
      <c r="X935" s="5">
        <f t="shared" si="464"/>
        <v>8.0000000000000071E-2</v>
      </c>
      <c r="Y935" s="5">
        <v>95</v>
      </c>
      <c r="Z935" s="5">
        <f t="shared" si="465"/>
        <v>1.37</v>
      </c>
      <c r="AA935" s="5">
        <f t="shared" si="466"/>
        <v>1.3</v>
      </c>
      <c r="AB935" s="5">
        <f t="shared" si="467"/>
        <v>7.0000000000000062E-2</v>
      </c>
      <c r="AC935" s="5">
        <v>95</v>
      </c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</row>
    <row r="936" spans="1:65" x14ac:dyDescent="0.25">
      <c r="A936" s="1" t="str">
        <f>CONCATENATE(H936,E936)</f>
        <v>147099020</v>
      </c>
      <c r="B936" s="1" t="s">
        <v>69</v>
      </c>
      <c r="C936" s="2" t="s">
        <v>458</v>
      </c>
      <c r="D936" s="2" t="s">
        <v>275</v>
      </c>
      <c r="E936" s="2" t="s">
        <v>473</v>
      </c>
      <c r="F936" s="2" t="s">
        <v>474</v>
      </c>
      <c r="G936" s="3" t="s">
        <v>330</v>
      </c>
      <c r="H936" s="4" t="s">
        <v>331</v>
      </c>
      <c r="I936" s="2" t="s">
        <v>332</v>
      </c>
      <c r="J936" s="4" t="s">
        <v>77</v>
      </c>
      <c r="K936" s="1" t="s">
        <v>78</v>
      </c>
      <c r="L936" s="6" t="s">
        <v>79</v>
      </c>
      <c r="M936" s="7">
        <v>2.1800000000000002</v>
      </c>
      <c r="N936" s="5">
        <f t="shared" si="483"/>
        <v>2.1800000000000002</v>
      </c>
      <c r="O936" s="5">
        <f t="shared" si="484"/>
        <v>1.42</v>
      </c>
      <c r="P936" s="5">
        <f t="shared" si="485"/>
        <v>0.76000000000000023</v>
      </c>
      <c r="Q936" s="5">
        <v>65</v>
      </c>
      <c r="R936" s="5">
        <f t="shared" si="486"/>
        <v>1.85</v>
      </c>
      <c r="S936" s="5">
        <f t="shared" si="487"/>
        <v>1.48</v>
      </c>
      <c r="T936" s="5">
        <f t="shared" si="488"/>
        <v>0.37000000000000011</v>
      </c>
      <c r="U936" s="5">
        <v>80</v>
      </c>
      <c r="V936" s="5">
        <f t="shared" si="489"/>
        <v>1.53</v>
      </c>
      <c r="W936" s="5">
        <f t="shared" si="463"/>
        <v>1.45</v>
      </c>
      <c r="X936" s="5">
        <f t="shared" si="464"/>
        <v>8.0000000000000071E-2</v>
      </c>
      <c r="Y936" s="5">
        <v>95</v>
      </c>
      <c r="Z936" s="5">
        <f t="shared" si="465"/>
        <v>1.31</v>
      </c>
      <c r="AA936" s="5">
        <f t="shared" si="466"/>
        <v>1.24</v>
      </c>
      <c r="AB936" s="5">
        <f t="shared" si="467"/>
        <v>7.0000000000000062E-2</v>
      </c>
      <c r="AC936" s="5">
        <v>95</v>
      </c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</row>
    <row r="937" spans="1:65" x14ac:dyDescent="0.25">
      <c r="A937" s="1" t="str">
        <f>CONCATENATE(H937,E937)</f>
        <v>183099001</v>
      </c>
      <c r="B937" s="1" t="s">
        <v>69</v>
      </c>
      <c r="C937" s="2" t="s">
        <v>458</v>
      </c>
      <c r="D937" s="2" t="s">
        <v>275</v>
      </c>
      <c r="E937" s="2" t="s">
        <v>459</v>
      </c>
      <c r="F937" s="2" t="s">
        <v>460</v>
      </c>
      <c r="G937" s="3" t="s">
        <v>343</v>
      </c>
      <c r="H937" s="4" t="s">
        <v>344</v>
      </c>
      <c r="I937" s="2" t="s">
        <v>345</v>
      </c>
      <c r="J937" s="4" t="s">
        <v>77</v>
      </c>
      <c r="K937" s="1" t="s">
        <v>78</v>
      </c>
      <c r="L937" s="6" t="s">
        <v>79</v>
      </c>
      <c r="M937" s="7">
        <v>3.28</v>
      </c>
      <c r="N937" s="5">
        <f t="shared" si="483"/>
        <v>3.28</v>
      </c>
      <c r="O937" s="5">
        <f t="shared" si="484"/>
        <v>2.13</v>
      </c>
      <c r="P937" s="5">
        <f t="shared" si="485"/>
        <v>1.1499999999999999</v>
      </c>
      <c r="Q937" s="5">
        <v>65</v>
      </c>
      <c r="R937" s="5">
        <f t="shared" si="486"/>
        <v>2.79</v>
      </c>
      <c r="S937" s="5">
        <f t="shared" si="487"/>
        <v>2.23</v>
      </c>
      <c r="T937" s="5">
        <f t="shared" si="488"/>
        <v>0.56000000000000005</v>
      </c>
      <c r="U937" s="5">
        <v>80</v>
      </c>
      <c r="V937" s="5">
        <f t="shared" si="489"/>
        <v>2.2999999999999998</v>
      </c>
      <c r="W937" s="5">
        <f t="shared" si="463"/>
        <v>2.19</v>
      </c>
      <c r="X937" s="5">
        <f t="shared" si="464"/>
        <v>0.10999999999999988</v>
      </c>
      <c r="Y937" s="5">
        <v>95</v>
      </c>
      <c r="Z937" s="5">
        <f t="shared" si="465"/>
        <v>1.97</v>
      </c>
      <c r="AA937" s="5">
        <f t="shared" si="466"/>
        <v>1.87</v>
      </c>
      <c r="AB937" s="5">
        <f t="shared" si="467"/>
        <v>9.9999999999999867E-2</v>
      </c>
      <c r="AC937" s="5">
        <v>95</v>
      </c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</row>
    <row r="938" spans="1:65" x14ac:dyDescent="0.25">
      <c r="A938" s="1" t="str">
        <f>CONCATENATE(H938,E938)</f>
        <v>183099003</v>
      </c>
      <c r="B938" s="1" t="s">
        <v>69</v>
      </c>
      <c r="C938" s="2" t="s">
        <v>458</v>
      </c>
      <c r="D938" s="2" t="s">
        <v>275</v>
      </c>
      <c r="E938" s="2" t="s">
        <v>461</v>
      </c>
      <c r="F938" s="2" t="s">
        <v>462</v>
      </c>
      <c r="G938" s="3" t="s">
        <v>343</v>
      </c>
      <c r="H938" s="4" t="s">
        <v>344</v>
      </c>
      <c r="I938" s="2" t="s">
        <v>345</v>
      </c>
      <c r="J938" s="4" t="s">
        <v>77</v>
      </c>
      <c r="K938" s="1" t="s">
        <v>78</v>
      </c>
      <c r="L938" s="6" t="s">
        <v>79</v>
      </c>
      <c r="M938" s="7">
        <v>2.1800000000000002</v>
      </c>
      <c r="N938" s="5">
        <f t="shared" si="483"/>
        <v>2.1800000000000002</v>
      </c>
      <c r="O938" s="5">
        <f t="shared" si="484"/>
        <v>1.42</v>
      </c>
      <c r="P938" s="5">
        <f t="shared" si="485"/>
        <v>0.76000000000000023</v>
      </c>
      <c r="Q938" s="5">
        <v>65</v>
      </c>
      <c r="R938" s="5">
        <f t="shared" si="486"/>
        <v>1.85</v>
      </c>
      <c r="S938" s="5">
        <f t="shared" si="487"/>
        <v>1.48</v>
      </c>
      <c r="T938" s="5">
        <f t="shared" si="488"/>
        <v>0.37000000000000011</v>
      </c>
      <c r="U938" s="5">
        <v>80</v>
      </c>
      <c r="V938" s="5">
        <f t="shared" si="489"/>
        <v>1.53</v>
      </c>
      <c r="W938" s="5">
        <f t="shared" si="463"/>
        <v>1.45</v>
      </c>
      <c r="X938" s="5">
        <f t="shared" si="464"/>
        <v>8.0000000000000071E-2</v>
      </c>
      <c r="Y938" s="5">
        <v>95</v>
      </c>
      <c r="Z938" s="5">
        <f t="shared" si="465"/>
        <v>1.31</v>
      </c>
      <c r="AA938" s="5">
        <f t="shared" si="466"/>
        <v>1.24</v>
      </c>
      <c r="AB938" s="5">
        <f t="shared" si="467"/>
        <v>7.0000000000000062E-2</v>
      </c>
      <c r="AC938" s="5">
        <v>95</v>
      </c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</row>
    <row r="939" spans="1:65" x14ac:dyDescent="0.25">
      <c r="A939" s="1" t="str">
        <f>CONCATENATE(H939,E939)</f>
        <v>183099005</v>
      </c>
      <c r="B939" s="1" t="s">
        <v>69</v>
      </c>
      <c r="C939" s="2" t="s">
        <v>458</v>
      </c>
      <c r="D939" s="2" t="s">
        <v>275</v>
      </c>
      <c r="E939" s="2" t="s">
        <v>463</v>
      </c>
      <c r="F939" s="2" t="s">
        <v>464</v>
      </c>
      <c r="G939" s="3" t="s">
        <v>343</v>
      </c>
      <c r="H939" s="4" t="s">
        <v>344</v>
      </c>
      <c r="I939" s="2" t="s">
        <v>345</v>
      </c>
      <c r="J939" s="4" t="s">
        <v>77</v>
      </c>
      <c r="K939" s="1" t="s">
        <v>78</v>
      </c>
      <c r="L939" s="6" t="s">
        <v>79</v>
      </c>
      <c r="M939" s="7">
        <v>2.1800000000000002</v>
      </c>
      <c r="N939" s="5">
        <f t="shared" si="483"/>
        <v>2.1800000000000002</v>
      </c>
      <c r="O939" s="5">
        <f t="shared" si="484"/>
        <v>1.42</v>
      </c>
      <c r="P939" s="5">
        <f t="shared" si="485"/>
        <v>0.76000000000000023</v>
      </c>
      <c r="Q939" s="5">
        <v>65</v>
      </c>
      <c r="R939" s="5">
        <f t="shared" si="486"/>
        <v>1.85</v>
      </c>
      <c r="S939" s="5">
        <f t="shared" si="487"/>
        <v>1.48</v>
      </c>
      <c r="T939" s="5">
        <f t="shared" si="488"/>
        <v>0.37000000000000011</v>
      </c>
      <c r="U939" s="5">
        <v>80</v>
      </c>
      <c r="V939" s="5">
        <f t="shared" si="489"/>
        <v>1.53</v>
      </c>
      <c r="W939" s="5">
        <f t="shared" si="463"/>
        <v>1.45</v>
      </c>
      <c r="X939" s="5">
        <f t="shared" si="464"/>
        <v>8.0000000000000071E-2</v>
      </c>
      <c r="Y939" s="5">
        <v>95</v>
      </c>
      <c r="Z939" s="5">
        <f t="shared" si="465"/>
        <v>1.31</v>
      </c>
      <c r="AA939" s="5">
        <f t="shared" si="466"/>
        <v>1.24</v>
      </c>
      <c r="AB939" s="5">
        <f t="shared" si="467"/>
        <v>7.0000000000000062E-2</v>
      </c>
      <c r="AC939" s="5">
        <v>95</v>
      </c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</row>
    <row r="940" spans="1:65" x14ac:dyDescent="0.25">
      <c r="A940" s="1" t="str">
        <f>CONCATENATE(H940,E940)</f>
        <v>183099023</v>
      </c>
      <c r="B940" s="1" t="s">
        <v>69</v>
      </c>
      <c r="C940" s="2" t="s">
        <v>458</v>
      </c>
      <c r="D940" s="2" t="s">
        <v>275</v>
      </c>
      <c r="E940" s="2" t="s">
        <v>465</v>
      </c>
      <c r="F940" s="2" t="s">
        <v>466</v>
      </c>
      <c r="G940" s="3" t="s">
        <v>343</v>
      </c>
      <c r="H940" s="4" t="s">
        <v>344</v>
      </c>
      <c r="I940" s="2" t="s">
        <v>345</v>
      </c>
      <c r="J940" s="4" t="s">
        <v>77</v>
      </c>
      <c r="K940" s="1" t="s">
        <v>78</v>
      </c>
      <c r="L940" s="6" t="s">
        <v>79</v>
      </c>
      <c r="M940" s="7">
        <v>2.1800000000000002</v>
      </c>
      <c r="N940" s="5">
        <f t="shared" si="483"/>
        <v>2.1800000000000002</v>
      </c>
      <c r="O940" s="5">
        <f t="shared" si="484"/>
        <v>1.42</v>
      </c>
      <c r="P940" s="5">
        <f t="shared" si="485"/>
        <v>0.76000000000000023</v>
      </c>
      <c r="Q940" s="5">
        <v>65</v>
      </c>
      <c r="R940" s="5">
        <f t="shared" si="486"/>
        <v>1.85</v>
      </c>
      <c r="S940" s="5">
        <f t="shared" si="487"/>
        <v>1.48</v>
      </c>
      <c r="T940" s="5">
        <f t="shared" si="488"/>
        <v>0.37000000000000011</v>
      </c>
      <c r="U940" s="5">
        <v>80</v>
      </c>
      <c r="V940" s="5">
        <f t="shared" si="489"/>
        <v>1.53</v>
      </c>
      <c r="W940" s="5">
        <f t="shared" si="463"/>
        <v>1.45</v>
      </c>
      <c r="X940" s="5">
        <f t="shared" si="464"/>
        <v>8.0000000000000071E-2</v>
      </c>
      <c r="Y940" s="5">
        <v>95</v>
      </c>
      <c r="Z940" s="5">
        <f t="shared" si="465"/>
        <v>1.31</v>
      </c>
      <c r="AA940" s="5">
        <f t="shared" si="466"/>
        <v>1.24</v>
      </c>
      <c r="AB940" s="5">
        <f t="shared" si="467"/>
        <v>7.0000000000000062E-2</v>
      </c>
      <c r="AC940" s="5">
        <v>95</v>
      </c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</row>
    <row r="941" spans="1:65" x14ac:dyDescent="0.25">
      <c r="A941" s="1" t="str">
        <f>CONCATENATE(H941,E941)</f>
        <v>183099028</v>
      </c>
      <c r="B941" s="1" t="s">
        <v>69</v>
      </c>
      <c r="C941" s="2" t="s">
        <v>458</v>
      </c>
      <c r="D941" s="2" t="s">
        <v>275</v>
      </c>
      <c r="E941" s="2" t="s">
        <v>467</v>
      </c>
      <c r="F941" s="2" t="s">
        <v>468</v>
      </c>
      <c r="G941" s="3" t="s">
        <v>343</v>
      </c>
      <c r="H941" s="4" t="s">
        <v>344</v>
      </c>
      <c r="I941" s="2" t="s">
        <v>345</v>
      </c>
      <c r="J941" s="4" t="s">
        <v>77</v>
      </c>
      <c r="K941" s="1" t="s">
        <v>78</v>
      </c>
      <c r="L941" s="6" t="s">
        <v>79</v>
      </c>
      <c r="M941" s="7">
        <v>2.1800000000000002</v>
      </c>
      <c r="N941" s="5">
        <f t="shared" si="483"/>
        <v>2.1800000000000002</v>
      </c>
      <c r="O941" s="5">
        <f t="shared" si="484"/>
        <v>1.42</v>
      </c>
      <c r="P941" s="5">
        <f t="shared" si="485"/>
        <v>0.76000000000000023</v>
      </c>
      <c r="Q941" s="5">
        <v>65</v>
      </c>
      <c r="R941" s="5">
        <f t="shared" si="486"/>
        <v>1.85</v>
      </c>
      <c r="S941" s="5">
        <f t="shared" si="487"/>
        <v>1.48</v>
      </c>
      <c r="T941" s="5">
        <f t="shared" si="488"/>
        <v>0.37000000000000011</v>
      </c>
      <c r="U941" s="5">
        <v>80</v>
      </c>
      <c r="V941" s="5">
        <f t="shared" si="489"/>
        <v>1.53</v>
      </c>
      <c r="W941" s="5">
        <f t="shared" si="463"/>
        <v>1.45</v>
      </c>
      <c r="X941" s="5">
        <f t="shared" si="464"/>
        <v>8.0000000000000071E-2</v>
      </c>
      <c r="Y941" s="5">
        <v>95</v>
      </c>
      <c r="Z941" s="5">
        <f t="shared" si="465"/>
        <v>1.31</v>
      </c>
      <c r="AA941" s="5">
        <f t="shared" si="466"/>
        <v>1.24</v>
      </c>
      <c r="AB941" s="5">
        <f t="shared" si="467"/>
        <v>7.0000000000000062E-2</v>
      </c>
      <c r="AC941" s="5">
        <v>95</v>
      </c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</row>
    <row r="942" spans="1:65" x14ac:dyDescent="0.25">
      <c r="A942" s="1" t="str">
        <f>CONCATENATE(H942,E942)</f>
        <v>183099013</v>
      </c>
      <c r="B942" s="1" t="s">
        <v>69</v>
      </c>
      <c r="C942" s="2" t="s">
        <v>458</v>
      </c>
      <c r="D942" s="2" t="s">
        <v>275</v>
      </c>
      <c r="E942" s="2" t="s">
        <v>469</v>
      </c>
      <c r="F942" s="2" t="s">
        <v>470</v>
      </c>
      <c r="G942" s="3" t="s">
        <v>343</v>
      </c>
      <c r="H942" s="4" t="s">
        <v>344</v>
      </c>
      <c r="I942" s="2" t="s">
        <v>345</v>
      </c>
      <c r="J942" s="4" t="s">
        <v>77</v>
      </c>
      <c r="K942" s="1" t="s">
        <v>78</v>
      </c>
      <c r="L942" s="6" t="s">
        <v>79</v>
      </c>
      <c r="M942" s="7">
        <v>2.1800000000000002</v>
      </c>
      <c r="N942" s="5">
        <f t="shared" si="483"/>
        <v>2.1800000000000002</v>
      </c>
      <c r="O942" s="5">
        <f t="shared" si="484"/>
        <v>1.42</v>
      </c>
      <c r="P942" s="5">
        <f t="shared" si="485"/>
        <v>0.76000000000000023</v>
      </c>
      <c r="Q942" s="5">
        <v>65</v>
      </c>
      <c r="R942" s="5">
        <f t="shared" si="486"/>
        <v>1.85</v>
      </c>
      <c r="S942" s="5">
        <f t="shared" si="487"/>
        <v>1.48</v>
      </c>
      <c r="T942" s="5">
        <f t="shared" si="488"/>
        <v>0.37000000000000011</v>
      </c>
      <c r="U942" s="5">
        <v>80</v>
      </c>
      <c r="V942" s="5">
        <f t="shared" si="489"/>
        <v>1.53</v>
      </c>
      <c r="W942" s="5">
        <f t="shared" si="463"/>
        <v>1.45</v>
      </c>
      <c r="X942" s="5">
        <f t="shared" si="464"/>
        <v>8.0000000000000071E-2</v>
      </c>
      <c r="Y942" s="5">
        <v>95</v>
      </c>
      <c r="Z942" s="5">
        <f t="shared" si="465"/>
        <v>1.31</v>
      </c>
      <c r="AA942" s="5">
        <f t="shared" si="466"/>
        <v>1.24</v>
      </c>
      <c r="AB942" s="5">
        <f t="shared" si="467"/>
        <v>7.0000000000000062E-2</v>
      </c>
      <c r="AC942" s="5">
        <v>95</v>
      </c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</row>
    <row r="943" spans="1:65" x14ac:dyDescent="0.25">
      <c r="A943" s="1" t="str">
        <f>CONCATENATE(H943,E943)</f>
        <v>183099014</v>
      </c>
      <c r="B943" s="1" t="s">
        <v>69</v>
      </c>
      <c r="C943" s="2" t="s">
        <v>458</v>
      </c>
      <c r="D943" s="2" t="s">
        <v>275</v>
      </c>
      <c r="E943" s="2" t="s">
        <v>276</v>
      </c>
      <c r="F943" s="2" t="s">
        <v>275</v>
      </c>
      <c r="G943" s="3" t="s">
        <v>343</v>
      </c>
      <c r="H943" s="4" t="s">
        <v>344</v>
      </c>
      <c r="I943" s="2" t="s">
        <v>345</v>
      </c>
      <c r="J943" s="4" t="s">
        <v>77</v>
      </c>
      <c r="K943" s="1" t="s">
        <v>78</v>
      </c>
      <c r="L943" s="6" t="s">
        <v>79</v>
      </c>
      <c r="M943" s="7">
        <v>2.52</v>
      </c>
      <c r="N943" s="5">
        <f t="shared" si="483"/>
        <v>2.52</v>
      </c>
      <c r="O943" s="5">
        <f t="shared" si="484"/>
        <v>1.64</v>
      </c>
      <c r="P943" s="5">
        <f t="shared" si="485"/>
        <v>0.88000000000000012</v>
      </c>
      <c r="Q943" s="5">
        <v>65</v>
      </c>
      <c r="R943" s="5">
        <f t="shared" si="486"/>
        <v>2.14</v>
      </c>
      <c r="S943" s="5">
        <f t="shared" si="487"/>
        <v>1.71</v>
      </c>
      <c r="T943" s="5">
        <f t="shared" si="488"/>
        <v>0.43000000000000016</v>
      </c>
      <c r="U943" s="5">
        <v>80</v>
      </c>
      <c r="V943" s="5">
        <f t="shared" si="489"/>
        <v>1.76</v>
      </c>
      <c r="W943" s="5">
        <f t="shared" si="463"/>
        <v>1.67</v>
      </c>
      <c r="X943" s="5">
        <f t="shared" si="464"/>
        <v>9.000000000000008E-2</v>
      </c>
      <c r="Y943" s="5">
        <v>95</v>
      </c>
      <c r="Z943" s="5">
        <f t="shared" si="465"/>
        <v>1.51</v>
      </c>
      <c r="AA943" s="5">
        <f t="shared" si="466"/>
        <v>1.43</v>
      </c>
      <c r="AB943" s="5">
        <f t="shared" si="467"/>
        <v>8.0000000000000071E-2</v>
      </c>
      <c r="AC943" s="5">
        <v>95</v>
      </c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</row>
    <row r="944" spans="1:65" x14ac:dyDescent="0.25">
      <c r="A944" s="1" t="str">
        <f>CONCATENATE(H944,E944)</f>
        <v>183099016</v>
      </c>
      <c r="B944" s="1" t="s">
        <v>69</v>
      </c>
      <c r="C944" s="2" t="s">
        <v>458</v>
      </c>
      <c r="D944" s="2" t="s">
        <v>275</v>
      </c>
      <c r="E944" s="2" t="s">
        <v>471</v>
      </c>
      <c r="F944" s="2" t="s">
        <v>472</v>
      </c>
      <c r="G944" s="3" t="s">
        <v>343</v>
      </c>
      <c r="H944" s="4" t="s">
        <v>344</v>
      </c>
      <c r="I944" s="2" t="s">
        <v>345</v>
      </c>
      <c r="J944" s="4" t="s">
        <v>77</v>
      </c>
      <c r="K944" s="1" t="s">
        <v>78</v>
      </c>
      <c r="L944" s="6" t="s">
        <v>79</v>
      </c>
      <c r="M944" s="7">
        <v>2.2799999999999998</v>
      </c>
      <c r="N944" s="5">
        <f t="shared" si="483"/>
        <v>2.2799999999999998</v>
      </c>
      <c r="O944" s="5">
        <f t="shared" si="484"/>
        <v>1.48</v>
      </c>
      <c r="P944" s="5">
        <f t="shared" si="485"/>
        <v>0.79999999999999982</v>
      </c>
      <c r="Q944" s="5">
        <v>65</v>
      </c>
      <c r="R944" s="5">
        <f t="shared" si="486"/>
        <v>1.94</v>
      </c>
      <c r="S944" s="5">
        <f t="shared" si="487"/>
        <v>1.55</v>
      </c>
      <c r="T944" s="5">
        <f t="shared" si="488"/>
        <v>0.3899999999999999</v>
      </c>
      <c r="U944" s="5">
        <v>80</v>
      </c>
      <c r="V944" s="5">
        <f t="shared" si="489"/>
        <v>1.6</v>
      </c>
      <c r="W944" s="5">
        <f t="shared" ref="W944:W1007" si="490">ROUND(V944*Y944/100,2)</f>
        <v>1.52</v>
      </c>
      <c r="X944" s="5">
        <f t="shared" ref="X944:X1007" si="491">V944-W944</f>
        <v>8.0000000000000071E-2</v>
      </c>
      <c r="Y944" s="5">
        <v>95</v>
      </c>
      <c r="Z944" s="5">
        <f t="shared" ref="Z944:Z1007" si="492">ROUND(N944*0.6,2)</f>
        <v>1.37</v>
      </c>
      <c r="AA944" s="5">
        <f t="shared" ref="AA944:AA1007" si="493">ROUND(Z944*AC944/100,2)</f>
        <v>1.3</v>
      </c>
      <c r="AB944" s="5">
        <f t="shared" ref="AB944:AB1007" si="494">Z944-AA944</f>
        <v>7.0000000000000062E-2</v>
      </c>
      <c r="AC944" s="5">
        <v>95</v>
      </c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</row>
    <row r="945" spans="1:65" x14ac:dyDescent="0.25">
      <c r="A945" s="1" t="str">
        <f>CONCATENATE(H945,E945)</f>
        <v>183099020</v>
      </c>
      <c r="B945" s="1" t="s">
        <v>69</v>
      </c>
      <c r="C945" s="2" t="s">
        <v>458</v>
      </c>
      <c r="D945" s="2" t="s">
        <v>275</v>
      </c>
      <c r="E945" s="2" t="s">
        <v>473</v>
      </c>
      <c r="F945" s="2" t="s">
        <v>474</v>
      </c>
      <c r="G945" s="3" t="s">
        <v>343</v>
      </c>
      <c r="H945" s="4" t="s">
        <v>344</v>
      </c>
      <c r="I945" s="2" t="s">
        <v>345</v>
      </c>
      <c r="J945" s="4" t="s">
        <v>77</v>
      </c>
      <c r="K945" s="1" t="s">
        <v>78</v>
      </c>
      <c r="L945" s="6" t="s">
        <v>79</v>
      </c>
      <c r="M945" s="7">
        <v>2.1800000000000002</v>
      </c>
      <c r="N945" s="5">
        <f t="shared" si="483"/>
        <v>2.1800000000000002</v>
      </c>
      <c r="O945" s="5">
        <f t="shared" si="484"/>
        <v>1.42</v>
      </c>
      <c r="P945" s="5">
        <f t="shared" si="485"/>
        <v>0.76000000000000023</v>
      </c>
      <c r="Q945" s="5">
        <v>65</v>
      </c>
      <c r="R945" s="5">
        <f t="shared" si="486"/>
        <v>1.85</v>
      </c>
      <c r="S945" s="5">
        <f t="shared" si="487"/>
        <v>1.48</v>
      </c>
      <c r="T945" s="5">
        <f t="shared" si="488"/>
        <v>0.37000000000000011</v>
      </c>
      <c r="U945" s="5">
        <v>80</v>
      </c>
      <c r="V945" s="5">
        <f t="shared" si="489"/>
        <v>1.53</v>
      </c>
      <c r="W945" s="5">
        <f t="shared" si="490"/>
        <v>1.45</v>
      </c>
      <c r="X945" s="5">
        <f t="shared" si="491"/>
        <v>8.0000000000000071E-2</v>
      </c>
      <c r="Y945" s="5">
        <v>95</v>
      </c>
      <c r="Z945" s="5">
        <f t="shared" si="492"/>
        <v>1.31</v>
      </c>
      <c r="AA945" s="5">
        <f t="shared" si="493"/>
        <v>1.24</v>
      </c>
      <c r="AB945" s="5">
        <f t="shared" si="494"/>
        <v>7.0000000000000062E-2</v>
      </c>
      <c r="AC945" s="5">
        <v>95</v>
      </c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</row>
    <row r="946" spans="1:65" x14ac:dyDescent="0.25">
      <c r="A946" s="1" t="str">
        <f>CONCATENATE(H946,E946)</f>
        <v>205099014</v>
      </c>
      <c r="B946" s="1" t="s">
        <v>69</v>
      </c>
      <c r="C946" s="2" t="s">
        <v>458</v>
      </c>
      <c r="D946" s="2" t="s">
        <v>275</v>
      </c>
      <c r="E946" s="2" t="s">
        <v>276</v>
      </c>
      <c r="F946" s="2" t="s">
        <v>275</v>
      </c>
      <c r="G946" s="3" t="s">
        <v>349</v>
      </c>
      <c r="H946" s="4" t="s">
        <v>350</v>
      </c>
      <c r="I946" s="2" t="s">
        <v>351</v>
      </c>
      <c r="J946" s="4" t="s">
        <v>77</v>
      </c>
      <c r="K946" s="1" t="s">
        <v>135</v>
      </c>
      <c r="L946" s="6" t="s">
        <v>79</v>
      </c>
      <c r="M946" s="7">
        <v>5.27</v>
      </c>
      <c r="N946" s="5">
        <f>ROUND(M946+M946*10%,2)</f>
        <v>5.8</v>
      </c>
      <c r="O946" s="5">
        <f t="shared" si="484"/>
        <v>3.77</v>
      </c>
      <c r="P946" s="5">
        <f t="shared" si="485"/>
        <v>2.0299999999999998</v>
      </c>
      <c r="Q946" s="5">
        <v>65</v>
      </c>
      <c r="R946" s="5">
        <f t="shared" si="486"/>
        <v>4.93</v>
      </c>
      <c r="S946" s="5">
        <f t="shared" si="487"/>
        <v>3.94</v>
      </c>
      <c r="T946" s="5">
        <f t="shared" si="488"/>
        <v>0.98999999999999977</v>
      </c>
      <c r="U946" s="5">
        <v>80</v>
      </c>
      <c r="V946" s="5">
        <f t="shared" si="489"/>
        <v>4.0599999999999996</v>
      </c>
      <c r="W946" s="5">
        <f t="shared" si="490"/>
        <v>3.86</v>
      </c>
      <c r="X946" s="5">
        <f t="shared" si="491"/>
        <v>0.19999999999999973</v>
      </c>
      <c r="Y946" s="5">
        <v>95</v>
      </c>
      <c r="Z946" s="5">
        <f t="shared" si="492"/>
        <v>3.48</v>
      </c>
      <c r="AA946" s="5">
        <f t="shared" si="493"/>
        <v>3.31</v>
      </c>
      <c r="AB946" s="5">
        <f t="shared" si="494"/>
        <v>0.16999999999999993</v>
      </c>
      <c r="AC946" s="5">
        <v>95</v>
      </c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</row>
    <row r="947" spans="1:65" x14ac:dyDescent="0.25">
      <c r="A947" s="1" t="str">
        <f>CONCATENATE(H947,E947)</f>
        <v>208099003</v>
      </c>
      <c r="B947" s="1" t="s">
        <v>69</v>
      </c>
      <c r="C947" s="2" t="s">
        <v>458</v>
      </c>
      <c r="D947" s="2" t="s">
        <v>275</v>
      </c>
      <c r="E947" s="2" t="s">
        <v>461</v>
      </c>
      <c r="F947" s="2" t="s">
        <v>462</v>
      </c>
      <c r="G947" s="3" t="s">
        <v>355</v>
      </c>
      <c r="H947" s="4" t="s">
        <v>356</v>
      </c>
      <c r="I947" s="2" t="s">
        <v>357</v>
      </c>
      <c r="J947" s="4" t="s">
        <v>77</v>
      </c>
      <c r="K947" s="1" t="s">
        <v>135</v>
      </c>
      <c r="L947" s="6" t="s">
        <v>79</v>
      </c>
      <c r="M947" s="7">
        <v>2.93</v>
      </c>
      <c r="N947" s="5">
        <f>M947</f>
        <v>2.93</v>
      </c>
      <c r="O947" s="5">
        <f t="shared" si="484"/>
        <v>1.9</v>
      </c>
      <c r="P947" s="5">
        <f t="shared" si="485"/>
        <v>1.0300000000000002</v>
      </c>
      <c r="Q947" s="5">
        <v>65</v>
      </c>
      <c r="R947" s="5">
        <f t="shared" si="486"/>
        <v>2.4900000000000002</v>
      </c>
      <c r="S947" s="5">
        <f t="shared" si="487"/>
        <v>1.99</v>
      </c>
      <c r="T947" s="5">
        <f t="shared" si="488"/>
        <v>0.50000000000000022</v>
      </c>
      <c r="U947" s="5">
        <v>80</v>
      </c>
      <c r="V947" s="5">
        <f t="shared" si="489"/>
        <v>2.0499999999999998</v>
      </c>
      <c r="W947" s="5">
        <f t="shared" si="490"/>
        <v>1.95</v>
      </c>
      <c r="X947" s="5">
        <f t="shared" si="491"/>
        <v>9.9999999999999867E-2</v>
      </c>
      <c r="Y947" s="5">
        <v>95</v>
      </c>
      <c r="Z947" s="5">
        <f t="shared" si="492"/>
        <v>1.76</v>
      </c>
      <c r="AA947" s="5">
        <f t="shared" si="493"/>
        <v>1.67</v>
      </c>
      <c r="AB947" s="5">
        <f t="shared" si="494"/>
        <v>9.000000000000008E-2</v>
      </c>
      <c r="AC947" s="5">
        <v>95</v>
      </c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</row>
    <row r="948" spans="1:65" x14ac:dyDescent="0.25">
      <c r="A948" s="1" t="str">
        <f>CONCATENATE(H948,E948)</f>
        <v>208099005</v>
      </c>
      <c r="B948" s="1" t="s">
        <v>69</v>
      </c>
      <c r="C948" s="2" t="s">
        <v>458</v>
      </c>
      <c r="D948" s="2" t="s">
        <v>275</v>
      </c>
      <c r="E948" s="2" t="s">
        <v>463</v>
      </c>
      <c r="F948" s="2" t="s">
        <v>464</v>
      </c>
      <c r="G948" s="3" t="s">
        <v>355</v>
      </c>
      <c r="H948" s="4" t="s">
        <v>356</v>
      </c>
      <c r="I948" s="2" t="s">
        <v>357</v>
      </c>
      <c r="J948" s="4" t="s">
        <v>77</v>
      </c>
      <c r="K948" s="1" t="s">
        <v>135</v>
      </c>
      <c r="L948" s="6" t="s">
        <v>79</v>
      </c>
      <c r="M948" s="7">
        <v>2.93</v>
      </c>
      <c r="N948" s="5">
        <f>M948</f>
        <v>2.93</v>
      </c>
      <c r="O948" s="5">
        <f t="shared" si="484"/>
        <v>1.9</v>
      </c>
      <c r="P948" s="5">
        <f t="shared" si="485"/>
        <v>1.0300000000000002</v>
      </c>
      <c r="Q948" s="5">
        <v>65</v>
      </c>
      <c r="R948" s="5">
        <f t="shared" si="486"/>
        <v>2.4900000000000002</v>
      </c>
      <c r="S948" s="5">
        <f t="shared" si="487"/>
        <v>1.99</v>
      </c>
      <c r="T948" s="5">
        <f t="shared" si="488"/>
        <v>0.50000000000000022</v>
      </c>
      <c r="U948" s="5">
        <v>80</v>
      </c>
      <c r="V948" s="5">
        <f t="shared" si="489"/>
        <v>2.0499999999999998</v>
      </c>
      <c r="W948" s="5">
        <f t="shared" si="490"/>
        <v>1.95</v>
      </c>
      <c r="X948" s="5">
        <f t="shared" si="491"/>
        <v>9.9999999999999867E-2</v>
      </c>
      <c r="Y948" s="5">
        <v>95</v>
      </c>
      <c r="Z948" s="5">
        <f t="shared" si="492"/>
        <v>1.76</v>
      </c>
      <c r="AA948" s="5">
        <f t="shared" si="493"/>
        <v>1.67</v>
      </c>
      <c r="AB948" s="5">
        <f t="shared" si="494"/>
        <v>9.000000000000008E-2</v>
      </c>
      <c r="AC948" s="5">
        <v>95</v>
      </c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</row>
    <row r="949" spans="1:65" x14ac:dyDescent="0.25">
      <c r="A949" s="1" t="str">
        <f>CONCATENATE(H949,E949)</f>
        <v>208099013</v>
      </c>
      <c r="B949" s="1" t="s">
        <v>69</v>
      </c>
      <c r="C949" s="2" t="s">
        <v>458</v>
      </c>
      <c r="D949" s="2" t="s">
        <v>275</v>
      </c>
      <c r="E949" s="2" t="s">
        <v>469</v>
      </c>
      <c r="F949" s="2" t="s">
        <v>470</v>
      </c>
      <c r="G949" s="3" t="s">
        <v>355</v>
      </c>
      <c r="H949" s="4" t="s">
        <v>356</v>
      </c>
      <c r="I949" s="2" t="s">
        <v>357</v>
      </c>
      <c r="J949" s="4" t="s">
        <v>77</v>
      </c>
      <c r="K949" s="1" t="s">
        <v>135</v>
      </c>
      <c r="L949" s="6" t="s">
        <v>79</v>
      </c>
      <c r="M949" s="7">
        <v>2.93</v>
      </c>
      <c r="N949" s="5">
        <f>M949</f>
        <v>2.93</v>
      </c>
      <c r="O949" s="5">
        <f t="shared" si="484"/>
        <v>1.9</v>
      </c>
      <c r="P949" s="5">
        <f t="shared" si="485"/>
        <v>1.0300000000000002</v>
      </c>
      <c r="Q949" s="5">
        <v>65</v>
      </c>
      <c r="R949" s="5">
        <f t="shared" si="486"/>
        <v>2.4900000000000002</v>
      </c>
      <c r="S949" s="5">
        <f t="shared" si="487"/>
        <v>1.99</v>
      </c>
      <c r="T949" s="5">
        <f t="shared" si="488"/>
        <v>0.50000000000000022</v>
      </c>
      <c r="U949" s="5">
        <v>80</v>
      </c>
      <c r="V949" s="5">
        <f t="shared" si="489"/>
        <v>2.0499999999999998</v>
      </c>
      <c r="W949" s="5">
        <f t="shared" si="490"/>
        <v>1.95</v>
      </c>
      <c r="X949" s="5">
        <f t="shared" si="491"/>
        <v>9.9999999999999867E-2</v>
      </c>
      <c r="Y949" s="5">
        <v>95</v>
      </c>
      <c r="Z949" s="5">
        <f t="shared" si="492"/>
        <v>1.76</v>
      </c>
      <c r="AA949" s="5">
        <f t="shared" si="493"/>
        <v>1.67</v>
      </c>
      <c r="AB949" s="5">
        <f t="shared" si="494"/>
        <v>9.000000000000008E-2</v>
      </c>
      <c r="AC949" s="5">
        <v>95</v>
      </c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</row>
    <row r="950" spans="1:65" x14ac:dyDescent="0.25">
      <c r="A950" s="1" t="str">
        <f>CONCATENATE(H950,E950)</f>
        <v>208099014</v>
      </c>
      <c r="B950" s="1" t="s">
        <v>69</v>
      </c>
      <c r="C950" s="2" t="s">
        <v>458</v>
      </c>
      <c r="D950" s="2" t="s">
        <v>275</v>
      </c>
      <c r="E950" s="2" t="s">
        <v>276</v>
      </c>
      <c r="F950" s="2" t="s">
        <v>275</v>
      </c>
      <c r="G950" s="3" t="s">
        <v>355</v>
      </c>
      <c r="H950" s="4" t="s">
        <v>356</v>
      </c>
      <c r="I950" s="2" t="s">
        <v>357</v>
      </c>
      <c r="J950" s="4" t="s">
        <v>77</v>
      </c>
      <c r="K950" s="1" t="s">
        <v>135</v>
      </c>
      <c r="L950" s="6" t="s">
        <v>79</v>
      </c>
      <c r="M950" s="7">
        <v>2.93</v>
      </c>
      <c r="N950" s="5">
        <f>M950</f>
        <v>2.93</v>
      </c>
      <c r="O950" s="5">
        <f t="shared" si="484"/>
        <v>1.9</v>
      </c>
      <c r="P950" s="5">
        <f t="shared" si="485"/>
        <v>1.0300000000000002</v>
      </c>
      <c r="Q950" s="5">
        <v>65</v>
      </c>
      <c r="R950" s="5">
        <f t="shared" si="486"/>
        <v>2.4900000000000002</v>
      </c>
      <c r="S950" s="5">
        <f t="shared" si="487"/>
        <v>1.99</v>
      </c>
      <c r="T950" s="5">
        <f t="shared" si="488"/>
        <v>0.50000000000000022</v>
      </c>
      <c r="U950" s="5">
        <v>80</v>
      </c>
      <c r="V950" s="5">
        <f t="shared" si="489"/>
        <v>2.0499999999999998</v>
      </c>
      <c r="W950" s="5">
        <f t="shared" si="490"/>
        <v>1.95</v>
      </c>
      <c r="X950" s="5">
        <f t="shared" si="491"/>
        <v>9.9999999999999867E-2</v>
      </c>
      <c r="Y950" s="5">
        <v>95</v>
      </c>
      <c r="Z950" s="5">
        <f t="shared" si="492"/>
        <v>1.76</v>
      </c>
      <c r="AA950" s="5">
        <f t="shared" si="493"/>
        <v>1.67</v>
      </c>
      <c r="AB950" s="5">
        <f t="shared" si="494"/>
        <v>9.000000000000008E-2</v>
      </c>
      <c r="AC950" s="5">
        <v>95</v>
      </c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</row>
    <row r="951" spans="1:65" x14ac:dyDescent="0.25">
      <c r="A951" s="1" t="str">
        <f>CONCATENATE(H951,E951)</f>
        <v>208099016</v>
      </c>
      <c r="B951" s="1" t="s">
        <v>69</v>
      </c>
      <c r="C951" s="2" t="s">
        <v>458</v>
      </c>
      <c r="D951" s="2" t="s">
        <v>275</v>
      </c>
      <c r="E951" s="2" t="s">
        <v>471</v>
      </c>
      <c r="F951" s="2" t="s">
        <v>472</v>
      </c>
      <c r="G951" s="3" t="s">
        <v>355</v>
      </c>
      <c r="H951" s="4" t="s">
        <v>356</v>
      </c>
      <c r="I951" s="2" t="s">
        <v>357</v>
      </c>
      <c r="J951" s="4" t="s">
        <v>77</v>
      </c>
      <c r="K951" s="1" t="s">
        <v>135</v>
      </c>
      <c r="L951" s="6" t="s">
        <v>79</v>
      </c>
      <c r="M951" s="7">
        <v>2.93</v>
      </c>
      <c r="N951" s="5">
        <f>M951</f>
        <v>2.93</v>
      </c>
      <c r="O951" s="5">
        <f t="shared" si="484"/>
        <v>1.9</v>
      </c>
      <c r="P951" s="5">
        <f t="shared" si="485"/>
        <v>1.0300000000000002</v>
      </c>
      <c r="Q951" s="5">
        <v>65</v>
      </c>
      <c r="R951" s="5">
        <f t="shared" si="486"/>
        <v>2.4900000000000002</v>
      </c>
      <c r="S951" s="5">
        <f t="shared" si="487"/>
        <v>1.99</v>
      </c>
      <c r="T951" s="5">
        <f t="shared" si="488"/>
        <v>0.50000000000000022</v>
      </c>
      <c r="U951" s="5">
        <v>80</v>
      </c>
      <c r="V951" s="5">
        <f t="shared" si="489"/>
        <v>2.0499999999999998</v>
      </c>
      <c r="W951" s="5">
        <f t="shared" si="490"/>
        <v>1.95</v>
      </c>
      <c r="X951" s="5">
        <f t="shared" si="491"/>
        <v>9.9999999999999867E-2</v>
      </c>
      <c r="Y951" s="5">
        <v>95</v>
      </c>
      <c r="Z951" s="5">
        <f t="shared" si="492"/>
        <v>1.76</v>
      </c>
      <c r="AA951" s="5">
        <f t="shared" si="493"/>
        <v>1.67</v>
      </c>
      <c r="AB951" s="5">
        <f t="shared" si="494"/>
        <v>9.000000000000008E-2</v>
      </c>
      <c r="AC951" s="5">
        <v>95</v>
      </c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</row>
    <row r="952" spans="1:65" x14ac:dyDescent="0.25">
      <c r="A952" s="1" t="str">
        <f>CONCATENATE(H952,E952)</f>
        <v>218099014</v>
      </c>
      <c r="B952" s="1" t="s">
        <v>69</v>
      </c>
      <c r="C952" s="2" t="s">
        <v>458</v>
      </c>
      <c r="D952" s="2" t="s">
        <v>275</v>
      </c>
      <c r="E952" s="2" t="s">
        <v>276</v>
      </c>
      <c r="F952" s="2" t="s">
        <v>275</v>
      </c>
      <c r="G952" s="3" t="s">
        <v>208</v>
      </c>
      <c r="H952" s="4" t="s">
        <v>364</v>
      </c>
      <c r="I952" s="2" t="s">
        <v>365</v>
      </c>
      <c r="J952" s="4" t="s">
        <v>77</v>
      </c>
      <c r="K952" s="1" t="s">
        <v>141</v>
      </c>
      <c r="L952" s="6" t="s">
        <v>80</v>
      </c>
      <c r="M952" s="7">
        <v>6.21</v>
      </c>
      <c r="N952" s="12">
        <f>ROUND(V952*0.7,2)</f>
        <v>4.3499999999999996</v>
      </c>
      <c r="O952" s="12"/>
      <c r="P952" s="12"/>
      <c r="Q952" s="12"/>
      <c r="R952" s="13"/>
      <c r="S952" s="13"/>
      <c r="T952" s="13"/>
      <c r="U952" s="13"/>
      <c r="V952" s="5">
        <f>M952</f>
        <v>6.21</v>
      </c>
      <c r="W952" s="5">
        <f t="shared" si="490"/>
        <v>5.9</v>
      </c>
      <c r="X952" s="5">
        <f t="shared" si="491"/>
        <v>0.30999999999999961</v>
      </c>
      <c r="Y952" s="5">
        <v>95</v>
      </c>
      <c r="Z952" s="5">
        <f t="shared" si="492"/>
        <v>2.61</v>
      </c>
      <c r="AA952" s="5">
        <f t="shared" si="493"/>
        <v>2.48</v>
      </c>
      <c r="AB952" s="5">
        <f t="shared" si="494"/>
        <v>0.12999999999999989</v>
      </c>
      <c r="AC952" s="5">
        <v>95</v>
      </c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</row>
    <row r="953" spans="1:65" x14ac:dyDescent="0.25">
      <c r="A953" s="1" t="str">
        <f>CONCATENATE(H953,E953)</f>
        <v>218099016</v>
      </c>
      <c r="B953" s="1" t="s">
        <v>69</v>
      </c>
      <c r="C953" s="2" t="s">
        <v>458</v>
      </c>
      <c r="D953" s="2" t="s">
        <v>275</v>
      </c>
      <c r="E953" s="2" t="s">
        <v>471</v>
      </c>
      <c r="F953" s="2" t="s">
        <v>472</v>
      </c>
      <c r="G953" s="3" t="s">
        <v>208</v>
      </c>
      <c r="H953" s="4" t="s">
        <v>364</v>
      </c>
      <c r="I953" s="2" t="s">
        <v>365</v>
      </c>
      <c r="J953" s="4" t="s">
        <v>77</v>
      </c>
      <c r="K953" s="1" t="s">
        <v>141</v>
      </c>
      <c r="L953" s="6" t="s">
        <v>80</v>
      </c>
      <c r="M953" s="7">
        <v>5.75</v>
      </c>
      <c r="N953" s="12">
        <f>ROUND(V953*0.7,2)</f>
        <v>4.03</v>
      </c>
      <c r="O953" s="12"/>
      <c r="P953" s="12"/>
      <c r="Q953" s="12"/>
      <c r="R953" s="13"/>
      <c r="S953" s="13"/>
      <c r="T953" s="13"/>
      <c r="U953" s="13"/>
      <c r="V953" s="5">
        <f>M953</f>
        <v>5.75</v>
      </c>
      <c r="W953" s="5">
        <f t="shared" si="490"/>
        <v>5.46</v>
      </c>
      <c r="X953" s="5">
        <f t="shared" si="491"/>
        <v>0.29000000000000004</v>
      </c>
      <c r="Y953" s="5">
        <v>95</v>
      </c>
      <c r="Z953" s="5">
        <f t="shared" si="492"/>
        <v>2.42</v>
      </c>
      <c r="AA953" s="5">
        <f t="shared" si="493"/>
        <v>2.2999999999999998</v>
      </c>
      <c r="AB953" s="5">
        <f t="shared" si="494"/>
        <v>0.12000000000000011</v>
      </c>
      <c r="AC953" s="5">
        <v>95</v>
      </c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</row>
    <row r="954" spans="1:65" x14ac:dyDescent="0.25">
      <c r="A954" s="1" t="str">
        <f>CONCATENATE(H954,E954)</f>
        <v>218099017</v>
      </c>
      <c r="B954" s="1" t="s">
        <v>69</v>
      </c>
      <c r="C954" s="2" t="s">
        <v>458</v>
      </c>
      <c r="D954" s="2" t="s">
        <v>275</v>
      </c>
      <c r="E954" s="2" t="s">
        <v>496</v>
      </c>
      <c r="F954" s="2" t="s">
        <v>497</v>
      </c>
      <c r="G954" s="3" t="s">
        <v>208</v>
      </c>
      <c r="H954" s="4" t="s">
        <v>364</v>
      </c>
      <c r="I954" s="2" t="s">
        <v>365</v>
      </c>
      <c r="J954" s="4" t="s">
        <v>77</v>
      </c>
      <c r="K954" s="1" t="s">
        <v>141</v>
      </c>
      <c r="L954" s="6" t="s">
        <v>80</v>
      </c>
      <c r="M954" s="7">
        <v>6.21</v>
      </c>
      <c r="N954" s="12">
        <f>ROUND(V954*0.7,2)</f>
        <v>4.3499999999999996</v>
      </c>
      <c r="O954" s="12"/>
      <c r="P954" s="12"/>
      <c r="Q954" s="12"/>
      <c r="R954" s="13"/>
      <c r="S954" s="13"/>
      <c r="T954" s="13"/>
      <c r="U954" s="13"/>
      <c r="V954" s="5">
        <f>M954</f>
        <v>6.21</v>
      </c>
      <c r="W954" s="5">
        <f t="shared" si="490"/>
        <v>5.9</v>
      </c>
      <c r="X954" s="5">
        <f t="shared" si="491"/>
        <v>0.30999999999999961</v>
      </c>
      <c r="Y954" s="5">
        <v>95</v>
      </c>
      <c r="Z954" s="5">
        <f t="shared" si="492"/>
        <v>2.61</v>
      </c>
      <c r="AA954" s="5">
        <f t="shared" si="493"/>
        <v>2.48</v>
      </c>
      <c r="AB954" s="5">
        <f t="shared" si="494"/>
        <v>0.12999999999999989</v>
      </c>
      <c r="AC954" s="5">
        <v>95</v>
      </c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</row>
    <row r="955" spans="1:65" x14ac:dyDescent="0.25">
      <c r="A955" s="1" t="str">
        <f>CONCATENATE(H955,E955)</f>
        <v>300099001</v>
      </c>
      <c r="B955" s="1" t="s">
        <v>69</v>
      </c>
      <c r="C955" s="2" t="s">
        <v>458</v>
      </c>
      <c r="D955" s="2" t="s">
        <v>275</v>
      </c>
      <c r="E955" s="2" t="s">
        <v>459</v>
      </c>
      <c r="F955" s="2" t="s">
        <v>460</v>
      </c>
      <c r="G955" s="3"/>
      <c r="H955" s="4" t="s">
        <v>375</v>
      </c>
      <c r="I955" s="2" t="s">
        <v>376</v>
      </c>
      <c r="J955" s="4" t="s">
        <v>77</v>
      </c>
      <c r="K955" s="1" t="s">
        <v>78</v>
      </c>
      <c r="L955" s="6" t="s">
        <v>79</v>
      </c>
      <c r="M955" s="7">
        <v>3.28</v>
      </c>
      <c r="N955" s="5">
        <f t="shared" ref="N955:N1018" si="495">M955</f>
        <v>3.28</v>
      </c>
      <c r="O955" s="5">
        <f t="shared" ref="O955:O1018" si="496">ROUND(N955*Q955/100,2)</f>
        <v>2.13</v>
      </c>
      <c r="P955" s="5">
        <f t="shared" ref="P955:P1018" si="497">N955-O955</f>
        <v>1.1499999999999999</v>
      </c>
      <c r="Q955" s="5">
        <v>65</v>
      </c>
      <c r="R955" s="5">
        <f t="shared" ref="R955:R1018" si="498">ROUND(N955*0.85,2)</f>
        <v>2.79</v>
      </c>
      <c r="S955" s="5">
        <f t="shared" ref="S955:S1018" si="499">ROUND(R955*U955/100,2)</f>
        <v>2.23</v>
      </c>
      <c r="T955" s="5">
        <f t="shared" ref="T955:T1018" si="500">R955-S955</f>
        <v>0.56000000000000005</v>
      </c>
      <c r="U955" s="5">
        <v>80</v>
      </c>
      <c r="V955" s="5">
        <f t="shared" ref="V955:V1018" si="501">ROUND(N955*0.7,2)</f>
        <v>2.2999999999999998</v>
      </c>
      <c r="W955" s="5">
        <f t="shared" si="490"/>
        <v>2.19</v>
      </c>
      <c r="X955" s="5">
        <f t="shared" si="491"/>
        <v>0.10999999999999988</v>
      </c>
      <c r="Y955" s="5">
        <v>95</v>
      </c>
      <c r="Z955" s="5">
        <f t="shared" si="492"/>
        <v>1.97</v>
      </c>
      <c r="AA955" s="5">
        <f t="shared" si="493"/>
        <v>1.87</v>
      </c>
      <c r="AB955" s="5">
        <f t="shared" si="494"/>
        <v>9.9999999999999867E-2</v>
      </c>
      <c r="AC955" s="5">
        <v>95</v>
      </c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</row>
    <row r="956" spans="1:65" x14ac:dyDescent="0.25">
      <c r="A956" s="1" t="str">
        <f>CONCATENATE(H956,E956)</f>
        <v>300099003</v>
      </c>
      <c r="B956" s="1" t="s">
        <v>69</v>
      </c>
      <c r="C956" s="2" t="s">
        <v>458</v>
      </c>
      <c r="D956" s="2" t="s">
        <v>275</v>
      </c>
      <c r="E956" s="2" t="s">
        <v>461</v>
      </c>
      <c r="F956" s="2" t="s">
        <v>462</v>
      </c>
      <c r="G956" s="3"/>
      <c r="H956" s="4" t="s">
        <v>375</v>
      </c>
      <c r="I956" s="2" t="s">
        <v>376</v>
      </c>
      <c r="J956" s="4" t="s">
        <v>77</v>
      </c>
      <c r="K956" s="1" t="s">
        <v>78</v>
      </c>
      <c r="L956" s="6" t="s">
        <v>79</v>
      </c>
      <c r="M956" s="7">
        <v>2.1800000000000002</v>
      </c>
      <c r="N956" s="5">
        <f t="shared" si="495"/>
        <v>2.1800000000000002</v>
      </c>
      <c r="O956" s="5">
        <f t="shared" si="496"/>
        <v>1.42</v>
      </c>
      <c r="P956" s="5">
        <f t="shared" si="497"/>
        <v>0.76000000000000023</v>
      </c>
      <c r="Q956" s="5">
        <v>65</v>
      </c>
      <c r="R956" s="5">
        <f t="shared" si="498"/>
        <v>1.85</v>
      </c>
      <c r="S956" s="5">
        <f t="shared" si="499"/>
        <v>1.48</v>
      </c>
      <c r="T956" s="5">
        <f t="shared" si="500"/>
        <v>0.37000000000000011</v>
      </c>
      <c r="U956" s="5">
        <v>80</v>
      </c>
      <c r="V956" s="5">
        <f t="shared" si="501"/>
        <v>1.53</v>
      </c>
      <c r="W956" s="5">
        <f t="shared" si="490"/>
        <v>1.45</v>
      </c>
      <c r="X956" s="5">
        <f t="shared" si="491"/>
        <v>8.0000000000000071E-2</v>
      </c>
      <c r="Y956" s="5">
        <v>95</v>
      </c>
      <c r="Z956" s="5">
        <f t="shared" si="492"/>
        <v>1.31</v>
      </c>
      <c r="AA956" s="5">
        <f t="shared" si="493"/>
        <v>1.24</v>
      </c>
      <c r="AB956" s="5">
        <f t="shared" si="494"/>
        <v>7.0000000000000062E-2</v>
      </c>
      <c r="AC956" s="5">
        <v>95</v>
      </c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</row>
    <row r="957" spans="1:65" x14ac:dyDescent="0.25">
      <c r="A957" s="1" t="str">
        <f>CONCATENATE(H957,E957)</f>
        <v>300099005</v>
      </c>
      <c r="B957" s="1" t="s">
        <v>69</v>
      </c>
      <c r="C957" s="2" t="s">
        <v>458</v>
      </c>
      <c r="D957" s="2" t="s">
        <v>275</v>
      </c>
      <c r="E957" s="2" t="s">
        <v>463</v>
      </c>
      <c r="F957" s="2" t="s">
        <v>464</v>
      </c>
      <c r="G957" s="3"/>
      <c r="H957" s="4" t="s">
        <v>375</v>
      </c>
      <c r="I957" s="2" t="s">
        <v>376</v>
      </c>
      <c r="J957" s="4" t="s">
        <v>77</v>
      </c>
      <c r="K957" s="1" t="s">
        <v>78</v>
      </c>
      <c r="L957" s="6" t="s">
        <v>79</v>
      </c>
      <c r="M957" s="7">
        <v>2.1800000000000002</v>
      </c>
      <c r="N957" s="5">
        <f t="shared" si="495"/>
        <v>2.1800000000000002</v>
      </c>
      <c r="O957" s="5">
        <f t="shared" si="496"/>
        <v>1.42</v>
      </c>
      <c r="P957" s="5">
        <f t="shared" si="497"/>
        <v>0.76000000000000023</v>
      </c>
      <c r="Q957" s="5">
        <v>65</v>
      </c>
      <c r="R957" s="5">
        <f t="shared" si="498"/>
        <v>1.85</v>
      </c>
      <c r="S957" s="5">
        <f t="shared" si="499"/>
        <v>1.48</v>
      </c>
      <c r="T957" s="5">
        <f t="shared" si="500"/>
        <v>0.37000000000000011</v>
      </c>
      <c r="U957" s="5">
        <v>80</v>
      </c>
      <c r="V957" s="5">
        <f t="shared" si="501"/>
        <v>1.53</v>
      </c>
      <c r="W957" s="5">
        <f t="shared" si="490"/>
        <v>1.45</v>
      </c>
      <c r="X957" s="5">
        <f t="shared" si="491"/>
        <v>8.0000000000000071E-2</v>
      </c>
      <c r="Y957" s="5">
        <v>95</v>
      </c>
      <c r="Z957" s="5">
        <f t="shared" si="492"/>
        <v>1.31</v>
      </c>
      <c r="AA957" s="5">
        <f t="shared" si="493"/>
        <v>1.24</v>
      </c>
      <c r="AB957" s="5">
        <f t="shared" si="494"/>
        <v>7.0000000000000062E-2</v>
      </c>
      <c r="AC957" s="5">
        <v>95</v>
      </c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</row>
    <row r="958" spans="1:65" x14ac:dyDescent="0.25">
      <c r="A958" s="1" t="str">
        <f>CONCATENATE(H958,E958)</f>
        <v>300099023</v>
      </c>
      <c r="B958" s="1" t="s">
        <v>69</v>
      </c>
      <c r="C958" s="2" t="s">
        <v>458</v>
      </c>
      <c r="D958" s="2" t="s">
        <v>275</v>
      </c>
      <c r="E958" s="2" t="s">
        <v>465</v>
      </c>
      <c r="F958" s="2" t="s">
        <v>466</v>
      </c>
      <c r="G958" s="3"/>
      <c r="H958" s="4" t="s">
        <v>375</v>
      </c>
      <c r="I958" s="2" t="s">
        <v>376</v>
      </c>
      <c r="J958" s="4" t="s">
        <v>77</v>
      </c>
      <c r="K958" s="1" t="s">
        <v>78</v>
      </c>
      <c r="L958" s="6" t="s">
        <v>79</v>
      </c>
      <c r="M958" s="7">
        <v>2.1800000000000002</v>
      </c>
      <c r="N958" s="5">
        <f t="shared" si="495"/>
        <v>2.1800000000000002</v>
      </c>
      <c r="O958" s="5">
        <f t="shared" si="496"/>
        <v>1.42</v>
      </c>
      <c r="P958" s="5">
        <f t="shared" si="497"/>
        <v>0.76000000000000023</v>
      </c>
      <c r="Q958" s="5">
        <v>65</v>
      </c>
      <c r="R958" s="5">
        <f t="shared" si="498"/>
        <v>1.85</v>
      </c>
      <c r="S958" s="5">
        <f t="shared" si="499"/>
        <v>1.48</v>
      </c>
      <c r="T958" s="5">
        <f t="shared" si="500"/>
        <v>0.37000000000000011</v>
      </c>
      <c r="U958" s="5">
        <v>80</v>
      </c>
      <c r="V958" s="5">
        <f t="shared" si="501"/>
        <v>1.53</v>
      </c>
      <c r="W958" s="5">
        <f t="shared" si="490"/>
        <v>1.45</v>
      </c>
      <c r="X958" s="5">
        <f t="shared" si="491"/>
        <v>8.0000000000000071E-2</v>
      </c>
      <c r="Y958" s="5">
        <v>95</v>
      </c>
      <c r="Z958" s="5">
        <f t="shared" si="492"/>
        <v>1.31</v>
      </c>
      <c r="AA958" s="5">
        <f t="shared" si="493"/>
        <v>1.24</v>
      </c>
      <c r="AB958" s="5">
        <f t="shared" si="494"/>
        <v>7.0000000000000062E-2</v>
      </c>
      <c r="AC958" s="5">
        <v>95</v>
      </c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</row>
    <row r="959" spans="1:65" x14ac:dyDescent="0.25">
      <c r="A959" s="1" t="str">
        <f>CONCATENATE(H959,E959)</f>
        <v>300099028</v>
      </c>
      <c r="B959" s="1" t="s">
        <v>69</v>
      </c>
      <c r="C959" s="2" t="s">
        <v>458</v>
      </c>
      <c r="D959" s="2" t="s">
        <v>275</v>
      </c>
      <c r="E959" s="2" t="s">
        <v>467</v>
      </c>
      <c r="F959" s="2" t="s">
        <v>468</v>
      </c>
      <c r="G959" s="3"/>
      <c r="H959" s="4" t="s">
        <v>375</v>
      </c>
      <c r="I959" s="2" t="s">
        <v>376</v>
      </c>
      <c r="J959" s="4" t="s">
        <v>77</v>
      </c>
      <c r="K959" s="1" t="s">
        <v>78</v>
      </c>
      <c r="L959" s="6" t="s">
        <v>79</v>
      </c>
      <c r="M959" s="7">
        <v>2.1800000000000002</v>
      </c>
      <c r="N959" s="5">
        <f t="shared" si="495"/>
        <v>2.1800000000000002</v>
      </c>
      <c r="O959" s="5">
        <f t="shared" si="496"/>
        <v>1.42</v>
      </c>
      <c r="P959" s="5">
        <f t="shared" si="497"/>
        <v>0.76000000000000023</v>
      </c>
      <c r="Q959" s="5">
        <v>65</v>
      </c>
      <c r="R959" s="5">
        <f t="shared" si="498"/>
        <v>1.85</v>
      </c>
      <c r="S959" s="5">
        <f t="shared" si="499"/>
        <v>1.48</v>
      </c>
      <c r="T959" s="5">
        <f t="shared" si="500"/>
        <v>0.37000000000000011</v>
      </c>
      <c r="U959" s="5">
        <v>80</v>
      </c>
      <c r="V959" s="5">
        <f t="shared" si="501"/>
        <v>1.53</v>
      </c>
      <c r="W959" s="5">
        <f t="shared" si="490"/>
        <v>1.45</v>
      </c>
      <c r="X959" s="5">
        <f t="shared" si="491"/>
        <v>8.0000000000000071E-2</v>
      </c>
      <c r="Y959" s="5">
        <v>95</v>
      </c>
      <c r="Z959" s="5">
        <f t="shared" si="492"/>
        <v>1.31</v>
      </c>
      <c r="AA959" s="5">
        <f t="shared" si="493"/>
        <v>1.24</v>
      </c>
      <c r="AB959" s="5">
        <f t="shared" si="494"/>
        <v>7.0000000000000062E-2</v>
      </c>
      <c r="AC959" s="5">
        <v>95</v>
      </c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</row>
    <row r="960" spans="1:65" x14ac:dyDescent="0.25">
      <c r="A960" s="1" t="str">
        <f>CONCATENATE(H960,E960)</f>
        <v>300099013</v>
      </c>
      <c r="B960" s="1" t="s">
        <v>69</v>
      </c>
      <c r="C960" s="2" t="s">
        <v>458</v>
      </c>
      <c r="D960" s="2" t="s">
        <v>275</v>
      </c>
      <c r="E960" s="2" t="s">
        <v>469</v>
      </c>
      <c r="F960" s="2" t="s">
        <v>470</v>
      </c>
      <c r="G960" s="3"/>
      <c r="H960" s="4" t="s">
        <v>375</v>
      </c>
      <c r="I960" s="2" t="s">
        <v>376</v>
      </c>
      <c r="J960" s="4" t="s">
        <v>77</v>
      </c>
      <c r="K960" s="1" t="s">
        <v>78</v>
      </c>
      <c r="L960" s="6" t="s">
        <v>79</v>
      </c>
      <c r="M960" s="7">
        <v>2.1800000000000002</v>
      </c>
      <c r="N960" s="5">
        <f t="shared" si="495"/>
        <v>2.1800000000000002</v>
      </c>
      <c r="O960" s="5">
        <f t="shared" si="496"/>
        <v>1.42</v>
      </c>
      <c r="P960" s="5">
        <f t="shared" si="497"/>
        <v>0.76000000000000023</v>
      </c>
      <c r="Q960" s="5">
        <v>65</v>
      </c>
      <c r="R960" s="5">
        <f t="shared" si="498"/>
        <v>1.85</v>
      </c>
      <c r="S960" s="5">
        <f t="shared" si="499"/>
        <v>1.48</v>
      </c>
      <c r="T960" s="5">
        <f t="shared" si="500"/>
        <v>0.37000000000000011</v>
      </c>
      <c r="U960" s="5">
        <v>80</v>
      </c>
      <c r="V960" s="5">
        <f t="shared" si="501"/>
        <v>1.53</v>
      </c>
      <c r="W960" s="5">
        <f t="shared" si="490"/>
        <v>1.45</v>
      </c>
      <c r="X960" s="5">
        <f t="shared" si="491"/>
        <v>8.0000000000000071E-2</v>
      </c>
      <c r="Y960" s="5">
        <v>95</v>
      </c>
      <c r="Z960" s="5">
        <f t="shared" si="492"/>
        <v>1.31</v>
      </c>
      <c r="AA960" s="5">
        <f t="shared" si="493"/>
        <v>1.24</v>
      </c>
      <c r="AB960" s="5">
        <f t="shared" si="494"/>
        <v>7.0000000000000062E-2</v>
      </c>
      <c r="AC960" s="5">
        <v>95</v>
      </c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</row>
    <row r="961" spans="1:65" x14ac:dyDescent="0.25">
      <c r="A961" s="1" t="str">
        <f>CONCATENATE(H961,E961)</f>
        <v>300099014</v>
      </c>
      <c r="B961" s="1" t="s">
        <v>69</v>
      </c>
      <c r="C961" s="2" t="s">
        <v>458</v>
      </c>
      <c r="D961" s="2" t="s">
        <v>275</v>
      </c>
      <c r="E961" s="2" t="s">
        <v>276</v>
      </c>
      <c r="F961" s="2" t="s">
        <v>275</v>
      </c>
      <c r="G961" s="3"/>
      <c r="H961" s="4" t="s">
        <v>375</v>
      </c>
      <c r="I961" s="2" t="s">
        <v>376</v>
      </c>
      <c r="J961" s="4" t="s">
        <v>77</v>
      </c>
      <c r="K961" s="1" t="s">
        <v>78</v>
      </c>
      <c r="L961" s="6" t="s">
        <v>79</v>
      </c>
      <c r="M961" s="7">
        <v>2.52</v>
      </c>
      <c r="N961" s="5">
        <f t="shared" si="495"/>
        <v>2.52</v>
      </c>
      <c r="O961" s="5">
        <f t="shared" si="496"/>
        <v>1.64</v>
      </c>
      <c r="P961" s="5">
        <f t="shared" si="497"/>
        <v>0.88000000000000012</v>
      </c>
      <c r="Q961" s="5">
        <v>65</v>
      </c>
      <c r="R961" s="5">
        <f t="shared" si="498"/>
        <v>2.14</v>
      </c>
      <c r="S961" s="5">
        <f t="shared" si="499"/>
        <v>1.71</v>
      </c>
      <c r="T961" s="5">
        <f t="shared" si="500"/>
        <v>0.43000000000000016</v>
      </c>
      <c r="U961" s="5">
        <v>80</v>
      </c>
      <c r="V961" s="5">
        <f t="shared" si="501"/>
        <v>1.76</v>
      </c>
      <c r="W961" s="5">
        <f t="shared" si="490"/>
        <v>1.67</v>
      </c>
      <c r="X961" s="5">
        <f t="shared" si="491"/>
        <v>9.000000000000008E-2</v>
      </c>
      <c r="Y961" s="5">
        <v>95</v>
      </c>
      <c r="Z961" s="5">
        <f t="shared" si="492"/>
        <v>1.51</v>
      </c>
      <c r="AA961" s="5">
        <f t="shared" si="493"/>
        <v>1.43</v>
      </c>
      <c r="AB961" s="5">
        <f t="shared" si="494"/>
        <v>8.0000000000000071E-2</v>
      </c>
      <c r="AC961" s="5">
        <v>95</v>
      </c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</row>
    <row r="962" spans="1:65" x14ac:dyDescent="0.25">
      <c r="A962" s="1" t="str">
        <f>CONCATENATE(H962,E962)</f>
        <v>300099016</v>
      </c>
      <c r="B962" s="1" t="s">
        <v>69</v>
      </c>
      <c r="C962" s="2" t="s">
        <v>458</v>
      </c>
      <c r="D962" s="2" t="s">
        <v>275</v>
      </c>
      <c r="E962" s="2" t="s">
        <v>471</v>
      </c>
      <c r="F962" s="2" t="s">
        <v>472</v>
      </c>
      <c r="G962" s="3"/>
      <c r="H962" s="4" t="s">
        <v>375</v>
      </c>
      <c r="I962" s="2" t="s">
        <v>376</v>
      </c>
      <c r="J962" s="4" t="s">
        <v>77</v>
      </c>
      <c r="K962" s="1" t="s">
        <v>78</v>
      </c>
      <c r="L962" s="6" t="s">
        <v>79</v>
      </c>
      <c r="M962" s="7">
        <v>2.2799999999999998</v>
      </c>
      <c r="N962" s="5">
        <f t="shared" si="495"/>
        <v>2.2799999999999998</v>
      </c>
      <c r="O962" s="5">
        <f t="shared" si="496"/>
        <v>1.48</v>
      </c>
      <c r="P962" s="5">
        <f t="shared" si="497"/>
        <v>0.79999999999999982</v>
      </c>
      <c r="Q962" s="5">
        <v>65</v>
      </c>
      <c r="R962" s="5">
        <f t="shared" si="498"/>
        <v>1.94</v>
      </c>
      <c r="S962" s="5">
        <f t="shared" si="499"/>
        <v>1.55</v>
      </c>
      <c r="T962" s="5">
        <f t="shared" si="500"/>
        <v>0.3899999999999999</v>
      </c>
      <c r="U962" s="5">
        <v>80</v>
      </c>
      <c r="V962" s="5">
        <f t="shared" si="501"/>
        <v>1.6</v>
      </c>
      <c r="W962" s="5">
        <f t="shared" si="490"/>
        <v>1.52</v>
      </c>
      <c r="X962" s="5">
        <f t="shared" si="491"/>
        <v>8.0000000000000071E-2</v>
      </c>
      <c r="Y962" s="5">
        <v>95</v>
      </c>
      <c r="Z962" s="5">
        <f t="shared" si="492"/>
        <v>1.37</v>
      </c>
      <c r="AA962" s="5">
        <f t="shared" si="493"/>
        <v>1.3</v>
      </c>
      <c r="AB962" s="5">
        <f t="shared" si="494"/>
        <v>7.0000000000000062E-2</v>
      </c>
      <c r="AC962" s="5">
        <v>95</v>
      </c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</row>
    <row r="963" spans="1:65" x14ac:dyDescent="0.25">
      <c r="A963" s="1" t="str">
        <f>CONCATENATE(H963,E963)</f>
        <v>300099020</v>
      </c>
      <c r="B963" s="1" t="s">
        <v>69</v>
      </c>
      <c r="C963" s="2" t="s">
        <v>458</v>
      </c>
      <c r="D963" s="2" t="s">
        <v>275</v>
      </c>
      <c r="E963" s="2" t="s">
        <v>473</v>
      </c>
      <c r="F963" s="2" t="s">
        <v>474</v>
      </c>
      <c r="G963" s="3"/>
      <c r="H963" s="4" t="s">
        <v>375</v>
      </c>
      <c r="I963" s="2" t="s">
        <v>376</v>
      </c>
      <c r="J963" s="4" t="s">
        <v>77</v>
      </c>
      <c r="K963" s="1" t="s">
        <v>78</v>
      </c>
      <c r="L963" s="6" t="s">
        <v>79</v>
      </c>
      <c r="M963" s="7">
        <v>2.1800000000000002</v>
      </c>
      <c r="N963" s="5">
        <f t="shared" si="495"/>
        <v>2.1800000000000002</v>
      </c>
      <c r="O963" s="5">
        <f t="shared" si="496"/>
        <v>1.42</v>
      </c>
      <c r="P963" s="5">
        <f t="shared" si="497"/>
        <v>0.76000000000000023</v>
      </c>
      <c r="Q963" s="5">
        <v>65</v>
      </c>
      <c r="R963" s="5">
        <f t="shared" si="498"/>
        <v>1.85</v>
      </c>
      <c r="S963" s="5">
        <f t="shared" si="499"/>
        <v>1.48</v>
      </c>
      <c r="T963" s="5">
        <f t="shared" si="500"/>
        <v>0.37000000000000011</v>
      </c>
      <c r="U963" s="5">
        <v>80</v>
      </c>
      <c r="V963" s="5">
        <f t="shared" si="501"/>
        <v>1.53</v>
      </c>
      <c r="W963" s="5">
        <f t="shared" si="490"/>
        <v>1.45</v>
      </c>
      <c r="X963" s="5">
        <f t="shared" si="491"/>
        <v>8.0000000000000071E-2</v>
      </c>
      <c r="Y963" s="5">
        <v>95</v>
      </c>
      <c r="Z963" s="5">
        <f t="shared" si="492"/>
        <v>1.31</v>
      </c>
      <c r="AA963" s="5">
        <f t="shared" si="493"/>
        <v>1.24</v>
      </c>
      <c r="AB963" s="5">
        <f t="shared" si="494"/>
        <v>7.0000000000000062E-2</v>
      </c>
      <c r="AC963" s="5">
        <v>95</v>
      </c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</row>
    <row r="964" spans="1:65" x14ac:dyDescent="0.25">
      <c r="A964" s="1" t="str">
        <f>CONCATENATE(H964,E964)</f>
        <v>301099001</v>
      </c>
      <c r="B964" s="1" t="s">
        <v>69</v>
      </c>
      <c r="C964" s="2" t="s">
        <v>458</v>
      </c>
      <c r="D964" s="2" t="s">
        <v>275</v>
      </c>
      <c r="E964" s="2" t="s">
        <v>459</v>
      </c>
      <c r="F964" s="2" t="s">
        <v>460</v>
      </c>
      <c r="G964" s="3" t="s">
        <v>377</v>
      </c>
      <c r="H964" s="4" t="s">
        <v>378</v>
      </c>
      <c r="I964" s="2" t="s">
        <v>379</v>
      </c>
      <c r="J964" s="4" t="s">
        <v>77</v>
      </c>
      <c r="K964" s="1" t="s">
        <v>78</v>
      </c>
      <c r="L964" s="6" t="s">
        <v>79</v>
      </c>
      <c r="M964" s="7">
        <v>3.28</v>
      </c>
      <c r="N964" s="5">
        <f t="shared" si="495"/>
        <v>3.28</v>
      </c>
      <c r="O964" s="5">
        <f t="shared" si="496"/>
        <v>2.13</v>
      </c>
      <c r="P964" s="5">
        <f t="shared" si="497"/>
        <v>1.1499999999999999</v>
      </c>
      <c r="Q964" s="5">
        <v>65</v>
      </c>
      <c r="R964" s="5">
        <f t="shared" si="498"/>
        <v>2.79</v>
      </c>
      <c r="S964" s="5">
        <f t="shared" si="499"/>
        <v>2.23</v>
      </c>
      <c r="T964" s="5">
        <f t="shared" si="500"/>
        <v>0.56000000000000005</v>
      </c>
      <c r="U964" s="5">
        <v>80</v>
      </c>
      <c r="V964" s="5">
        <f t="shared" si="501"/>
        <v>2.2999999999999998</v>
      </c>
      <c r="W964" s="5">
        <f t="shared" si="490"/>
        <v>2.19</v>
      </c>
      <c r="X964" s="5">
        <f t="shared" si="491"/>
        <v>0.10999999999999988</v>
      </c>
      <c r="Y964" s="5">
        <v>95</v>
      </c>
      <c r="Z964" s="5">
        <f t="shared" si="492"/>
        <v>1.97</v>
      </c>
      <c r="AA964" s="5">
        <f t="shared" si="493"/>
        <v>1.87</v>
      </c>
      <c r="AB964" s="5">
        <f t="shared" si="494"/>
        <v>9.9999999999999867E-2</v>
      </c>
      <c r="AC964" s="5">
        <v>95</v>
      </c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</row>
    <row r="965" spans="1:65" x14ac:dyDescent="0.25">
      <c r="A965" s="1" t="str">
        <f>CONCATENATE(H965,E965)</f>
        <v>301099003</v>
      </c>
      <c r="B965" s="1" t="s">
        <v>69</v>
      </c>
      <c r="C965" s="2" t="s">
        <v>458</v>
      </c>
      <c r="D965" s="2" t="s">
        <v>275</v>
      </c>
      <c r="E965" s="2" t="s">
        <v>461</v>
      </c>
      <c r="F965" s="2" t="s">
        <v>462</v>
      </c>
      <c r="G965" s="3" t="s">
        <v>377</v>
      </c>
      <c r="H965" s="4" t="s">
        <v>378</v>
      </c>
      <c r="I965" s="2" t="s">
        <v>379</v>
      </c>
      <c r="J965" s="4" t="s">
        <v>77</v>
      </c>
      <c r="K965" s="1" t="s">
        <v>78</v>
      </c>
      <c r="L965" s="6" t="s">
        <v>79</v>
      </c>
      <c r="M965" s="7">
        <v>2.1800000000000002</v>
      </c>
      <c r="N965" s="5">
        <f t="shared" si="495"/>
        <v>2.1800000000000002</v>
      </c>
      <c r="O965" s="5">
        <f t="shared" si="496"/>
        <v>1.42</v>
      </c>
      <c r="P965" s="5">
        <f t="shared" si="497"/>
        <v>0.76000000000000023</v>
      </c>
      <c r="Q965" s="5">
        <v>65</v>
      </c>
      <c r="R965" s="5">
        <f t="shared" si="498"/>
        <v>1.85</v>
      </c>
      <c r="S965" s="5">
        <f t="shared" si="499"/>
        <v>1.48</v>
      </c>
      <c r="T965" s="5">
        <f t="shared" si="500"/>
        <v>0.37000000000000011</v>
      </c>
      <c r="U965" s="5">
        <v>80</v>
      </c>
      <c r="V965" s="5">
        <f t="shared" si="501"/>
        <v>1.53</v>
      </c>
      <c r="W965" s="5">
        <f t="shared" si="490"/>
        <v>1.45</v>
      </c>
      <c r="X965" s="5">
        <f t="shared" si="491"/>
        <v>8.0000000000000071E-2</v>
      </c>
      <c r="Y965" s="5">
        <v>95</v>
      </c>
      <c r="Z965" s="5">
        <f t="shared" si="492"/>
        <v>1.31</v>
      </c>
      <c r="AA965" s="5">
        <f t="shared" si="493"/>
        <v>1.24</v>
      </c>
      <c r="AB965" s="5">
        <f t="shared" si="494"/>
        <v>7.0000000000000062E-2</v>
      </c>
      <c r="AC965" s="5">
        <v>95</v>
      </c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</row>
    <row r="966" spans="1:65" x14ac:dyDescent="0.25">
      <c r="A966" s="1" t="str">
        <f>CONCATENATE(H966,E966)</f>
        <v>301099005</v>
      </c>
      <c r="B966" s="1" t="s">
        <v>69</v>
      </c>
      <c r="C966" s="2" t="s">
        <v>458</v>
      </c>
      <c r="D966" s="2" t="s">
        <v>275</v>
      </c>
      <c r="E966" s="2" t="s">
        <v>463</v>
      </c>
      <c r="F966" s="2" t="s">
        <v>464</v>
      </c>
      <c r="G966" s="3" t="s">
        <v>377</v>
      </c>
      <c r="H966" s="4" t="s">
        <v>378</v>
      </c>
      <c r="I966" s="2" t="s">
        <v>379</v>
      </c>
      <c r="J966" s="4" t="s">
        <v>77</v>
      </c>
      <c r="K966" s="1" t="s">
        <v>78</v>
      </c>
      <c r="L966" s="6" t="s">
        <v>79</v>
      </c>
      <c r="M966" s="7">
        <v>2.1800000000000002</v>
      </c>
      <c r="N966" s="5">
        <f t="shared" si="495"/>
        <v>2.1800000000000002</v>
      </c>
      <c r="O966" s="5">
        <f t="shared" si="496"/>
        <v>1.42</v>
      </c>
      <c r="P966" s="5">
        <f t="shared" si="497"/>
        <v>0.76000000000000023</v>
      </c>
      <c r="Q966" s="5">
        <v>65</v>
      </c>
      <c r="R966" s="5">
        <f t="shared" si="498"/>
        <v>1.85</v>
      </c>
      <c r="S966" s="5">
        <f t="shared" si="499"/>
        <v>1.48</v>
      </c>
      <c r="T966" s="5">
        <f t="shared" si="500"/>
        <v>0.37000000000000011</v>
      </c>
      <c r="U966" s="5">
        <v>80</v>
      </c>
      <c r="V966" s="5">
        <f t="shared" si="501"/>
        <v>1.53</v>
      </c>
      <c r="W966" s="5">
        <f t="shared" si="490"/>
        <v>1.45</v>
      </c>
      <c r="X966" s="5">
        <f t="shared" si="491"/>
        <v>8.0000000000000071E-2</v>
      </c>
      <c r="Y966" s="5">
        <v>95</v>
      </c>
      <c r="Z966" s="5">
        <f t="shared" si="492"/>
        <v>1.31</v>
      </c>
      <c r="AA966" s="5">
        <f t="shared" si="493"/>
        <v>1.24</v>
      </c>
      <c r="AB966" s="5">
        <f t="shared" si="494"/>
        <v>7.0000000000000062E-2</v>
      </c>
      <c r="AC966" s="5">
        <v>95</v>
      </c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</row>
    <row r="967" spans="1:65" x14ac:dyDescent="0.25">
      <c r="A967" s="1" t="str">
        <f>CONCATENATE(H967,E967)</f>
        <v>301099023</v>
      </c>
      <c r="B967" s="1" t="s">
        <v>69</v>
      </c>
      <c r="C967" s="2" t="s">
        <v>458</v>
      </c>
      <c r="D967" s="2" t="s">
        <v>275</v>
      </c>
      <c r="E967" s="2" t="s">
        <v>465</v>
      </c>
      <c r="F967" s="2" t="s">
        <v>466</v>
      </c>
      <c r="G967" s="3" t="s">
        <v>377</v>
      </c>
      <c r="H967" s="4" t="s">
        <v>378</v>
      </c>
      <c r="I967" s="2" t="s">
        <v>379</v>
      </c>
      <c r="J967" s="4" t="s">
        <v>77</v>
      </c>
      <c r="K967" s="1" t="s">
        <v>78</v>
      </c>
      <c r="L967" s="6" t="s">
        <v>79</v>
      </c>
      <c r="M967" s="7">
        <v>2.1800000000000002</v>
      </c>
      <c r="N967" s="5">
        <f t="shared" si="495"/>
        <v>2.1800000000000002</v>
      </c>
      <c r="O967" s="5">
        <f t="shared" si="496"/>
        <v>1.42</v>
      </c>
      <c r="P967" s="5">
        <f t="shared" si="497"/>
        <v>0.76000000000000023</v>
      </c>
      <c r="Q967" s="5">
        <v>65</v>
      </c>
      <c r="R967" s="5">
        <f t="shared" si="498"/>
        <v>1.85</v>
      </c>
      <c r="S967" s="5">
        <f t="shared" si="499"/>
        <v>1.48</v>
      </c>
      <c r="T967" s="5">
        <f t="shared" si="500"/>
        <v>0.37000000000000011</v>
      </c>
      <c r="U967" s="5">
        <v>80</v>
      </c>
      <c r="V967" s="5">
        <f t="shared" si="501"/>
        <v>1.53</v>
      </c>
      <c r="W967" s="5">
        <f t="shared" si="490"/>
        <v>1.45</v>
      </c>
      <c r="X967" s="5">
        <f t="shared" si="491"/>
        <v>8.0000000000000071E-2</v>
      </c>
      <c r="Y967" s="5">
        <v>95</v>
      </c>
      <c r="Z967" s="5">
        <f t="shared" si="492"/>
        <v>1.31</v>
      </c>
      <c r="AA967" s="5">
        <f t="shared" si="493"/>
        <v>1.24</v>
      </c>
      <c r="AB967" s="5">
        <f t="shared" si="494"/>
        <v>7.0000000000000062E-2</v>
      </c>
      <c r="AC967" s="5">
        <v>95</v>
      </c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</row>
    <row r="968" spans="1:65" x14ac:dyDescent="0.25">
      <c r="A968" s="1" t="str">
        <f>CONCATENATE(H968,E968)</f>
        <v>301099028</v>
      </c>
      <c r="B968" s="1" t="s">
        <v>69</v>
      </c>
      <c r="C968" s="2" t="s">
        <v>458</v>
      </c>
      <c r="D968" s="2" t="s">
        <v>275</v>
      </c>
      <c r="E968" s="2" t="s">
        <v>467</v>
      </c>
      <c r="F968" s="2" t="s">
        <v>468</v>
      </c>
      <c r="G968" s="3" t="s">
        <v>377</v>
      </c>
      <c r="H968" s="4" t="s">
        <v>378</v>
      </c>
      <c r="I968" s="2" t="s">
        <v>379</v>
      </c>
      <c r="J968" s="4" t="s">
        <v>77</v>
      </c>
      <c r="K968" s="1" t="s">
        <v>78</v>
      </c>
      <c r="L968" s="6" t="s">
        <v>79</v>
      </c>
      <c r="M968" s="7">
        <v>2.1800000000000002</v>
      </c>
      <c r="N968" s="5">
        <f t="shared" si="495"/>
        <v>2.1800000000000002</v>
      </c>
      <c r="O968" s="5">
        <f t="shared" si="496"/>
        <v>1.42</v>
      </c>
      <c r="P968" s="5">
        <f t="shared" si="497"/>
        <v>0.76000000000000023</v>
      </c>
      <c r="Q968" s="5">
        <v>65</v>
      </c>
      <c r="R968" s="5">
        <f t="shared" si="498"/>
        <v>1.85</v>
      </c>
      <c r="S968" s="5">
        <f t="shared" si="499"/>
        <v>1.48</v>
      </c>
      <c r="T968" s="5">
        <f t="shared" si="500"/>
        <v>0.37000000000000011</v>
      </c>
      <c r="U968" s="5">
        <v>80</v>
      </c>
      <c r="V968" s="5">
        <f t="shared" si="501"/>
        <v>1.53</v>
      </c>
      <c r="W968" s="5">
        <f t="shared" si="490"/>
        <v>1.45</v>
      </c>
      <c r="X968" s="5">
        <f t="shared" si="491"/>
        <v>8.0000000000000071E-2</v>
      </c>
      <c r="Y968" s="5">
        <v>95</v>
      </c>
      <c r="Z968" s="5">
        <f t="shared" si="492"/>
        <v>1.31</v>
      </c>
      <c r="AA968" s="5">
        <f t="shared" si="493"/>
        <v>1.24</v>
      </c>
      <c r="AB968" s="5">
        <f t="shared" si="494"/>
        <v>7.0000000000000062E-2</v>
      </c>
      <c r="AC968" s="5">
        <v>95</v>
      </c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</row>
    <row r="969" spans="1:65" x14ac:dyDescent="0.25">
      <c r="A969" s="1" t="str">
        <f>CONCATENATE(H969,E969)</f>
        <v>301099013</v>
      </c>
      <c r="B969" s="1" t="s">
        <v>69</v>
      </c>
      <c r="C969" s="2" t="s">
        <v>458</v>
      </c>
      <c r="D969" s="2" t="s">
        <v>275</v>
      </c>
      <c r="E969" s="2" t="s">
        <v>469</v>
      </c>
      <c r="F969" s="2" t="s">
        <v>470</v>
      </c>
      <c r="G969" s="3" t="s">
        <v>377</v>
      </c>
      <c r="H969" s="4" t="s">
        <v>378</v>
      </c>
      <c r="I969" s="2" t="s">
        <v>379</v>
      </c>
      <c r="J969" s="4" t="s">
        <v>77</v>
      </c>
      <c r="K969" s="1" t="s">
        <v>78</v>
      </c>
      <c r="L969" s="6" t="s">
        <v>79</v>
      </c>
      <c r="M969" s="7">
        <v>2.1800000000000002</v>
      </c>
      <c r="N969" s="5">
        <f t="shared" si="495"/>
        <v>2.1800000000000002</v>
      </c>
      <c r="O969" s="5">
        <f t="shared" si="496"/>
        <v>1.42</v>
      </c>
      <c r="P969" s="5">
        <f t="shared" si="497"/>
        <v>0.76000000000000023</v>
      </c>
      <c r="Q969" s="5">
        <v>65</v>
      </c>
      <c r="R969" s="5">
        <f t="shared" si="498"/>
        <v>1.85</v>
      </c>
      <c r="S969" s="5">
        <f t="shared" si="499"/>
        <v>1.48</v>
      </c>
      <c r="T969" s="5">
        <f t="shared" si="500"/>
        <v>0.37000000000000011</v>
      </c>
      <c r="U969" s="5">
        <v>80</v>
      </c>
      <c r="V969" s="5">
        <f t="shared" si="501"/>
        <v>1.53</v>
      </c>
      <c r="W969" s="5">
        <f t="shared" si="490"/>
        <v>1.45</v>
      </c>
      <c r="X969" s="5">
        <f t="shared" si="491"/>
        <v>8.0000000000000071E-2</v>
      </c>
      <c r="Y969" s="5">
        <v>95</v>
      </c>
      <c r="Z969" s="5">
        <f t="shared" si="492"/>
        <v>1.31</v>
      </c>
      <c r="AA969" s="5">
        <f t="shared" si="493"/>
        <v>1.24</v>
      </c>
      <c r="AB969" s="5">
        <f t="shared" si="494"/>
        <v>7.0000000000000062E-2</v>
      </c>
      <c r="AC969" s="5">
        <v>95</v>
      </c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</row>
    <row r="970" spans="1:65" x14ac:dyDescent="0.25">
      <c r="A970" s="1" t="str">
        <f>CONCATENATE(H970,E970)</f>
        <v>301099014</v>
      </c>
      <c r="B970" s="1" t="s">
        <v>69</v>
      </c>
      <c r="C970" s="2" t="s">
        <v>458</v>
      </c>
      <c r="D970" s="2" t="s">
        <v>275</v>
      </c>
      <c r="E970" s="2" t="s">
        <v>276</v>
      </c>
      <c r="F970" s="2" t="s">
        <v>275</v>
      </c>
      <c r="G970" s="3" t="s">
        <v>377</v>
      </c>
      <c r="H970" s="4" t="s">
        <v>378</v>
      </c>
      <c r="I970" s="2" t="s">
        <v>379</v>
      </c>
      <c r="J970" s="4" t="s">
        <v>77</v>
      </c>
      <c r="K970" s="1" t="s">
        <v>78</v>
      </c>
      <c r="L970" s="6" t="s">
        <v>79</v>
      </c>
      <c r="M970" s="7">
        <v>2.52</v>
      </c>
      <c r="N970" s="5">
        <f t="shared" si="495"/>
        <v>2.52</v>
      </c>
      <c r="O970" s="5">
        <f t="shared" si="496"/>
        <v>1.64</v>
      </c>
      <c r="P970" s="5">
        <f t="shared" si="497"/>
        <v>0.88000000000000012</v>
      </c>
      <c r="Q970" s="5">
        <v>65</v>
      </c>
      <c r="R970" s="5">
        <f t="shared" si="498"/>
        <v>2.14</v>
      </c>
      <c r="S970" s="5">
        <f t="shared" si="499"/>
        <v>1.71</v>
      </c>
      <c r="T970" s="5">
        <f t="shared" si="500"/>
        <v>0.43000000000000016</v>
      </c>
      <c r="U970" s="5">
        <v>80</v>
      </c>
      <c r="V970" s="5">
        <f t="shared" si="501"/>
        <v>1.76</v>
      </c>
      <c r="W970" s="5">
        <f t="shared" si="490"/>
        <v>1.67</v>
      </c>
      <c r="X970" s="5">
        <f t="shared" si="491"/>
        <v>9.000000000000008E-2</v>
      </c>
      <c r="Y970" s="5">
        <v>95</v>
      </c>
      <c r="Z970" s="5">
        <f t="shared" si="492"/>
        <v>1.51</v>
      </c>
      <c r="AA970" s="5">
        <f t="shared" si="493"/>
        <v>1.43</v>
      </c>
      <c r="AB970" s="5">
        <f t="shared" si="494"/>
        <v>8.0000000000000071E-2</v>
      </c>
      <c r="AC970" s="5">
        <v>95</v>
      </c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</row>
    <row r="971" spans="1:65" x14ac:dyDescent="0.25">
      <c r="A971" s="1" t="str">
        <f>CONCATENATE(H971,E971)</f>
        <v>301099016</v>
      </c>
      <c r="B971" s="1" t="s">
        <v>69</v>
      </c>
      <c r="C971" s="2" t="s">
        <v>458</v>
      </c>
      <c r="D971" s="2" t="s">
        <v>275</v>
      </c>
      <c r="E971" s="2" t="s">
        <v>471</v>
      </c>
      <c r="F971" s="2" t="s">
        <v>472</v>
      </c>
      <c r="G971" s="3" t="s">
        <v>377</v>
      </c>
      <c r="H971" s="4" t="s">
        <v>378</v>
      </c>
      <c r="I971" s="2" t="s">
        <v>379</v>
      </c>
      <c r="J971" s="4" t="s">
        <v>77</v>
      </c>
      <c r="K971" s="1" t="s">
        <v>78</v>
      </c>
      <c r="L971" s="6" t="s">
        <v>79</v>
      </c>
      <c r="M971" s="7">
        <v>2.2799999999999998</v>
      </c>
      <c r="N971" s="5">
        <f t="shared" si="495"/>
        <v>2.2799999999999998</v>
      </c>
      <c r="O971" s="5">
        <f t="shared" si="496"/>
        <v>1.48</v>
      </c>
      <c r="P971" s="5">
        <f t="shared" si="497"/>
        <v>0.79999999999999982</v>
      </c>
      <c r="Q971" s="5">
        <v>65</v>
      </c>
      <c r="R971" s="5">
        <f t="shared" si="498"/>
        <v>1.94</v>
      </c>
      <c r="S971" s="5">
        <f t="shared" si="499"/>
        <v>1.55</v>
      </c>
      <c r="T971" s="5">
        <f t="shared" si="500"/>
        <v>0.3899999999999999</v>
      </c>
      <c r="U971" s="5">
        <v>80</v>
      </c>
      <c r="V971" s="5">
        <f t="shared" si="501"/>
        <v>1.6</v>
      </c>
      <c r="W971" s="5">
        <f t="shared" si="490"/>
        <v>1.52</v>
      </c>
      <c r="X971" s="5">
        <f t="shared" si="491"/>
        <v>8.0000000000000071E-2</v>
      </c>
      <c r="Y971" s="5">
        <v>95</v>
      </c>
      <c r="Z971" s="5">
        <f t="shared" si="492"/>
        <v>1.37</v>
      </c>
      <c r="AA971" s="5">
        <f t="shared" si="493"/>
        <v>1.3</v>
      </c>
      <c r="AB971" s="5">
        <f t="shared" si="494"/>
        <v>7.0000000000000062E-2</v>
      </c>
      <c r="AC971" s="5">
        <v>95</v>
      </c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</row>
    <row r="972" spans="1:65" x14ac:dyDescent="0.25">
      <c r="A972" s="1" t="str">
        <f>CONCATENATE(H972,E972)</f>
        <v>301099020</v>
      </c>
      <c r="B972" s="1" t="s">
        <v>69</v>
      </c>
      <c r="C972" s="2" t="s">
        <v>458</v>
      </c>
      <c r="D972" s="2" t="s">
        <v>275</v>
      </c>
      <c r="E972" s="2" t="s">
        <v>473</v>
      </c>
      <c r="F972" s="2" t="s">
        <v>474</v>
      </c>
      <c r="G972" s="3" t="s">
        <v>377</v>
      </c>
      <c r="H972" s="4" t="s">
        <v>378</v>
      </c>
      <c r="I972" s="2" t="s">
        <v>379</v>
      </c>
      <c r="J972" s="4" t="s">
        <v>77</v>
      </c>
      <c r="K972" s="1" t="s">
        <v>78</v>
      </c>
      <c r="L972" s="6" t="s">
        <v>79</v>
      </c>
      <c r="M972" s="7">
        <v>2.1800000000000002</v>
      </c>
      <c r="N972" s="5">
        <f t="shared" si="495"/>
        <v>2.1800000000000002</v>
      </c>
      <c r="O972" s="5">
        <f t="shared" si="496"/>
        <v>1.42</v>
      </c>
      <c r="P972" s="5">
        <f t="shared" si="497"/>
        <v>0.76000000000000023</v>
      </c>
      <c r="Q972" s="5">
        <v>65</v>
      </c>
      <c r="R972" s="5">
        <f t="shared" si="498"/>
        <v>1.85</v>
      </c>
      <c r="S972" s="5">
        <f t="shared" si="499"/>
        <v>1.48</v>
      </c>
      <c r="T972" s="5">
        <f t="shared" si="500"/>
        <v>0.37000000000000011</v>
      </c>
      <c r="U972" s="5">
        <v>80</v>
      </c>
      <c r="V972" s="5">
        <f t="shared" si="501"/>
        <v>1.53</v>
      </c>
      <c r="W972" s="5">
        <f t="shared" si="490"/>
        <v>1.45</v>
      </c>
      <c r="X972" s="5">
        <f t="shared" si="491"/>
        <v>8.0000000000000071E-2</v>
      </c>
      <c r="Y972" s="5">
        <v>95</v>
      </c>
      <c r="Z972" s="5">
        <f t="shared" si="492"/>
        <v>1.31</v>
      </c>
      <c r="AA972" s="5">
        <f t="shared" si="493"/>
        <v>1.24</v>
      </c>
      <c r="AB972" s="5">
        <f t="shared" si="494"/>
        <v>7.0000000000000062E-2</v>
      </c>
      <c r="AC972" s="5">
        <v>95</v>
      </c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</row>
    <row r="973" spans="1:65" x14ac:dyDescent="0.25">
      <c r="A973" s="1" t="str">
        <f>CONCATENATE(H973,E973)</f>
        <v>302099001</v>
      </c>
      <c r="B973" s="1" t="s">
        <v>69</v>
      </c>
      <c r="C973" s="2" t="s">
        <v>458</v>
      </c>
      <c r="D973" s="2" t="s">
        <v>275</v>
      </c>
      <c r="E973" s="2" t="s">
        <v>459</v>
      </c>
      <c r="F973" s="2" t="s">
        <v>460</v>
      </c>
      <c r="G973" s="3" t="s">
        <v>380</v>
      </c>
      <c r="H973" s="4" t="s">
        <v>381</v>
      </c>
      <c r="I973" s="2" t="s">
        <v>382</v>
      </c>
      <c r="J973" s="4" t="s">
        <v>77</v>
      </c>
      <c r="K973" s="1" t="s">
        <v>78</v>
      </c>
      <c r="L973" s="6" t="s">
        <v>79</v>
      </c>
      <c r="M973" s="7">
        <v>3.28</v>
      </c>
      <c r="N973" s="5">
        <f t="shared" si="495"/>
        <v>3.28</v>
      </c>
      <c r="O973" s="5">
        <f t="shared" si="496"/>
        <v>2.13</v>
      </c>
      <c r="P973" s="5">
        <f t="shared" si="497"/>
        <v>1.1499999999999999</v>
      </c>
      <c r="Q973" s="5">
        <v>65</v>
      </c>
      <c r="R973" s="5">
        <f t="shared" si="498"/>
        <v>2.79</v>
      </c>
      <c r="S973" s="5">
        <f t="shared" si="499"/>
        <v>2.23</v>
      </c>
      <c r="T973" s="5">
        <f t="shared" si="500"/>
        <v>0.56000000000000005</v>
      </c>
      <c r="U973" s="5">
        <v>80</v>
      </c>
      <c r="V973" s="5">
        <f t="shared" si="501"/>
        <v>2.2999999999999998</v>
      </c>
      <c r="W973" s="5">
        <f t="shared" si="490"/>
        <v>2.19</v>
      </c>
      <c r="X973" s="5">
        <f t="shared" si="491"/>
        <v>0.10999999999999988</v>
      </c>
      <c r="Y973" s="5">
        <v>95</v>
      </c>
      <c r="Z973" s="5">
        <f t="shared" si="492"/>
        <v>1.97</v>
      </c>
      <c r="AA973" s="5">
        <f t="shared" si="493"/>
        <v>1.87</v>
      </c>
      <c r="AB973" s="5">
        <f t="shared" si="494"/>
        <v>9.9999999999999867E-2</v>
      </c>
      <c r="AC973" s="5">
        <v>95</v>
      </c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</row>
    <row r="974" spans="1:65" x14ac:dyDescent="0.25">
      <c r="A974" s="1" t="str">
        <f>CONCATENATE(H974,E974)</f>
        <v>302099003</v>
      </c>
      <c r="B974" s="1" t="s">
        <v>69</v>
      </c>
      <c r="C974" s="2" t="s">
        <v>458</v>
      </c>
      <c r="D974" s="2" t="s">
        <v>275</v>
      </c>
      <c r="E974" s="2" t="s">
        <v>461</v>
      </c>
      <c r="F974" s="2" t="s">
        <v>462</v>
      </c>
      <c r="G974" s="3" t="s">
        <v>380</v>
      </c>
      <c r="H974" s="4" t="s">
        <v>381</v>
      </c>
      <c r="I974" s="2" t="s">
        <v>382</v>
      </c>
      <c r="J974" s="4" t="s">
        <v>77</v>
      </c>
      <c r="K974" s="1" t="s">
        <v>78</v>
      </c>
      <c r="L974" s="6" t="s">
        <v>79</v>
      </c>
      <c r="M974" s="7">
        <v>2.1800000000000002</v>
      </c>
      <c r="N974" s="5">
        <f t="shared" si="495"/>
        <v>2.1800000000000002</v>
      </c>
      <c r="O974" s="5">
        <f t="shared" si="496"/>
        <v>1.42</v>
      </c>
      <c r="P974" s="5">
        <f t="shared" si="497"/>
        <v>0.76000000000000023</v>
      </c>
      <c r="Q974" s="5">
        <v>65</v>
      </c>
      <c r="R974" s="5">
        <f t="shared" si="498"/>
        <v>1.85</v>
      </c>
      <c r="S974" s="5">
        <f t="shared" si="499"/>
        <v>1.48</v>
      </c>
      <c r="T974" s="5">
        <f t="shared" si="500"/>
        <v>0.37000000000000011</v>
      </c>
      <c r="U974" s="5">
        <v>80</v>
      </c>
      <c r="V974" s="5">
        <f t="shared" si="501"/>
        <v>1.53</v>
      </c>
      <c r="W974" s="5">
        <f t="shared" si="490"/>
        <v>1.45</v>
      </c>
      <c r="X974" s="5">
        <f t="shared" si="491"/>
        <v>8.0000000000000071E-2</v>
      </c>
      <c r="Y974" s="5">
        <v>95</v>
      </c>
      <c r="Z974" s="5">
        <f t="shared" si="492"/>
        <v>1.31</v>
      </c>
      <c r="AA974" s="5">
        <f t="shared" si="493"/>
        <v>1.24</v>
      </c>
      <c r="AB974" s="5">
        <f t="shared" si="494"/>
        <v>7.0000000000000062E-2</v>
      </c>
      <c r="AC974" s="5">
        <v>95</v>
      </c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</row>
    <row r="975" spans="1:65" x14ac:dyDescent="0.25">
      <c r="A975" s="1" t="str">
        <f>CONCATENATE(H975,E975)</f>
        <v>302099005</v>
      </c>
      <c r="B975" s="1" t="s">
        <v>69</v>
      </c>
      <c r="C975" s="2" t="s">
        <v>458</v>
      </c>
      <c r="D975" s="2" t="s">
        <v>275</v>
      </c>
      <c r="E975" s="2" t="s">
        <v>463</v>
      </c>
      <c r="F975" s="2" t="s">
        <v>464</v>
      </c>
      <c r="G975" s="3" t="s">
        <v>380</v>
      </c>
      <c r="H975" s="4" t="s">
        <v>381</v>
      </c>
      <c r="I975" s="2" t="s">
        <v>382</v>
      </c>
      <c r="J975" s="4" t="s">
        <v>77</v>
      </c>
      <c r="K975" s="1" t="s">
        <v>78</v>
      </c>
      <c r="L975" s="6" t="s">
        <v>79</v>
      </c>
      <c r="M975" s="7">
        <v>2.1800000000000002</v>
      </c>
      <c r="N975" s="5">
        <f t="shared" si="495"/>
        <v>2.1800000000000002</v>
      </c>
      <c r="O975" s="5">
        <f t="shared" si="496"/>
        <v>1.42</v>
      </c>
      <c r="P975" s="5">
        <f t="shared" si="497"/>
        <v>0.76000000000000023</v>
      </c>
      <c r="Q975" s="5">
        <v>65</v>
      </c>
      <c r="R975" s="5">
        <f t="shared" si="498"/>
        <v>1.85</v>
      </c>
      <c r="S975" s="5">
        <f t="shared" si="499"/>
        <v>1.48</v>
      </c>
      <c r="T975" s="5">
        <f t="shared" si="500"/>
        <v>0.37000000000000011</v>
      </c>
      <c r="U975" s="5">
        <v>80</v>
      </c>
      <c r="V975" s="5">
        <f t="shared" si="501"/>
        <v>1.53</v>
      </c>
      <c r="W975" s="5">
        <f t="shared" si="490"/>
        <v>1.45</v>
      </c>
      <c r="X975" s="5">
        <f t="shared" si="491"/>
        <v>8.0000000000000071E-2</v>
      </c>
      <c r="Y975" s="5">
        <v>95</v>
      </c>
      <c r="Z975" s="5">
        <f t="shared" si="492"/>
        <v>1.31</v>
      </c>
      <c r="AA975" s="5">
        <f t="shared" si="493"/>
        <v>1.24</v>
      </c>
      <c r="AB975" s="5">
        <f t="shared" si="494"/>
        <v>7.0000000000000062E-2</v>
      </c>
      <c r="AC975" s="5">
        <v>95</v>
      </c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</row>
    <row r="976" spans="1:65" x14ac:dyDescent="0.25">
      <c r="A976" s="1" t="str">
        <f>CONCATENATE(H976,E976)</f>
        <v>302099023</v>
      </c>
      <c r="B976" s="1" t="s">
        <v>69</v>
      </c>
      <c r="C976" s="2" t="s">
        <v>458</v>
      </c>
      <c r="D976" s="2" t="s">
        <v>275</v>
      </c>
      <c r="E976" s="2" t="s">
        <v>465</v>
      </c>
      <c r="F976" s="2" t="s">
        <v>466</v>
      </c>
      <c r="G976" s="3" t="s">
        <v>380</v>
      </c>
      <c r="H976" s="4" t="s">
        <v>381</v>
      </c>
      <c r="I976" s="2" t="s">
        <v>382</v>
      </c>
      <c r="J976" s="4" t="s">
        <v>77</v>
      </c>
      <c r="K976" s="1" t="s">
        <v>78</v>
      </c>
      <c r="L976" s="6" t="s">
        <v>79</v>
      </c>
      <c r="M976" s="7">
        <v>2.1800000000000002</v>
      </c>
      <c r="N976" s="5">
        <f t="shared" si="495"/>
        <v>2.1800000000000002</v>
      </c>
      <c r="O976" s="5">
        <f t="shared" si="496"/>
        <v>1.42</v>
      </c>
      <c r="P976" s="5">
        <f t="shared" si="497"/>
        <v>0.76000000000000023</v>
      </c>
      <c r="Q976" s="5">
        <v>65</v>
      </c>
      <c r="R976" s="5">
        <f t="shared" si="498"/>
        <v>1.85</v>
      </c>
      <c r="S976" s="5">
        <f t="shared" si="499"/>
        <v>1.48</v>
      </c>
      <c r="T976" s="5">
        <f t="shared" si="500"/>
        <v>0.37000000000000011</v>
      </c>
      <c r="U976" s="5">
        <v>80</v>
      </c>
      <c r="V976" s="5">
        <f t="shared" si="501"/>
        <v>1.53</v>
      </c>
      <c r="W976" s="5">
        <f t="shared" si="490"/>
        <v>1.45</v>
      </c>
      <c r="X976" s="5">
        <f t="shared" si="491"/>
        <v>8.0000000000000071E-2</v>
      </c>
      <c r="Y976" s="5">
        <v>95</v>
      </c>
      <c r="Z976" s="5">
        <f t="shared" si="492"/>
        <v>1.31</v>
      </c>
      <c r="AA976" s="5">
        <f t="shared" si="493"/>
        <v>1.24</v>
      </c>
      <c r="AB976" s="5">
        <f t="shared" si="494"/>
        <v>7.0000000000000062E-2</v>
      </c>
      <c r="AC976" s="5">
        <v>95</v>
      </c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</row>
    <row r="977" spans="1:65" x14ac:dyDescent="0.25">
      <c r="A977" s="1" t="str">
        <f>CONCATENATE(H977,E977)</f>
        <v>302099028</v>
      </c>
      <c r="B977" s="1" t="s">
        <v>69</v>
      </c>
      <c r="C977" s="2" t="s">
        <v>458</v>
      </c>
      <c r="D977" s="2" t="s">
        <v>275</v>
      </c>
      <c r="E977" s="2" t="s">
        <v>467</v>
      </c>
      <c r="F977" s="2" t="s">
        <v>468</v>
      </c>
      <c r="G977" s="3" t="s">
        <v>380</v>
      </c>
      <c r="H977" s="4" t="s">
        <v>381</v>
      </c>
      <c r="I977" s="2" t="s">
        <v>382</v>
      </c>
      <c r="J977" s="4" t="s">
        <v>77</v>
      </c>
      <c r="K977" s="1" t="s">
        <v>78</v>
      </c>
      <c r="L977" s="6" t="s">
        <v>79</v>
      </c>
      <c r="M977" s="7">
        <v>2.1800000000000002</v>
      </c>
      <c r="N977" s="5">
        <f t="shared" si="495"/>
        <v>2.1800000000000002</v>
      </c>
      <c r="O977" s="5">
        <f t="shared" si="496"/>
        <v>1.42</v>
      </c>
      <c r="P977" s="5">
        <f t="shared" si="497"/>
        <v>0.76000000000000023</v>
      </c>
      <c r="Q977" s="5">
        <v>65</v>
      </c>
      <c r="R977" s="5">
        <f t="shared" si="498"/>
        <v>1.85</v>
      </c>
      <c r="S977" s="5">
        <f t="shared" si="499"/>
        <v>1.48</v>
      </c>
      <c r="T977" s="5">
        <f t="shared" si="500"/>
        <v>0.37000000000000011</v>
      </c>
      <c r="U977" s="5">
        <v>80</v>
      </c>
      <c r="V977" s="5">
        <f t="shared" si="501"/>
        <v>1.53</v>
      </c>
      <c r="W977" s="5">
        <f t="shared" si="490"/>
        <v>1.45</v>
      </c>
      <c r="X977" s="5">
        <f t="shared" si="491"/>
        <v>8.0000000000000071E-2</v>
      </c>
      <c r="Y977" s="5">
        <v>95</v>
      </c>
      <c r="Z977" s="5">
        <f t="shared" si="492"/>
        <v>1.31</v>
      </c>
      <c r="AA977" s="5">
        <f t="shared" si="493"/>
        <v>1.24</v>
      </c>
      <c r="AB977" s="5">
        <f t="shared" si="494"/>
        <v>7.0000000000000062E-2</v>
      </c>
      <c r="AC977" s="5">
        <v>95</v>
      </c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</row>
    <row r="978" spans="1:65" x14ac:dyDescent="0.25">
      <c r="A978" s="1" t="str">
        <f>CONCATENATE(H978,E978)</f>
        <v>302099013</v>
      </c>
      <c r="B978" s="1" t="s">
        <v>69</v>
      </c>
      <c r="C978" s="2" t="s">
        <v>458</v>
      </c>
      <c r="D978" s="2" t="s">
        <v>275</v>
      </c>
      <c r="E978" s="2" t="s">
        <v>469</v>
      </c>
      <c r="F978" s="2" t="s">
        <v>470</v>
      </c>
      <c r="G978" s="3" t="s">
        <v>380</v>
      </c>
      <c r="H978" s="4" t="s">
        <v>381</v>
      </c>
      <c r="I978" s="2" t="s">
        <v>382</v>
      </c>
      <c r="J978" s="4" t="s">
        <v>77</v>
      </c>
      <c r="K978" s="1" t="s">
        <v>78</v>
      </c>
      <c r="L978" s="6" t="s">
        <v>79</v>
      </c>
      <c r="M978" s="7">
        <v>2.1800000000000002</v>
      </c>
      <c r="N978" s="5">
        <f t="shared" si="495"/>
        <v>2.1800000000000002</v>
      </c>
      <c r="O978" s="5">
        <f t="shared" si="496"/>
        <v>1.42</v>
      </c>
      <c r="P978" s="5">
        <f t="shared" si="497"/>
        <v>0.76000000000000023</v>
      </c>
      <c r="Q978" s="5">
        <v>65</v>
      </c>
      <c r="R978" s="5">
        <f t="shared" si="498"/>
        <v>1.85</v>
      </c>
      <c r="S978" s="5">
        <f t="shared" si="499"/>
        <v>1.48</v>
      </c>
      <c r="T978" s="5">
        <f t="shared" si="500"/>
        <v>0.37000000000000011</v>
      </c>
      <c r="U978" s="5">
        <v>80</v>
      </c>
      <c r="V978" s="5">
        <f t="shared" si="501"/>
        <v>1.53</v>
      </c>
      <c r="W978" s="5">
        <f t="shared" si="490"/>
        <v>1.45</v>
      </c>
      <c r="X978" s="5">
        <f t="shared" si="491"/>
        <v>8.0000000000000071E-2</v>
      </c>
      <c r="Y978" s="5">
        <v>95</v>
      </c>
      <c r="Z978" s="5">
        <f t="shared" si="492"/>
        <v>1.31</v>
      </c>
      <c r="AA978" s="5">
        <f t="shared" si="493"/>
        <v>1.24</v>
      </c>
      <c r="AB978" s="5">
        <f t="shared" si="494"/>
        <v>7.0000000000000062E-2</v>
      </c>
      <c r="AC978" s="5">
        <v>95</v>
      </c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</row>
    <row r="979" spans="1:65" x14ac:dyDescent="0.25">
      <c r="A979" s="1" t="str">
        <f>CONCATENATE(H979,E979)</f>
        <v>302099014</v>
      </c>
      <c r="B979" s="1" t="s">
        <v>69</v>
      </c>
      <c r="C979" s="2" t="s">
        <v>458</v>
      </c>
      <c r="D979" s="2" t="s">
        <v>275</v>
      </c>
      <c r="E979" s="2" t="s">
        <v>276</v>
      </c>
      <c r="F979" s="2" t="s">
        <v>275</v>
      </c>
      <c r="G979" s="3" t="s">
        <v>380</v>
      </c>
      <c r="H979" s="4" t="s">
        <v>381</v>
      </c>
      <c r="I979" s="2" t="s">
        <v>382</v>
      </c>
      <c r="J979" s="4" t="s">
        <v>77</v>
      </c>
      <c r="K979" s="1" t="s">
        <v>78</v>
      </c>
      <c r="L979" s="6" t="s">
        <v>79</v>
      </c>
      <c r="M979" s="7">
        <v>2.52</v>
      </c>
      <c r="N979" s="5">
        <f t="shared" si="495"/>
        <v>2.52</v>
      </c>
      <c r="O979" s="5">
        <f t="shared" si="496"/>
        <v>1.64</v>
      </c>
      <c r="P979" s="5">
        <f t="shared" si="497"/>
        <v>0.88000000000000012</v>
      </c>
      <c r="Q979" s="5">
        <v>65</v>
      </c>
      <c r="R979" s="5">
        <f t="shared" si="498"/>
        <v>2.14</v>
      </c>
      <c r="S979" s="5">
        <f t="shared" si="499"/>
        <v>1.71</v>
      </c>
      <c r="T979" s="5">
        <f t="shared" si="500"/>
        <v>0.43000000000000016</v>
      </c>
      <c r="U979" s="5">
        <v>80</v>
      </c>
      <c r="V979" s="5">
        <f t="shared" si="501"/>
        <v>1.76</v>
      </c>
      <c r="W979" s="5">
        <f t="shared" si="490"/>
        <v>1.67</v>
      </c>
      <c r="X979" s="5">
        <f t="shared" si="491"/>
        <v>9.000000000000008E-2</v>
      </c>
      <c r="Y979" s="5">
        <v>95</v>
      </c>
      <c r="Z979" s="5">
        <f t="shared" si="492"/>
        <v>1.51</v>
      </c>
      <c r="AA979" s="5">
        <f t="shared" si="493"/>
        <v>1.43</v>
      </c>
      <c r="AB979" s="5">
        <f t="shared" si="494"/>
        <v>8.0000000000000071E-2</v>
      </c>
      <c r="AC979" s="5">
        <v>95</v>
      </c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</row>
    <row r="980" spans="1:65" x14ac:dyDescent="0.25">
      <c r="A980" s="1" t="str">
        <f>CONCATENATE(H980,E980)</f>
        <v>302099016</v>
      </c>
      <c r="B980" s="1" t="s">
        <v>69</v>
      </c>
      <c r="C980" s="2" t="s">
        <v>458</v>
      </c>
      <c r="D980" s="2" t="s">
        <v>275</v>
      </c>
      <c r="E980" s="2" t="s">
        <v>471</v>
      </c>
      <c r="F980" s="2" t="s">
        <v>472</v>
      </c>
      <c r="G980" s="3" t="s">
        <v>380</v>
      </c>
      <c r="H980" s="4" t="s">
        <v>381</v>
      </c>
      <c r="I980" s="2" t="s">
        <v>382</v>
      </c>
      <c r="J980" s="4" t="s">
        <v>77</v>
      </c>
      <c r="K980" s="1" t="s">
        <v>78</v>
      </c>
      <c r="L980" s="6" t="s">
        <v>79</v>
      </c>
      <c r="M980" s="7">
        <v>2.2799999999999998</v>
      </c>
      <c r="N980" s="5">
        <f t="shared" si="495"/>
        <v>2.2799999999999998</v>
      </c>
      <c r="O980" s="5">
        <f t="shared" si="496"/>
        <v>1.48</v>
      </c>
      <c r="P980" s="5">
        <f t="shared" si="497"/>
        <v>0.79999999999999982</v>
      </c>
      <c r="Q980" s="5">
        <v>65</v>
      </c>
      <c r="R980" s="5">
        <f t="shared" si="498"/>
        <v>1.94</v>
      </c>
      <c r="S980" s="5">
        <f t="shared" si="499"/>
        <v>1.55</v>
      </c>
      <c r="T980" s="5">
        <f t="shared" si="500"/>
        <v>0.3899999999999999</v>
      </c>
      <c r="U980" s="5">
        <v>80</v>
      </c>
      <c r="V980" s="5">
        <f t="shared" si="501"/>
        <v>1.6</v>
      </c>
      <c r="W980" s="5">
        <f t="shared" si="490"/>
        <v>1.52</v>
      </c>
      <c r="X980" s="5">
        <f t="shared" si="491"/>
        <v>8.0000000000000071E-2</v>
      </c>
      <c r="Y980" s="5">
        <v>95</v>
      </c>
      <c r="Z980" s="5">
        <f t="shared" si="492"/>
        <v>1.37</v>
      </c>
      <c r="AA980" s="5">
        <f t="shared" si="493"/>
        <v>1.3</v>
      </c>
      <c r="AB980" s="5">
        <f t="shared" si="494"/>
        <v>7.0000000000000062E-2</v>
      </c>
      <c r="AC980" s="5">
        <v>95</v>
      </c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</row>
    <row r="981" spans="1:65" x14ac:dyDescent="0.25">
      <c r="A981" s="1" t="str">
        <f>CONCATENATE(H981,E981)</f>
        <v>302099020</v>
      </c>
      <c r="B981" s="1" t="s">
        <v>69</v>
      </c>
      <c r="C981" s="2" t="s">
        <v>458</v>
      </c>
      <c r="D981" s="2" t="s">
        <v>275</v>
      </c>
      <c r="E981" s="2" t="s">
        <v>473</v>
      </c>
      <c r="F981" s="2" t="s">
        <v>474</v>
      </c>
      <c r="G981" s="3" t="s">
        <v>380</v>
      </c>
      <c r="H981" s="4" t="s">
        <v>381</v>
      </c>
      <c r="I981" s="2" t="s">
        <v>382</v>
      </c>
      <c r="J981" s="4" t="s">
        <v>77</v>
      </c>
      <c r="K981" s="1" t="s">
        <v>78</v>
      </c>
      <c r="L981" s="6" t="s">
        <v>79</v>
      </c>
      <c r="M981" s="7">
        <v>2.1800000000000002</v>
      </c>
      <c r="N981" s="5">
        <f t="shared" si="495"/>
        <v>2.1800000000000002</v>
      </c>
      <c r="O981" s="5">
        <f t="shared" si="496"/>
        <v>1.42</v>
      </c>
      <c r="P981" s="5">
        <f t="shared" si="497"/>
        <v>0.76000000000000023</v>
      </c>
      <c r="Q981" s="5">
        <v>65</v>
      </c>
      <c r="R981" s="5">
        <f t="shared" si="498"/>
        <v>1.85</v>
      </c>
      <c r="S981" s="5">
        <f t="shared" si="499"/>
        <v>1.48</v>
      </c>
      <c r="T981" s="5">
        <f t="shared" si="500"/>
        <v>0.37000000000000011</v>
      </c>
      <c r="U981" s="5">
        <v>80</v>
      </c>
      <c r="V981" s="5">
        <f t="shared" si="501"/>
        <v>1.53</v>
      </c>
      <c r="W981" s="5">
        <f t="shared" si="490"/>
        <v>1.45</v>
      </c>
      <c r="X981" s="5">
        <f t="shared" si="491"/>
        <v>8.0000000000000071E-2</v>
      </c>
      <c r="Y981" s="5">
        <v>95</v>
      </c>
      <c r="Z981" s="5">
        <f t="shared" si="492"/>
        <v>1.31</v>
      </c>
      <c r="AA981" s="5">
        <f t="shared" si="493"/>
        <v>1.24</v>
      </c>
      <c r="AB981" s="5">
        <f t="shared" si="494"/>
        <v>7.0000000000000062E-2</v>
      </c>
      <c r="AC981" s="5">
        <v>95</v>
      </c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</row>
    <row r="982" spans="1:65" x14ac:dyDescent="0.25">
      <c r="A982" s="1" t="str">
        <f>CONCATENATE(H982,E982)</f>
        <v>304099001</v>
      </c>
      <c r="B982" s="1" t="s">
        <v>69</v>
      </c>
      <c r="C982" s="2" t="s">
        <v>458</v>
      </c>
      <c r="D982" s="2" t="s">
        <v>275</v>
      </c>
      <c r="E982" s="2" t="s">
        <v>459</v>
      </c>
      <c r="F982" s="2" t="s">
        <v>460</v>
      </c>
      <c r="G982" s="3" t="s">
        <v>383</v>
      </c>
      <c r="H982" s="4" t="s">
        <v>384</v>
      </c>
      <c r="I982" s="2" t="s">
        <v>385</v>
      </c>
      <c r="J982" s="4" t="s">
        <v>77</v>
      </c>
      <c r="K982" s="1" t="s">
        <v>78</v>
      </c>
      <c r="L982" s="6" t="s">
        <v>79</v>
      </c>
      <c r="M982" s="7">
        <v>3.28</v>
      </c>
      <c r="N982" s="5">
        <f t="shared" si="495"/>
        <v>3.28</v>
      </c>
      <c r="O982" s="5">
        <f t="shared" si="496"/>
        <v>2.13</v>
      </c>
      <c r="P982" s="5">
        <f t="shared" si="497"/>
        <v>1.1499999999999999</v>
      </c>
      <c r="Q982" s="5">
        <v>65</v>
      </c>
      <c r="R982" s="5">
        <f t="shared" si="498"/>
        <v>2.79</v>
      </c>
      <c r="S982" s="5">
        <f t="shared" si="499"/>
        <v>2.23</v>
      </c>
      <c r="T982" s="5">
        <f t="shared" si="500"/>
        <v>0.56000000000000005</v>
      </c>
      <c r="U982" s="5">
        <v>80</v>
      </c>
      <c r="V982" s="5">
        <f t="shared" si="501"/>
        <v>2.2999999999999998</v>
      </c>
      <c r="W982" s="5">
        <f t="shared" si="490"/>
        <v>2.19</v>
      </c>
      <c r="X982" s="5">
        <f t="shared" si="491"/>
        <v>0.10999999999999988</v>
      </c>
      <c r="Y982" s="5">
        <v>95</v>
      </c>
      <c r="Z982" s="5">
        <f t="shared" si="492"/>
        <v>1.97</v>
      </c>
      <c r="AA982" s="5">
        <f t="shared" si="493"/>
        <v>1.87</v>
      </c>
      <c r="AB982" s="5">
        <f t="shared" si="494"/>
        <v>9.9999999999999867E-2</v>
      </c>
      <c r="AC982" s="5">
        <v>95</v>
      </c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</row>
    <row r="983" spans="1:65" x14ac:dyDescent="0.25">
      <c r="A983" s="1" t="str">
        <f>CONCATENATE(H983,E983)</f>
        <v>304099003</v>
      </c>
      <c r="B983" s="1" t="s">
        <v>69</v>
      </c>
      <c r="C983" s="2" t="s">
        <v>458</v>
      </c>
      <c r="D983" s="2" t="s">
        <v>275</v>
      </c>
      <c r="E983" s="2" t="s">
        <v>461</v>
      </c>
      <c r="F983" s="2" t="s">
        <v>462</v>
      </c>
      <c r="G983" s="3" t="s">
        <v>383</v>
      </c>
      <c r="H983" s="4" t="s">
        <v>384</v>
      </c>
      <c r="I983" s="2" t="s">
        <v>385</v>
      </c>
      <c r="J983" s="4" t="s">
        <v>77</v>
      </c>
      <c r="K983" s="1" t="s">
        <v>78</v>
      </c>
      <c r="L983" s="6" t="s">
        <v>79</v>
      </c>
      <c r="M983" s="7">
        <v>2.1800000000000002</v>
      </c>
      <c r="N983" s="5">
        <f t="shared" si="495"/>
        <v>2.1800000000000002</v>
      </c>
      <c r="O983" s="5">
        <f t="shared" si="496"/>
        <v>1.42</v>
      </c>
      <c r="P983" s="5">
        <f t="shared" si="497"/>
        <v>0.76000000000000023</v>
      </c>
      <c r="Q983" s="5">
        <v>65</v>
      </c>
      <c r="R983" s="5">
        <f t="shared" si="498"/>
        <v>1.85</v>
      </c>
      <c r="S983" s="5">
        <f t="shared" si="499"/>
        <v>1.48</v>
      </c>
      <c r="T983" s="5">
        <f t="shared" si="500"/>
        <v>0.37000000000000011</v>
      </c>
      <c r="U983" s="5">
        <v>80</v>
      </c>
      <c r="V983" s="5">
        <f t="shared" si="501"/>
        <v>1.53</v>
      </c>
      <c r="W983" s="5">
        <f t="shared" si="490"/>
        <v>1.45</v>
      </c>
      <c r="X983" s="5">
        <f t="shared" si="491"/>
        <v>8.0000000000000071E-2</v>
      </c>
      <c r="Y983" s="5">
        <v>95</v>
      </c>
      <c r="Z983" s="5">
        <f t="shared" si="492"/>
        <v>1.31</v>
      </c>
      <c r="AA983" s="5">
        <f t="shared" si="493"/>
        <v>1.24</v>
      </c>
      <c r="AB983" s="5">
        <f t="shared" si="494"/>
        <v>7.0000000000000062E-2</v>
      </c>
      <c r="AC983" s="5">
        <v>95</v>
      </c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</row>
    <row r="984" spans="1:65" x14ac:dyDescent="0.25">
      <c r="A984" s="1" t="str">
        <f>CONCATENATE(H984,E984)</f>
        <v>304099005</v>
      </c>
      <c r="B984" s="1" t="s">
        <v>69</v>
      </c>
      <c r="C984" s="2" t="s">
        <v>458</v>
      </c>
      <c r="D984" s="2" t="s">
        <v>275</v>
      </c>
      <c r="E984" s="2" t="s">
        <v>463</v>
      </c>
      <c r="F984" s="2" t="s">
        <v>464</v>
      </c>
      <c r="G984" s="3" t="s">
        <v>383</v>
      </c>
      <c r="H984" s="4" t="s">
        <v>384</v>
      </c>
      <c r="I984" s="2" t="s">
        <v>385</v>
      </c>
      <c r="J984" s="4" t="s">
        <v>77</v>
      </c>
      <c r="K984" s="1" t="s">
        <v>78</v>
      </c>
      <c r="L984" s="6" t="s">
        <v>79</v>
      </c>
      <c r="M984" s="7">
        <v>2.1800000000000002</v>
      </c>
      <c r="N984" s="5">
        <f t="shared" si="495"/>
        <v>2.1800000000000002</v>
      </c>
      <c r="O984" s="5">
        <f t="shared" si="496"/>
        <v>1.42</v>
      </c>
      <c r="P984" s="5">
        <f t="shared" si="497"/>
        <v>0.76000000000000023</v>
      </c>
      <c r="Q984" s="5">
        <v>65</v>
      </c>
      <c r="R984" s="5">
        <f t="shared" si="498"/>
        <v>1.85</v>
      </c>
      <c r="S984" s="5">
        <f t="shared" si="499"/>
        <v>1.48</v>
      </c>
      <c r="T984" s="5">
        <f t="shared" si="500"/>
        <v>0.37000000000000011</v>
      </c>
      <c r="U984" s="5">
        <v>80</v>
      </c>
      <c r="V984" s="5">
        <f t="shared" si="501"/>
        <v>1.53</v>
      </c>
      <c r="W984" s="5">
        <f t="shared" si="490"/>
        <v>1.45</v>
      </c>
      <c r="X984" s="5">
        <f t="shared" si="491"/>
        <v>8.0000000000000071E-2</v>
      </c>
      <c r="Y984" s="5">
        <v>95</v>
      </c>
      <c r="Z984" s="5">
        <f t="shared" si="492"/>
        <v>1.31</v>
      </c>
      <c r="AA984" s="5">
        <f t="shared" si="493"/>
        <v>1.24</v>
      </c>
      <c r="AB984" s="5">
        <f t="shared" si="494"/>
        <v>7.0000000000000062E-2</v>
      </c>
      <c r="AC984" s="5">
        <v>95</v>
      </c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</row>
    <row r="985" spans="1:65" x14ac:dyDescent="0.25">
      <c r="A985" s="1" t="str">
        <f>CONCATENATE(H985,E985)</f>
        <v>304099023</v>
      </c>
      <c r="B985" s="1" t="s">
        <v>69</v>
      </c>
      <c r="C985" s="2" t="s">
        <v>458</v>
      </c>
      <c r="D985" s="2" t="s">
        <v>275</v>
      </c>
      <c r="E985" s="2" t="s">
        <v>465</v>
      </c>
      <c r="F985" s="2" t="s">
        <v>466</v>
      </c>
      <c r="G985" s="3" t="s">
        <v>383</v>
      </c>
      <c r="H985" s="4" t="s">
        <v>384</v>
      </c>
      <c r="I985" s="2" t="s">
        <v>385</v>
      </c>
      <c r="J985" s="4" t="s">
        <v>77</v>
      </c>
      <c r="K985" s="1" t="s">
        <v>78</v>
      </c>
      <c r="L985" s="6" t="s">
        <v>79</v>
      </c>
      <c r="M985" s="7">
        <v>2.1800000000000002</v>
      </c>
      <c r="N985" s="5">
        <f t="shared" si="495"/>
        <v>2.1800000000000002</v>
      </c>
      <c r="O985" s="5">
        <f t="shared" si="496"/>
        <v>1.42</v>
      </c>
      <c r="P985" s="5">
        <f t="shared" si="497"/>
        <v>0.76000000000000023</v>
      </c>
      <c r="Q985" s="5">
        <v>65</v>
      </c>
      <c r="R985" s="5">
        <f t="shared" si="498"/>
        <v>1.85</v>
      </c>
      <c r="S985" s="5">
        <f t="shared" si="499"/>
        <v>1.48</v>
      </c>
      <c r="T985" s="5">
        <f t="shared" si="500"/>
        <v>0.37000000000000011</v>
      </c>
      <c r="U985" s="5">
        <v>80</v>
      </c>
      <c r="V985" s="5">
        <f t="shared" si="501"/>
        <v>1.53</v>
      </c>
      <c r="W985" s="5">
        <f t="shared" si="490"/>
        <v>1.45</v>
      </c>
      <c r="X985" s="5">
        <f t="shared" si="491"/>
        <v>8.0000000000000071E-2</v>
      </c>
      <c r="Y985" s="5">
        <v>95</v>
      </c>
      <c r="Z985" s="5">
        <f t="shared" si="492"/>
        <v>1.31</v>
      </c>
      <c r="AA985" s="5">
        <f t="shared" si="493"/>
        <v>1.24</v>
      </c>
      <c r="AB985" s="5">
        <f t="shared" si="494"/>
        <v>7.0000000000000062E-2</v>
      </c>
      <c r="AC985" s="5">
        <v>95</v>
      </c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</row>
    <row r="986" spans="1:65" x14ac:dyDescent="0.25">
      <c r="A986" s="1" t="str">
        <f>CONCATENATE(H986,E986)</f>
        <v>304099028</v>
      </c>
      <c r="B986" s="1" t="s">
        <v>69</v>
      </c>
      <c r="C986" s="2" t="s">
        <v>458</v>
      </c>
      <c r="D986" s="2" t="s">
        <v>275</v>
      </c>
      <c r="E986" s="2" t="s">
        <v>467</v>
      </c>
      <c r="F986" s="2" t="s">
        <v>468</v>
      </c>
      <c r="G986" s="3" t="s">
        <v>383</v>
      </c>
      <c r="H986" s="4" t="s">
        <v>384</v>
      </c>
      <c r="I986" s="2" t="s">
        <v>385</v>
      </c>
      <c r="J986" s="4" t="s">
        <v>77</v>
      </c>
      <c r="K986" s="1" t="s">
        <v>78</v>
      </c>
      <c r="L986" s="6" t="s">
        <v>79</v>
      </c>
      <c r="M986" s="7">
        <v>2.1800000000000002</v>
      </c>
      <c r="N986" s="5">
        <f t="shared" si="495"/>
        <v>2.1800000000000002</v>
      </c>
      <c r="O986" s="5">
        <f t="shared" si="496"/>
        <v>1.42</v>
      </c>
      <c r="P986" s="5">
        <f t="shared" si="497"/>
        <v>0.76000000000000023</v>
      </c>
      <c r="Q986" s="5">
        <v>65</v>
      </c>
      <c r="R986" s="5">
        <f t="shared" si="498"/>
        <v>1.85</v>
      </c>
      <c r="S986" s="5">
        <f t="shared" si="499"/>
        <v>1.48</v>
      </c>
      <c r="T986" s="5">
        <f t="shared" si="500"/>
        <v>0.37000000000000011</v>
      </c>
      <c r="U986" s="5">
        <v>80</v>
      </c>
      <c r="V986" s="5">
        <f t="shared" si="501"/>
        <v>1.53</v>
      </c>
      <c r="W986" s="5">
        <f t="shared" si="490"/>
        <v>1.45</v>
      </c>
      <c r="X986" s="5">
        <f t="shared" si="491"/>
        <v>8.0000000000000071E-2</v>
      </c>
      <c r="Y986" s="5">
        <v>95</v>
      </c>
      <c r="Z986" s="5">
        <f t="shared" si="492"/>
        <v>1.31</v>
      </c>
      <c r="AA986" s="5">
        <f t="shared" si="493"/>
        <v>1.24</v>
      </c>
      <c r="AB986" s="5">
        <f t="shared" si="494"/>
        <v>7.0000000000000062E-2</v>
      </c>
      <c r="AC986" s="5">
        <v>95</v>
      </c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</row>
    <row r="987" spans="1:65" x14ac:dyDescent="0.25">
      <c r="A987" s="1" t="str">
        <f>CONCATENATE(H987,E987)</f>
        <v>304099013</v>
      </c>
      <c r="B987" s="1" t="s">
        <v>69</v>
      </c>
      <c r="C987" s="2" t="s">
        <v>458</v>
      </c>
      <c r="D987" s="2" t="s">
        <v>275</v>
      </c>
      <c r="E987" s="2" t="s">
        <v>469</v>
      </c>
      <c r="F987" s="2" t="s">
        <v>470</v>
      </c>
      <c r="G987" s="3" t="s">
        <v>383</v>
      </c>
      <c r="H987" s="4" t="s">
        <v>384</v>
      </c>
      <c r="I987" s="2" t="s">
        <v>385</v>
      </c>
      <c r="J987" s="4" t="s">
        <v>77</v>
      </c>
      <c r="K987" s="1" t="s">
        <v>78</v>
      </c>
      <c r="L987" s="6" t="s">
        <v>79</v>
      </c>
      <c r="M987" s="7">
        <v>2.1800000000000002</v>
      </c>
      <c r="N987" s="5">
        <f t="shared" si="495"/>
        <v>2.1800000000000002</v>
      </c>
      <c r="O987" s="5">
        <f t="shared" si="496"/>
        <v>1.42</v>
      </c>
      <c r="P987" s="5">
        <f t="shared" si="497"/>
        <v>0.76000000000000023</v>
      </c>
      <c r="Q987" s="5">
        <v>65</v>
      </c>
      <c r="R987" s="5">
        <f t="shared" si="498"/>
        <v>1.85</v>
      </c>
      <c r="S987" s="5">
        <f t="shared" si="499"/>
        <v>1.48</v>
      </c>
      <c r="T987" s="5">
        <f t="shared" si="500"/>
        <v>0.37000000000000011</v>
      </c>
      <c r="U987" s="5">
        <v>80</v>
      </c>
      <c r="V987" s="5">
        <f t="shared" si="501"/>
        <v>1.53</v>
      </c>
      <c r="W987" s="5">
        <f t="shared" si="490"/>
        <v>1.45</v>
      </c>
      <c r="X987" s="5">
        <f t="shared" si="491"/>
        <v>8.0000000000000071E-2</v>
      </c>
      <c r="Y987" s="5">
        <v>95</v>
      </c>
      <c r="Z987" s="5">
        <f t="shared" si="492"/>
        <v>1.31</v>
      </c>
      <c r="AA987" s="5">
        <f t="shared" si="493"/>
        <v>1.24</v>
      </c>
      <c r="AB987" s="5">
        <f t="shared" si="494"/>
        <v>7.0000000000000062E-2</v>
      </c>
      <c r="AC987" s="5">
        <v>95</v>
      </c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</row>
    <row r="988" spans="1:65" x14ac:dyDescent="0.25">
      <c r="A988" s="1" t="str">
        <f>CONCATENATE(H988,E988)</f>
        <v>304099014</v>
      </c>
      <c r="B988" s="1" t="s">
        <v>69</v>
      </c>
      <c r="C988" s="2" t="s">
        <v>458</v>
      </c>
      <c r="D988" s="2" t="s">
        <v>275</v>
      </c>
      <c r="E988" s="2" t="s">
        <v>276</v>
      </c>
      <c r="F988" s="2" t="s">
        <v>275</v>
      </c>
      <c r="G988" s="3" t="s">
        <v>383</v>
      </c>
      <c r="H988" s="4" t="s">
        <v>384</v>
      </c>
      <c r="I988" s="2" t="s">
        <v>385</v>
      </c>
      <c r="J988" s="4" t="s">
        <v>77</v>
      </c>
      <c r="K988" s="1" t="s">
        <v>78</v>
      </c>
      <c r="L988" s="6" t="s">
        <v>79</v>
      </c>
      <c r="M988" s="7">
        <v>2.52</v>
      </c>
      <c r="N988" s="5">
        <f t="shared" si="495"/>
        <v>2.52</v>
      </c>
      <c r="O988" s="5">
        <f t="shared" si="496"/>
        <v>1.64</v>
      </c>
      <c r="P988" s="5">
        <f t="shared" si="497"/>
        <v>0.88000000000000012</v>
      </c>
      <c r="Q988" s="5">
        <v>65</v>
      </c>
      <c r="R988" s="5">
        <f t="shared" si="498"/>
        <v>2.14</v>
      </c>
      <c r="S988" s="5">
        <f t="shared" si="499"/>
        <v>1.71</v>
      </c>
      <c r="T988" s="5">
        <f t="shared" si="500"/>
        <v>0.43000000000000016</v>
      </c>
      <c r="U988" s="5">
        <v>80</v>
      </c>
      <c r="V988" s="5">
        <f t="shared" si="501"/>
        <v>1.76</v>
      </c>
      <c r="W988" s="5">
        <f t="shared" si="490"/>
        <v>1.67</v>
      </c>
      <c r="X988" s="5">
        <f t="shared" si="491"/>
        <v>9.000000000000008E-2</v>
      </c>
      <c r="Y988" s="5">
        <v>95</v>
      </c>
      <c r="Z988" s="5">
        <f t="shared" si="492"/>
        <v>1.51</v>
      </c>
      <c r="AA988" s="5">
        <f t="shared" si="493"/>
        <v>1.43</v>
      </c>
      <c r="AB988" s="5">
        <f t="shared" si="494"/>
        <v>8.0000000000000071E-2</v>
      </c>
      <c r="AC988" s="5">
        <v>95</v>
      </c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</row>
    <row r="989" spans="1:65" x14ac:dyDescent="0.25">
      <c r="A989" s="1" t="str">
        <f>CONCATENATE(H989,E989)</f>
        <v>304099016</v>
      </c>
      <c r="B989" s="1" t="s">
        <v>69</v>
      </c>
      <c r="C989" s="2" t="s">
        <v>458</v>
      </c>
      <c r="D989" s="2" t="s">
        <v>275</v>
      </c>
      <c r="E989" s="2" t="s">
        <v>471</v>
      </c>
      <c r="F989" s="2" t="s">
        <v>472</v>
      </c>
      <c r="G989" s="3" t="s">
        <v>383</v>
      </c>
      <c r="H989" s="4" t="s">
        <v>384</v>
      </c>
      <c r="I989" s="2" t="s">
        <v>385</v>
      </c>
      <c r="J989" s="4" t="s">
        <v>77</v>
      </c>
      <c r="K989" s="1" t="s">
        <v>78</v>
      </c>
      <c r="L989" s="6" t="s">
        <v>79</v>
      </c>
      <c r="M989" s="7">
        <v>2.2799999999999998</v>
      </c>
      <c r="N989" s="5">
        <f t="shared" si="495"/>
        <v>2.2799999999999998</v>
      </c>
      <c r="O989" s="5">
        <f t="shared" si="496"/>
        <v>1.48</v>
      </c>
      <c r="P989" s="5">
        <f t="shared" si="497"/>
        <v>0.79999999999999982</v>
      </c>
      <c r="Q989" s="5">
        <v>65</v>
      </c>
      <c r="R989" s="5">
        <f t="shared" si="498"/>
        <v>1.94</v>
      </c>
      <c r="S989" s="5">
        <f t="shared" si="499"/>
        <v>1.55</v>
      </c>
      <c r="T989" s="5">
        <f t="shared" si="500"/>
        <v>0.3899999999999999</v>
      </c>
      <c r="U989" s="5">
        <v>80</v>
      </c>
      <c r="V989" s="5">
        <f t="shared" si="501"/>
        <v>1.6</v>
      </c>
      <c r="W989" s="5">
        <f t="shared" si="490"/>
        <v>1.52</v>
      </c>
      <c r="X989" s="5">
        <f t="shared" si="491"/>
        <v>8.0000000000000071E-2</v>
      </c>
      <c r="Y989" s="5">
        <v>95</v>
      </c>
      <c r="Z989" s="5">
        <f t="shared" si="492"/>
        <v>1.37</v>
      </c>
      <c r="AA989" s="5">
        <f t="shared" si="493"/>
        <v>1.3</v>
      </c>
      <c r="AB989" s="5">
        <f t="shared" si="494"/>
        <v>7.0000000000000062E-2</v>
      </c>
      <c r="AC989" s="5">
        <v>95</v>
      </c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</row>
    <row r="990" spans="1:65" x14ac:dyDescent="0.25">
      <c r="A990" s="1" t="str">
        <f>CONCATENATE(H990,E990)</f>
        <v>304099020</v>
      </c>
      <c r="B990" s="1" t="s">
        <v>69</v>
      </c>
      <c r="C990" s="2" t="s">
        <v>458</v>
      </c>
      <c r="D990" s="2" t="s">
        <v>275</v>
      </c>
      <c r="E990" s="2" t="s">
        <v>473</v>
      </c>
      <c r="F990" s="2" t="s">
        <v>474</v>
      </c>
      <c r="G990" s="3" t="s">
        <v>383</v>
      </c>
      <c r="H990" s="4" t="s">
        <v>384</v>
      </c>
      <c r="I990" s="2" t="s">
        <v>385</v>
      </c>
      <c r="J990" s="4" t="s">
        <v>77</v>
      </c>
      <c r="K990" s="1" t="s">
        <v>78</v>
      </c>
      <c r="L990" s="6" t="s">
        <v>79</v>
      </c>
      <c r="M990" s="7">
        <v>2.1800000000000002</v>
      </c>
      <c r="N990" s="5">
        <f t="shared" si="495"/>
        <v>2.1800000000000002</v>
      </c>
      <c r="O990" s="5">
        <f t="shared" si="496"/>
        <v>1.42</v>
      </c>
      <c r="P990" s="5">
        <f t="shared" si="497"/>
        <v>0.76000000000000023</v>
      </c>
      <c r="Q990" s="5">
        <v>65</v>
      </c>
      <c r="R990" s="5">
        <f t="shared" si="498"/>
        <v>1.85</v>
      </c>
      <c r="S990" s="5">
        <f t="shared" si="499"/>
        <v>1.48</v>
      </c>
      <c r="T990" s="5">
        <f t="shared" si="500"/>
        <v>0.37000000000000011</v>
      </c>
      <c r="U990" s="5">
        <v>80</v>
      </c>
      <c r="V990" s="5">
        <f t="shared" si="501"/>
        <v>1.53</v>
      </c>
      <c r="W990" s="5">
        <f t="shared" si="490"/>
        <v>1.45</v>
      </c>
      <c r="X990" s="5">
        <f t="shared" si="491"/>
        <v>8.0000000000000071E-2</v>
      </c>
      <c r="Y990" s="5">
        <v>95</v>
      </c>
      <c r="Z990" s="5">
        <f t="shared" si="492"/>
        <v>1.31</v>
      </c>
      <c r="AA990" s="5">
        <f t="shared" si="493"/>
        <v>1.24</v>
      </c>
      <c r="AB990" s="5">
        <f t="shared" si="494"/>
        <v>7.0000000000000062E-2</v>
      </c>
      <c r="AC990" s="5">
        <v>95</v>
      </c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</row>
    <row r="991" spans="1:65" x14ac:dyDescent="0.25">
      <c r="A991" s="1" t="str">
        <f>CONCATENATE(H991,E991)</f>
        <v>305099014</v>
      </c>
      <c r="B991" s="1" t="s">
        <v>69</v>
      </c>
      <c r="C991" s="2" t="s">
        <v>458</v>
      </c>
      <c r="D991" s="2" t="s">
        <v>275</v>
      </c>
      <c r="E991" s="2" t="s">
        <v>276</v>
      </c>
      <c r="F991" s="2" t="s">
        <v>275</v>
      </c>
      <c r="G991" s="3" t="s">
        <v>510</v>
      </c>
      <c r="H991" s="4" t="s">
        <v>511</v>
      </c>
      <c r="I991" s="2" t="s">
        <v>512</v>
      </c>
      <c r="J991" s="4" t="s">
        <v>77</v>
      </c>
      <c r="K991" s="1" t="s">
        <v>135</v>
      </c>
      <c r="L991" s="6" t="s">
        <v>79</v>
      </c>
      <c r="M991" s="7">
        <v>5.27</v>
      </c>
      <c r="N991" s="5">
        <f t="shared" si="495"/>
        <v>5.27</v>
      </c>
      <c r="O991" s="5">
        <f t="shared" si="496"/>
        <v>3.43</v>
      </c>
      <c r="P991" s="5">
        <f t="shared" si="497"/>
        <v>1.8399999999999994</v>
      </c>
      <c r="Q991" s="5">
        <v>65</v>
      </c>
      <c r="R991" s="5">
        <f t="shared" si="498"/>
        <v>4.4800000000000004</v>
      </c>
      <c r="S991" s="5">
        <f t="shared" si="499"/>
        <v>3.58</v>
      </c>
      <c r="T991" s="5">
        <f t="shared" si="500"/>
        <v>0.90000000000000036</v>
      </c>
      <c r="U991" s="5">
        <v>80</v>
      </c>
      <c r="V991" s="5">
        <f t="shared" si="501"/>
        <v>3.69</v>
      </c>
      <c r="W991" s="5">
        <f t="shared" si="490"/>
        <v>3.51</v>
      </c>
      <c r="X991" s="5">
        <f t="shared" si="491"/>
        <v>0.18000000000000016</v>
      </c>
      <c r="Y991" s="5">
        <v>95</v>
      </c>
      <c r="Z991" s="5">
        <f t="shared" si="492"/>
        <v>3.16</v>
      </c>
      <c r="AA991" s="5">
        <f t="shared" si="493"/>
        <v>3</v>
      </c>
      <c r="AB991" s="5">
        <f t="shared" si="494"/>
        <v>0.16000000000000014</v>
      </c>
      <c r="AC991" s="5">
        <v>95</v>
      </c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</row>
    <row r="992" spans="1:65" x14ac:dyDescent="0.25">
      <c r="A992" s="1" t="str">
        <f>CONCATENATE(H992,E992)</f>
        <v>307099001</v>
      </c>
      <c r="B992" s="1" t="s">
        <v>69</v>
      </c>
      <c r="C992" s="2" t="s">
        <v>458</v>
      </c>
      <c r="D992" s="2" t="s">
        <v>275</v>
      </c>
      <c r="E992" s="2" t="s">
        <v>459</v>
      </c>
      <c r="F992" s="2" t="s">
        <v>460</v>
      </c>
      <c r="G992" s="3" t="s">
        <v>386</v>
      </c>
      <c r="H992" s="4" t="s">
        <v>387</v>
      </c>
      <c r="I992" s="2" t="s">
        <v>388</v>
      </c>
      <c r="J992" s="4" t="s">
        <v>77</v>
      </c>
      <c r="K992" s="1" t="s">
        <v>78</v>
      </c>
      <c r="L992" s="6" t="s">
        <v>79</v>
      </c>
      <c r="M992" s="7">
        <v>3.28</v>
      </c>
      <c r="N992" s="5">
        <f t="shared" si="495"/>
        <v>3.28</v>
      </c>
      <c r="O992" s="5">
        <f t="shared" si="496"/>
        <v>2.13</v>
      </c>
      <c r="P992" s="5">
        <f t="shared" si="497"/>
        <v>1.1499999999999999</v>
      </c>
      <c r="Q992" s="5">
        <v>65</v>
      </c>
      <c r="R992" s="5">
        <f t="shared" si="498"/>
        <v>2.79</v>
      </c>
      <c r="S992" s="5">
        <f t="shared" si="499"/>
        <v>2.23</v>
      </c>
      <c r="T992" s="5">
        <f t="shared" si="500"/>
        <v>0.56000000000000005</v>
      </c>
      <c r="U992" s="5">
        <v>80</v>
      </c>
      <c r="V992" s="5">
        <f t="shared" si="501"/>
        <v>2.2999999999999998</v>
      </c>
      <c r="W992" s="5">
        <f t="shared" si="490"/>
        <v>2.19</v>
      </c>
      <c r="X992" s="5">
        <f t="shared" si="491"/>
        <v>0.10999999999999988</v>
      </c>
      <c r="Y992" s="5">
        <v>95</v>
      </c>
      <c r="Z992" s="5">
        <f t="shared" si="492"/>
        <v>1.97</v>
      </c>
      <c r="AA992" s="5">
        <f t="shared" si="493"/>
        <v>1.87</v>
      </c>
      <c r="AB992" s="5">
        <f t="shared" si="494"/>
        <v>9.9999999999999867E-2</v>
      </c>
      <c r="AC992" s="5">
        <v>95</v>
      </c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</row>
    <row r="993" spans="1:65" x14ac:dyDescent="0.25">
      <c r="A993" s="1" t="str">
        <f>CONCATENATE(H993,E993)</f>
        <v>307099003</v>
      </c>
      <c r="B993" s="1" t="s">
        <v>69</v>
      </c>
      <c r="C993" s="2" t="s">
        <v>458</v>
      </c>
      <c r="D993" s="2" t="s">
        <v>275</v>
      </c>
      <c r="E993" s="2" t="s">
        <v>461</v>
      </c>
      <c r="F993" s="2" t="s">
        <v>462</v>
      </c>
      <c r="G993" s="3" t="s">
        <v>386</v>
      </c>
      <c r="H993" s="4" t="s">
        <v>387</v>
      </c>
      <c r="I993" s="2" t="s">
        <v>388</v>
      </c>
      <c r="J993" s="4" t="s">
        <v>77</v>
      </c>
      <c r="K993" s="1" t="s">
        <v>78</v>
      </c>
      <c r="L993" s="6" t="s">
        <v>79</v>
      </c>
      <c r="M993" s="7">
        <v>2.1800000000000002</v>
      </c>
      <c r="N993" s="5">
        <f t="shared" si="495"/>
        <v>2.1800000000000002</v>
      </c>
      <c r="O993" s="5">
        <f t="shared" si="496"/>
        <v>1.42</v>
      </c>
      <c r="P993" s="5">
        <f t="shared" si="497"/>
        <v>0.76000000000000023</v>
      </c>
      <c r="Q993" s="5">
        <v>65</v>
      </c>
      <c r="R993" s="5">
        <f t="shared" si="498"/>
        <v>1.85</v>
      </c>
      <c r="S993" s="5">
        <f t="shared" si="499"/>
        <v>1.48</v>
      </c>
      <c r="T993" s="5">
        <f t="shared" si="500"/>
        <v>0.37000000000000011</v>
      </c>
      <c r="U993" s="5">
        <v>80</v>
      </c>
      <c r="V993" s="5">
        <f t="shared" si="501"/>
        <v>1.53</v>
      </c>
      <c r="W993" s="5">
        <f t="shared" si="490"/>
        <v>1.45</v>
      </c>
      <c r="X993" s="5">
        <f t="shared" si="491"/>
        <v>8.0000000000000071E-2</v>
      </c>
      <c r="Y993" s="5">
        <v>95</v>
      </c>
      <c r="Z993" s="5">
        <f t="shared" si="492"/>
        <v>1.31</v>
      </c>
      <c r="AA993" s="5">
        <f t="shared" si="493"/>
        <v>1.24</v>
      </c>
      <c r="AB993" s="5">
        <f t="shared" si="494"/>
        <v>7.0000000000000062E-2</v>
      </c>
      <c r="AC993" s="5">
        <v>95</v>
      </c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</row>
    <row r="994" spans="1:65" x14ac:dyDescent="0.25">
      <c r="A994" s="1" t="str">
        <f>CONCATENATE(H994,E994)</f>
        <v>307099005</v>
      </c>
      <c r="B994" s="1" t="s">
        <v>69</v>
      </c>
      <c r="C994" s="2" t="s">
        <v>458</v>
      </c>
      <c r="D994" s="2" t="s">
        <v>275</v>
      </c>
      <c r="E994" s="2" t="s">
        <v>463</v>
      </c>
      <c r="F994" s="2" t="s">
        <v>464</v>
      </c>
      <c r="G994" s="3" t="s">
        <v>386</v>
      </c>
      <c r="H994" s="4" t="s">
        <v>387</v>
      </c>
      <c r="I994" s="2" t="s">
        <v>388</v>
      </c>
      <c r="J994" s="4" t="s">
        <v>77</v>
      </c>
      <c r="K994" s="1" t="s">
        <v>78</v>
      </c>
      <c r="L994" s="6" t="s">
        <v>79</v>
      </c>
      <c r="M994" s="7">
        <v>2.1800000000000002</v>
      </c>
      <c r="N994" s="5">
        <f t="shared" si="495"/>
        <v>2.1800000000000002</v>
      </c>
      <c r="O994" s="5">
        <f t="shared" si="496"/>
        <v>1.42</v>
      </c>
      <c r="P994" s="5">
        <f t="shared" si="497"/>
        <v>0.76000000000000023</v>
      </c>
      <c r="Q994" s="5">
        <v>65</v>
      </c>
      <c r="R994" s="5">
        <f t="shared" si="498"/>
        <v>1.85</v>
      </c>
      <c r="S994" s="5">
        <f t="shared" si="499"/>
        <v>1.48</v>
      </c>
      <c r="T994" s="5">
        <f t="shared" si="500"/>
        <v>0.37000000000000011</v>
      </c>
      <c r="U994" s="5">
        <v>80</v>
      </c>
      <c r="V994" s="5">
        <f t="shared" si="501"/>
        <v>1.53</v>
      </c>
      <c r="W994" s="5">
        <f t="shared" si="490"/>
        <v>1.45</v>
      </c>
      <c r="X994" s="5">
        <f t="shared" si="491"/>
        <v>8.0000000000000071E-2</v>
      </c>
      <c r="Y994" s="5">
        <v>95</v>
      </c>
      <c r="Z994" s="5">
        <f t="shared" si="492"/>
        <v>1.31</v>
      </c>
      <c r="AA994" s="5">
        <f t="shared" si="493"/>
        <v>1.24</v>
      </c>
      <c r="AB994" s="5">
        <f t="shared" si="494"/>
        <v>7.0000000000000062E-2</v>
      </c>
      <c r="AC994" s="5">
        <v>95</v>
      </c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</row>
    <row r="995" spans="1:65" x14ac:dyDescent="0.25">
      <c r="A995" s="1" t="str">
        <f>CONCATENATE(H995,E995)</f>
        <v>307099023</v>
      </c>
      <c r="B995" s="1" t="s">
        <v>69</v>
      </c>
      <c r="C995" s="2" t="s">
        <v>458</v>
      </c>
      <c r="D995" s="2" t="s">
        <v>275</v>
      </c>
      <c r="E995" s="2" t="s">
        <v>465</v>
      </c>
      <c r="F995" s="2" t="s">
        <v>466</v>
      </c>
      <c r="G995" s="3" t="s">
        <v>386</v>
      </c>
      <c r="H995" s="4" t="s">
        <v>387</v>
      </c>
      <c r="I995" s="2" t="s">
        <v>388</v>
      </c>
      <c r="J995" s="4" t="s">
        <v>77</v>
      </c>
      <c r="K995" s="1" t="s">
        <v>78</v>
      </c>
      <c r="L995" s="6" t="s">
        <v>79</v>
      </c>
      <c r="M995" s="7">
        <v>2.1800000000000002</v>
      </c>
      <c r="N995" s="5">
        <f t="shared" si="495"/>
        <v>2.1800000000000002</v>
      </c>
      <c r="O995" s="5">
        <f t="shared" si="496"/>
        <v>1.42</v>
      </c>
      <c r="P995" s="5">
        <f t="shared" si="497"/>
        <v>0.76000000000000023</v>
      </c>
      <c r="Q995" s="5">
        <v>65</v>
      </c>
      <c r="R995" s="5">
        <f t="shared" si="498"/>
        <v>1.85</v>
      </c>
      <c r="S995" s="5">
        <f t="shared" si="499"/>
        <v>1.48</v>
      </c>
      <c r="T995" s="5">
        <f t="shared" si="500"/>
        <v>0.37000000000000011</v>
      </c>
      <c r="U995" s="5">
        <v>80</v>
      </c>
      <c r="V995" s="5">
        <f t="shared" si="501"/>
        <v>1.53</v>
      </c>
      <c r="W995" s="5">
        <f t="shared" si="490"/>
        <v>1.45</v>
      </c>
      <c r="X995" s="5">
        <f t="shared" si="491"/>
        <v>8.0000000000000071E-2</v>
      </c>
      <c r="Y995" s="5">
        <v>95</v>
      </c>
      <c r="Z995" s="5">
        <f t="shared" si="492"/>
        <v>1.31</v>
      </c>
      <c r="AA995" s="5">
        <f t="shared" si="493"/>
        <v>1.24</v>
      </c>
      <c r="AB995" s="5">
        <f t="shared" si="494"/>
        <v>7.0000000000000062E-2</v>
      </c>
      <c r="AC995" s="5">
        <v>95</v>
      </c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</row>
    <row r="996" spans="1:65" x14ac:dyDescent="0.25">
      <c r="A996" s="1" t="str">
        <f>CONCATENATE(H996,E996)</f>
        <v>307099028</v>
      </c>
      <c r="B996" s="1" t="s">
        <v>69</v>
      </c>
      <c r="C996" s="2" t="s">
        <v>458</v>
      </c>
      <c r="D996" s="2" t="s">
        <v>275</v>
      </c>
      <c r="E996" s="2" t="s">
        <v>467</v>
      </c>
      <c r="F996" s="2" t="s">
        <v>468</v>
      </c>
      <c r="G996" s="3" t="s">
        <v>386</v>
      </c>
      <c r="H996" s="4" t="s">
        <v>387</v>
      </c>
      <c r="I996" s="2" t="s">
        <v>388</v>
      </c>
      <c r="J996" s="4" t="s">
        <v>77</v>
      </c>
      <c r="K996" s="1" t="s">
        <v>78</v>
      </c>
      <c r="L996" s="6" t="s">
        <v>79</v>
      </c>
      <c r="M996" s="7">
        <v>2.1800000000000002</v>
      </c>
      <c r="N996" s="5">
        <f t="shared" si="495"/>
        <v>2.1800000000000002</v>
      </c>
      <c r="O996" s="5">
        <f t="shared" si="496"/>
        <v>1.42</v>
      </c>
      <c r="P996" s="5">
        <f t="shared" si="497"/>
        <v>0.76000000000000023</v>
      </c>
      <c r="Q996" s="5">
        <v>65</v>
      </c>
      <c r="R996" s="5">
        <f t="shared" si="498"/>
        <v>1.85</v>
      </c>
      <c r="S996" s="5">
        <f t="shared" si="499"/>
        <v>1.48</v>
      </c>
      <c r="T996" s="5">
        <f t="shared" si="500"/>
        <v>0.37000000000000011</v>
      </c>
      <c r="U996" s="5">
        <v>80</v>
      </c>
      <c r="V996" s="5">
        <f t="shared" si="501"/>
        <v>1.53</v>
      </c>
      <c r="W996" s="5">
        <f t="shared" si="490"/>
        <v>1.45</v>
      </c>
      <c r="X996" s="5">
        <f t="shared" si="491"/>
        <v>8.0000000000000071E-2</v>
      </c>
      <c r="Y996" s="5">
        <v>95</v>
      </c>
      <c r="Z996" s="5">
        <f t="shared" si="492"/>
        <v>1.31</v>
      </c>
      <c r="AA996" s="5">
        <f t="shared" si="493"/>
        <v>1.24</v>
      </c>
      <c r="AB996" s="5">
        <f t="shared" si="494"/>
        <v>7.0000000000000062E-2</v>
      </c>
      <c r="AC996" s="5">
        <v>95</v>
      </c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</row>
    <row r="997" spans="1:65" x14ac:dyDescent="0.25">
      <c r="A997" s="1" t="str">
        <f>CONCATENATE(H997,E997)</f>
        <v>307099013</v>
      </c>
      <c r="B997" s="1" t="s">
        <v>69</v>
      </c>
      <c r="C997" s="2" t="s">
        <v>458</v>
      </c>
      <c r="D997" s="2" t="s">
        <v>275</v>
      </c>
      <c r="E997" s="2" t="s">
        <v>469</v>
      </c>
      <c r="F997" s="2" t="s">
        <v>470</v>
      </c>
      <c r="G997" s="3" t="s">
        <v>386</v>
      </c>
      <c r="H997" s="4" t="s">
        <v>387</v>
      </c>
      <c r="I997" s="2" t="s">
        <v>388</v>
      </c>
      <c r="J997" s="4" t="s">
        <v>77</v>
      </c>
      <c r="K997" s="1" t="s">
        <v>78</v>
      </c>
      <c r="L997" s="6" t="s">
        <v>79</v>
      </c>
      <c r="M997" s="7">
        <v>2.1800000000000002</v>
      </c>
      <c r="N997" s="5">
        <f t="shared" si="495"/>
        <v>2.1800000000000002</v>
      </c>
      <c r="O997" s="5">
        <f t="shared" si="496"/>
        <v>1.42</v>
      </c>
      <c r="P997" s="5">
        <f t="shared" si="497"/>
        <v>0.76000000000000023</v>
      </c>
      <c r="Q997" s="5">
        <v>65</v>
      </c>
      <c r="R997" s="5">
        <f t="shared" si="498"/>
        <v>1.85</v>
      </c>
      <c r="S997" s="5">
        <f t="shared" si="499"/>
        <v>1.48</v>
      </c>
      <c r="T997" s="5">
        <f t="shared" si="500"/>
        <v>0.37000000000000011</v>
      </c>
      <c r="U997" s="5">
        <v>80</v>
      </c>
      <c r="V997" s="5">
        <f t="shared" si="501"/>
        <v>1.53</v>
      </c>
      <c r="W997" s="5">
        <f t="shared" si="490"/>
        <v>1.45</v>
      </c>
      <c r="X997" s="5">
        <f t="shared" si="491"/>
        <v>8.0000000000000071E-2</v>
      </c>
      <c r="Y997" s="5">
        <v>95</v>
      </c>
      <c r="Z997" s="5">
        <f t="shared" si="492"/>
        <v>1.31</v>
      </c>
      <c r="AA997" s="5">
        <f t="shared" si="493"/>
        <v>1.24</v>
      </c>
      <c r="AB997" s="5">
        <f t="shared" si="494"/>
        <v>7.0000000000000062E-2</v>
      </c>
      <c r="AC997" s="5">
        <v>95</v>
      </c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</row>
    <row r="998" spans="1:65" x14ac:dyDescent="0.25">
      <c r="A998" s="1" t="str">
        <f>CONCATENATE(H998,E998)</f>
        <v>307099014</v>
      </c>
      <c r="B998" s="1" t="s">
        <v>69</v>
      </c>
      <c r="C998" s="2" t="s">
        <v>458</v>
      </c>
      <c r="D998" s="2" t="s">
        <v>275</v>
      </c>
      <c r="E998" s="2" t="s">
        <v>276</v>
      </c>
      <c r="F998" s="2" t="s">
        <v>275</v>
      </c>
      <c r="G998" s="3" t="s">
        <v>386</v>
      </c>
      <c r="H998" s="4" t="s">
        <v>387</v>
      </c>
      <c r="I998" s="2" t="s">
        <v>388</v>
      </c>
      <c r="J998" s="4" t="s">
        <v>77</v>
      </c>
      <c r="K998" s="1" t="s">
        <v>78</v>
      </c>
      <c r="L998" s="6" t="s">
        <v>79</v>
      </c>
      <c r="M998" s="7">
        <v>2.52</v>
      </c>
      <c r="N998" s="5">
        <f t="shared" si="495"/>
        <v>2.52</v>
      </c>
      <c r="O998" s="5">
        <f t="shared" si="496"/>
        <v>1.64</v>
      </c>
      <c r="P998" s="5">
        <f t="shared" si="497"/>
        <v>0.88000000000000012</v>
      </c>
      <c r="Q998" s="5">
        <v>65</v>
      </c>
      <c r="R998" s="5">
        <f t="shared" si="498"/>
        <v>2.14</v>
      </c>
      <c r="S998" s="5">
        <f t="shared" si="499"/>
        <v>1.71</v>
      </c>
      <c r="T998" s="5">
        <f t="shared" si="500"/>
        <v>0.43000000000000016</v>
      </c>
      <c r="U998" s="5">
        <v>80</v>
      </c>
      <c r="V998" s="5">
        <f t="shared" si="501"/>
        <v>1.76</v>
      </c>
      <c r="W998" s="5">
        <f t="shared" si="490"/>
        <v>1.67</v>
      </c>
      <c r="X998" s="5">
        <f t="shared" si="491"/>
        <v>9.000000000000008E-2</v>
      </c>
      <c r="Y998" s="5">
        <v>95</v>
      </c>
      <c r="Z998" s="5">
        <f t="shared" si="492"/>
        <v>1.51</v>
      </c>
      <c r="AA998" s="5">
        <f t="shared" si="493"/>
        <v>1.43</v>
      </c>
      <c r="AB998" s="5">
        <f t="shared" si="494"/>
        <v>8.0000000000000071E-2</v>
      </c>
      <c r="AC998" s="5">
        <v>95</v>
      </c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</row>
    <row r="999" spans="1:65" x14ac:dyDescent="0.25">
      <c r="A999" s="1" t="str">
        <f>CONCATENATE(H999,E999)</f>
        <v>307099016</v>
      </c>
      <c r="B999" s="1" t="s">
        <v>69</v>
      </c>
      <c r="C999" s="2" t="s">
        <v>458</v>
      </c>
      <c r="D999" s="2" t="s">
        <v>275</v>
      </c>
      <c r="E999" s="2" t="s">
        <v>471</v>
      </c>
      <c r="F999" s="2" t="s">
        <v>472</v>
      </c>
      <c r="G999" s="3" t="s">
        <v>386</v>
      </c>
      <c r="H999" s="4" t="s">
        <v>387</v>
      </c>
      <c r="I999" s="2" t="s">
        <v>388</v>
      </c>
      <c r="J999" s="4" t="s">
        <v>77</v>
      </c>
      <c r="K999" s="1" t="s">
        <v>78</v>
      </c>
      <c r="L999" s="6" t="s">
        <v>79</v>
      </c>
      <c r="M999" s="7">
        <v>2.2799999999999998</v>
      </c>
      <c r="N999" s="5">
        <f t="shared" si="495"/>
        <v>2.2799999999999998</v>
      </c>
      <c r="O999" s="5">
        <f t="shared" si="496"/>
        <v>1.48</v>
      </c>
      <c r="P999" s="5">
        <f t="shared" si="497"/>
        <v>0.79999999999999982</v>
      </c>
      <c r="Q999" s="5">
        <v>65</v>
      </c>
      <c r="R999" s="5">
        <f t="shared" si="498"/>
        <v>1.94</v>
      </c>
      <c r="S999" s="5">
        <f t="shared" si="499"/>
        <v>1.55</v>
      </c>
      <c r="T999" s="5">
        <f t="shared" si="500"/>
        <v>0.3899999999999999</v>
      </c>
      <c r="U999" s="5">
        <v>80</v>
      </c>
      <c r="V999" s="5">
        <f t="shared" si="501"/>
        <v>1.6</v>
      </c>
      <c r="W999" s="5">
        <f t="shared" si="490"/>
        <v>1.52</v>
      </c>
      <c r="X999" s="5">
        <f t="shared" si="491"/>
        <v>8.0000000000000071E-2</v>
      </c>
      <c r="Y999" s="5">
        <v>95</v>
      </c>
      <c r="Z999" s="5">
        <f t="shared" si="492"/>
        <v>1.37</v>
      </c>
      <c r="AA999" s="5">
        <f t="shared" si="493"/>
        <v>1.3</v>
      </c>
      <c r="AB999" s="5">
        <f t="shared" si="494"/>
        <v>7.0000000000000062E-2</v>
      </c>
      <c r="AC999" s="5">
        <v>95</v>
      </c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</row>
    <row r="1000" spans="1:65" x14ac:dyDescent="0.25">
      <c r="A1000" s="1" t="str">
        <f>CONCATENATE(H1000,E1000)</f>
        <v>307099020</v>
      </c>
      <c r="B1000" s="1" t="s">
        <v>69</v>
      </c>
      <c r="C1000" s="2" t="s">
        <v>458</v>
      </c>
      <c r="D1000" s="2" t="s">
        <v>275</v>
      </c>
      <c r="E1000" s="2" t="s">
        <v>473</v>
      </c>
      <c r="F1000" s="2" t="s">
        <v>474</v>
      </c>
      <c r="G1000" s="3" t="s">
        <v>386</v>
      </c>
      <c r="H1000" s="4" t="s">
        <v>387</v>
      </c>
      <c r="I1000" s="2" t="s">
        <v>388</v>
      </c>
      <c r="J1000" s="4" t="s">
        <v>77</v>
      </c>
      <c r="K1000" s="1" t="s">
        <v>78</v>
      </c>
      <c r="L1000" s="6" t="s">
        <v>79</v>
      </c>
      <c r="M1000" s="7">
        <v>2.1800000000000002</v>
      </c>
      <c r="N1000" s="5">
        <f t="shared" si="495"/>
        <v>2.1800000000000002</v>
      </c>
      <c r="O1000" s="5">
        <f t="shared" si="496"/>
        <v>1.42</v>
      </c>
      <c r="P1000" s="5">
        <f t="shared" si="497"/>
        <v>0.76000000000000023</v>
      </c>
      <c r="Q1000" s="5">
        <v>65</v>
      </c>
      <c r="R1000" s="5">
        <f t="shared" si="498"/>
        <v>1.85</v>
      </c>
      <c r="S1000" s="5">
        <f t="shared" si="499"/>
        <v>1.48</v>
      </c>
      <c r="T1000" s="5">
        <f t="shared" si="500"/>
        <v>0.37000000000000011</v>
      </c>
      <c r="U1000" s="5">
        <v>80</v>
      </c>
      <c r="V1000" s="5">
        <f t="shared" si="501"/>
        <v>1.53</v>
      </c>
      <c r="W1000" s="5">
        <f t="shared" si="490"/>
        <v>1.45</v>
      </c>
      <c r="X1000" s="5">
        <f t="shared" si="491"/>
        <v>8.0000000000000071E-2</v>
      </c>
      <c r="Y1000" s="5">
        <v>95</v>
      </c>
      <c r="Z1000" s="5">
        <f t="shared" si="492"/>
        <v>1.31</v>
      </c>
      <c r="AA1000" s="5">
        <f t="shared" si="493"/>
        <v>1.24</v>
      </c>
      <c r="AB1000" s="5">
        <f t="shared" si="494"/>
        <v>7.0000000000000062E-2</v>
      </c>
      <c r="AC1000" s="5">
        <v>95</v>
      </c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</row>
    <row r="1001" spans="1:65" x14ac:dyDescent="0.25">
      <c r="A1001" s="1" t="str">
        <f>CONCATENATE(H1001,E1001)</f>
        <v>309099001</v>
      </c>
      <c r="B1001" s="1" t="s">
        <v>69</v>
      </c>
      <c r="C1001" s="2" t="s">
        <v>458</v>
      </c>
      <c r="D1001" s="2" t="s">
        <v>275</v>
      </c>
      <c r="E1001" s="2" t="s">
        <v>459</v>
      </c>
      <c r="F1001" s="2" t="s">
        <v>460</v>
      </c>
      <c r="G1001" s="3" t="s">
        <v>389</v>
      </c>
      <c r="H1001" s="4" t="s">
        <v>390</v>
      </c>
      <c r="I1001" s="2" t="s">
        <v>391</v>
      </c>
      <c r="J1001" s="4" t="s">
        <v>77</v>
      </c>
      <c r="K1001" s="1" t="s">
        <v>78</v>
      </c>
      <c r="L1001" s="6" t="s">
        <v>79</v>
      </c>
      <c r="M1001" s="7">
        <v>3.28</v>
      </c>
      <c r="N1001" s="5">
        <f t="shared" si="495"/>
        <v>3.28</v>
      </c>
      <c r="O1001" s="5">
        <f t="shared" si="496"/>
        <v>2.13</v>
      </c>
      <c r="P1001" s="5">
        <f t="shared" si="497"/>
        <v>1.1499999999999999</v>
      </c>
      <c r="Q1001" s="5">
        <v>65</v>
      </c>
      <c r="R1001" s="5">
        <f t="shared" si="498"/>
        <v>2.79</v>
      </c>
      <c r="S1001" s="5">
        <f t="shared" si="499"/>
        <v>2.23</v>
      </c>
      <c r="T1001" s="5">
        <f t="shared" si="500"/>
        <v>0.56000000000000005</v>
      </c>
      <c r="U1001" s="5">
        <v>80</v>
      </c>
      <c r="V1001" s="5">
        <f t="shared" si="501"/>
        <v>2.2999999999999998</v>
      </c>
      <c r="W1001" s="5">
        <f t="shared" si="490"/>
        <v>2.19</v>
      </c>
      <c r="X1001" s="5">
        <f t="shared" si="491"/>
        <v>0.10999999999999988</v>
      </c>
      <c r="Y1001" s="5">
        <v>95</v>
      </c>
      <c r="Z1001" s="5">
        <f t="shared" si="492"/>
        <v>1.97</v>
      </c>
      <c r="AA1001" s="5">
        <f t="shared" si="493"/>
        <v>1.87</v>
      </c>
      <c r="AB1001" s="5">
        <f t="shared" si="494"/>
        <v>9.9999999999999867E-2</v>
      </c>
      <c r="AC1001" s="5">
        <v>95</v>
      </c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</row>
    <row r="1002" spans="1:65" x14ac:dyDescent="0.25">
      <c r="A1002" s="1" t="str">
        <f>CONCATENATE(H1002,E1002)</f>
        <v>309099003</v>
      </c>
      <c r="B1002" s="1" t="s">
        <v>69</v>
      </c>
      <c r="C1002" s="2" t="s">
        <v>458</v>
      </c>
      <c r="D1002" s="2" t="s">
        <v>275</v>
      </c>
      <c r="E1002" s="2" t="s">
        <v>461</v>
      </c>
      <c r="F1002" s="2" t="s">
        <v>462</v>
      </c>
      <c r="G1002" s="3" t="s">
        <v>389</v>
      </c>
      <c r="H1002" s="4" t="s">
        <v>390</v>
      </c>
      <c r="I1002" s="2" t="s">
        <v>391</v>
      </c>
      <c r="J1002" s="4" t="s">
        <v>77</v>
      </c>
      <c r="K1002" s="1" t="s">
        <v>78</v>
      </c>
      <c r="L1002" s="6" t="s">
        <v>79</v>
      </c>
      <c r="M1002" s="7">
        <v>2.1800000000000002</v>
      </c>
      <c r="N1002" s="5">
        <f t="shared" si="495"/>
        <v>2.1800000000000002</v>
      </c>
      <c r="O1002" s="5">
        <f t="shared" si="496"/>
        <v>1.42</v>
      </c>
      <c r="P1002" s="5">
        <f t="shared" si="497"/>
        <v>0.76000000000000023</v>
      </c>
      <c r="Q1002" s="5">
        <v>65</v>
      </c>
      <c r="R1002" s="5">
        <f t="shared" si="498"/>
        <v>1.85</v>
      </c>
      <c r="S1002" s="5">
        <f t="shared" si="499"/>
        <v>1.48</v>
      </c>
      <c r="T1002" s="5">
        <f t="shared" si="500"/>
        <v>0.37000000000000011</v>
      </c>
      <c r="U1002" s="5">
        <v>80</v>
      </c>
      <c r="V1002" s="5">
        <f t="shared" si="501"/>
        <v>1.53</v>
      </c>
      <c r="W1002" s="5">
        <f t="shared" si="490"/>
        <v>1.45</v>
      </c>
      <c r="X1002" s="5">
        <f t="shared" si="491"/>
        <v>8.0000000000000071E-2</v>
      </c>
      <c r="Y1002" s="5">
        <v>95</v>
      </c>
      <c r="Z1002" s="5">
        <f t="shared" si="492"/>
        <v>1.31</v>
      </c>
      <c r="AA1002" s="5">
        <f t="shared" si="493"/>
        <v>1.24</v>
      </c>
      <c r="AB1002" s="5">
        <f t="shared" si="494"/>
        <v>7.0000000000000062E-2</v>
      </c>
      <c r="AC1002" s="5">
        <v>95</v>
      </c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</row>
    <row r="1003" spans="1:65" x14ac:dyDescent="0.25">
      <c r="A1003" s="1" t="str">
        <f>CONCATENATE(H1003,E1003)</f>
        <v>309099005</v>
      </c>
      <c r="B1003" s="1" t="s">
        <v>69</v>
      </c>
      <c r="C1003" s="2" t="s">
        <v>458</v>
      </c>
      <c r="D1003" s="2" t="s">
        <v>275</v>
      </c>
      <c r="E1003" s="2" t="s">
        <v>463</v>
      </c>
      <c r="F1003" s="2" t="s">
        <v>464</v>
      </c>
      <c r="G1003" s="3" t="s">
        <v>389</v>
      </c>
      <c r="H1003" s="4" t="s">
        <v>390</v>
      </c>
      <c r="I1003" s="2" t="s">
        <v>391</v>
      </c>
      <c r="J1003" s="4" t="s">
        <v>77</v>
      </c>
      <c r="K1003" s="1" t="s">
        <v>78</v>
      </c>
      <c r="L1003" s="6" t="s">
        <v>79</v>
      </c>
      <c r="M1003" s="7">
        <v>2.1800000000000002</v>
      </c>
      <c r="N1003" s="5">
        <f t="shared" si="495"/>
        <v>2.1800000000000002</v>
      </c>
      <c r="O1003" s="5">
        <f t="shared" si="496"/>
        <v>1.42</v>
      </c>
      <c r="P1003" s="5">
        <f t="shared" si="497"/>
        <v>0.76000000000000023</v>
      </c>
      <c r="Q1003" s="5">
        <v>65</v>
      </c>
      <c r="R1003" s="5">
        <f t="shared" si="498"/>
        <v>1.85</v>
      </c>
      <c r="S1003" s="5">
        <f t="shared" si="499"/>
        <v>1.48</v>
      </c>
      <c r="T1003" s="5">
        <f t="shared" si="500"/>
        <v>0.37000000000000011</v>
      </c>
      <c r="U1003" s="5">
        <v>80</v>
      </c>
      <c r="V1003" s="5">
        <f t="shared" si="501"/>
        <v>1.53</v>
      </c>
      <c r="W1003" s="5">
        <f t="shared" si="490"/>
        <v>1.45</v>
      </c>
      <c r="X1003" s="5">
        <f t="shared" si="491"/>
        <v>8.0000000000000071E-2</v>
      </c>
      <c r="Y1003" s="5">
        <v>95</v>
      </c>
      <c r="Z1003" s="5">
        <f t="shared" si="492"/>
        <v>1.31</v>
      </c>
      <c r="AA1003" s="5">
        <f t="shared" si="493"/>
        <v>1.24</v>
      </c>
      <c r="AB1003" s="5">
        <f t="shared" si="494"/>
        <v>7.0000000000000062E-2</v>
      </c>
      <c r="AC1003" s="5">
        <v>95</v>
      </c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</row>
    <row r="1004" spans="1:65" x14ac:dyDescent="0.25">
      <c r="A1004" s="1" t="str">
        <f>CONCATENATE(H1004,E1004)</f>
        <v>309099023</v>
      </c>
      <c r="B1004" s="1" t="s">
        <v>69</v>
      </c>
      <c r="C1004" s="2" t="s">
        <v>458</v>
      </c>
      <c r="D1004" s="2" t="s">
        <v>275</v>
      </c>
      <c r="E1004" s="2" t="s">
        <v>465</v>
      </c>
      <c r="F1004" s="2" t="s">
        <v>466</v>
      </c>
      <c r="G1004" s="3" t="s">
        <v>389</v>
      </c>
      <c r="H1004" s="4" t="s">
        <v>390</v>
      </c>
      <c r="I1004" s="2" t="s">
        <v>391</v>
      </c>
      <c r="J1004" s="4" t="s">
        <v>77</v>
      </c>
      <c r="K1004" s="1" t="s">
        <v>78</v>
      </c>
      <c r="L1004" s="6" t="s">
        <v>79</v>
      </c>
      <c r="M1004" s="7">
        <v>2.1800000000000002</v>
      </c>
      <c r="N1004" s="5">
        <f t="shared" si="495"/>
        <v>2.1800000000000002</v>
      </c>
      <c r="O1004" s="5">
        <f t="shared" si="496"/>
        <v>1.42</v>
      </c>
      <c r="P1004" s="5">
        <f t="shared" si="497"/>
        <v>0.76000000000000023</v>
      </c>
      <c r="Q1004" s="5">
        <v>65</v>
      </c>
      <c r="R1004" s="5">
        <f t="shared" si="498"/>
        <v>1.85</v>
      </c>
      <c r="S1004" s="5">
        <f t="shared" si="499"/>
        <v>1.48</v>
      </c>
      <c r="T1004" s="5">
        <f t="shared" si="500"/>
        <v>0.37000000000000011</v>
      </c>
      <c r="U1004" s="5">
        <v>80</v>
      </c>
      <c r="V1004" s="5">
        <f t="shared" si="501"/>
        <v>1.53</v>
      </c>
      <c r="W1004" s="5">
        <f t="shared" si="490"/>
        <v>1.45</v>
      </c>
      <c r="X1004" s="5">
        <f t="shared" si="491"/>
        <v>8.0000000000000071E-2</v>
      </c>
      <c r="Y1004" s="5">
        <v>95</v>
      </c>
      <c r="Z1004" s="5">
        <f t="shared" si="492"/>
        <v>1.31</v>
      </c>
      <c r="AA1004" s="5">
        <f t="shared" si="493"/>
        <v>1.24</v>
      </c>
      <c r="AB1004" s="5">
        <f t="shared" si="494"/>
        <v>7.0000000000000062E-2</v>
      </c>
      <c r="AC1004" s="5">
        <v>95</v>
      </c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</row>
    <row r="1005" spans="1:65" x14ac:dyDescent="0.25">
      <c r="A1005" s="1" t="str">
        <f>CONCATENATE(H1005,E1005)</f>
        <v>309099028</v>
      </c>
      <c r="B1005" s="1" t="s">
        <v>69</v>
      </c>
      <c r="C1005" s="2" t="s">
        <v>458</v>
      </c>
      <c r="D1005" s="2" t="s">
        <v>275</v>
      </c>
      <c r="E1005" s="2" t="s">
        <v>467</v>
      </c>
      <c r="F1005" s="2" t="s">
        <v>468</v>
      </c>
      <c r="G1005" s="3" t="s">
        <v>389</v>
      </c>
      <c r="H1005" s="4" t="s">
        <v>390</v>
      </c>
      <c r="I1005" s="2" t="s">
        <v>391</v>
      </c>
      <c r="J1005" s="4" t="s">
        <v>77</v>
      </c>
      <c r="K1005" s="1" t="s">
        <v>78</v>
      </c>
      <c r="L1005" s="6" t="s">
        <v>79</v>
      </c>
      <c r="M1005" s="7">
        <v>2.1800000000000002</v>
      </c>
      <c r="N1005" s="5">
        <f t="shared" si="495"/>
        <v>2.1800000000000002</v>
      </c>
      <c r="O1005" s="5">
        <f t="shared" si="496"/>
        <v>1.42</v>
      </c>
      <c r="P1005" s="5">
        <f t="shared" si="497"/>
        <v>0.76000000000000023</v>
      </c>
      <c r="Q1005" s="5">
        <v>65</v>
      </c>
      <c r="R1005" s="5">
        <f t="shared" si="498"/>
        <v>1.85</v>
      </c>
      <c r="S1005" s="5">
        <f t="shared" si="499"/>
        <v>1.48</v>
      </c>
      <c r="T1005" s="5">
        <f t="shared" si="500"/>
        <v>0.37000000000000011</v>
      </c>
      <c r="U1005" s="5">
        <v>80</v>
      </c>
      <c r="V1005" s="5">
        <f t="shared" si="501"/>
        <v>1.53</v>
      </c>
      <c r="W1005" s="5">
        <f t="shared" si="490"/>
        <v>1.45</v>
      </c>
      <c r="X1005" s="5">
        <f t="shared" si="491"/>
        <v>8.0000000000000071E-2</v>
      </c>
      <c r="Y1005" s="5">
        <v>95</v>
      </c>
      <c r="Z1005" s="5">
        <f t="shared" si="492"/>
        <v>1.31</v>
      </c>
      <c r="AA1005" s="5">
        <f t="shared" si="493"/>
        <v>1.24</v>
      </c>
      <c r="AB1005" s="5">
        <f t="shared" si="494"/>
        <v>7.0000000000000062E-2</v>
      </c>
      <c r="AC1005" s="5">
        <v>95</v>
      </c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</row>
    <row r="1006" spans="1:65" x14ac:dyDescent="0.25">
      <c r="A1006" s="1" t="str">
        <f>CONCATENATE(H1006,E1006)</f>
        <v>309099013</v>
      </c>
      <c r="B1006" s="1" t="s">
        <v>69</v>
      </c>
      <c r="C1006" s="2" t="s">
        <v>458</v>
      </c>
      <c r="D1006" s="2" t="s">
        <v>275</v>
      </c>
      <c r="E1006" s="2" t="s">
        <v>469</v>
      </c>
      <c r="F1006" s="2" t="s">
        <v>470</v>
      </c>
      <c r="G1006" s="3" t="s">
        <v>389</v>
      </c>
      <c r="H1006" s="4" t="s">
        <v>390</v>
      </c>
      <c r="I1006" s="2" t="s">
        <v>391</v>
      </c>
      <c r="J1006" s="4" t="s">
        <v>77</v>
      </c>
      <c r="K1006" s="1" t="s">
        <v>78</v>
      </c>
      <c r="L1006" s="6" t="s">
        <v>79</v>
      </c>
      <c r="M1006" s="7">
        <v>2.1800000000000002</v>
      </c>
      <c r="N1006" s="5">
        <f t="shared" si="495"/>
        <v>2.1800000000000002</v>
      </c>
      <c r="O1006" s="5">
        <f t="shared" si="496"/>
        <v>1.42</v>
      </c>
      <c r="P1006" s="5">
        <f t="shared" si="497"/>
        <v>0.76000000000000023</v>
      </c>
      <c r="Q1006" s="5">
        <v>65</v>
      </c>
      <c r="R1006" s="5">
        <f t="shared" si="498"/>
        <v>1.85</v>
      </c>
      <c r="S1006" s="5">
        <f t="shared" si="499"/>
        <v>1.48</v>
      </c>
      <c r="T1006" s="5">
        <f t="shared" si="500"/>
        <v>0.37000000000000011</v>
      </c>
      <c r="U1006" s="5">
        <v>80</v>
      </c>
      <c r="V1006" s="5">
        <f t="shared" si="501"/>
        <v>1.53</v>
      </c>
      <c r="W1006" s="5">
        <f t="shared" si="490"/>
        <v>1.45</v>
      </c>
      <c r="X1006" s="5">
        <f t="shared" si="491"/>
        <v>8.0000000000000071E-2</v>
      </c>
      <c r="Y1006" s="5">
        <v>95</v>
      </c>
      <c r="Z1006" s="5">
        <f t="shared" si="492"/>
        <v>1.31</v>
      </c>
      <c r="AA1006" s="5">
        <f t="shared" si="493"/>
        <v>1.24</v>
      </c>
      <c r="AB1006" s="5">
        <f t="shared" si="494"/>
        <v>7.0000000000000062E-2</v>
      </c>
      <c r="AC1006" s="5">
        <v>95</v>
      </c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</row>
    <row r="1007" spans="1:65" x14ac:dyDescent="0.25">
      <c r="A1007" s="1" t="str">
        <f>CONCATENATE(H1007,E1007)</f>
        <v>309099014</v>
      </c>
      <c r="B1007" s="1" t="s">
        <v>69</v>
      </c>
      <c r="C1007" s="2" t="s">
        <v>458</v>
      </c>
      <c r="D1007" s="2" t="s">
        <v>275</v>
      </c>
      <c r="E1007" s="2" t="s">
        <v>276</v>
      </c>
      <c r="F1007" s="2" t="s">
        <v>275</v>
      </c>
      <c r="G1007" s="3" t="s">
        <v>389</v>
      </c>
      <c r="H1007" s="4" t="s">
        <v>390</v>
      </c>
      <c r="I1007" s="2" t="s">
        <v>391</v>
      </c>
      <c r="J1007" s="4" t="s">
        <v>77</v>
      </c>
      <c r="K1007" s="1" t="s">
        <v>78</v>
      </c>
      <c r="L1007" s="6" t="s">
        <v>79</v>
      </c>
      <c r="M1007" s="7">
        <v>2.52</v>
      </c>
      <c r="N1007" s="5">
        <f t="shared" si="495"/>
        <v>2.52</v>
      </c>
      <c r="O1007" s="5">
        <f t="shared" si="496"/>
        <v>1.64</v>
      </c>
      <c r="P1007" s="5">
        <f t="shared" si="497"/>
        <v>0.88000000000000012</v>
      </c>
      <c r="Q1007" s="5">
        <v>65</v>
      </c>
      <c r="R1007" s="5">
        <f t="shared" si="498"/>
        <v>2.14</v>
      </c>
      <c r="S1007" s="5">
        <f t="shared" si="499"/>
        <v>1.71</v>
      </c>
      <c r="T1007" s="5">
        <f t="shared" si="500"/>
        <v>0.43000000000000016</v>
      </c>
      <c r="U1007" s="5">
        <v>80</v>
      </c>
      <c r="V1007" s="5">
        <f t="shared" si="501"/>
        <v>1.76</v>
      </c>
      <c r="W1007" s="5">
        <f t="shared" si="490"/>
        <v>1.67</v>
      </c>
      <c r="X1007" s="5">
        <f t="shared" si="491"/>
        <v>9.000000000000008E-2</v>
      </c>
      <c r="Y1007" s="5">
        <v>95</v>
      </c>
      <c r="Z1007" s="5">
        <f t="shared" si="492"/>
        <v>1.51</v>
      </c>
      <c r="AA1007" s="5">
        <f t="shared" si="493"/>
        <v>1.43</v>
      </c>
      <c r="AB1007" s="5">
        <f t="shared" si="494"/>
        <v>8.0000000000000071E-2</v>
      </c>
      <c r="AC1007" s="5">
        <v>95</v>
      </c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</row>
    <row r="1008" spans="1:65" x14ac:dyDescent="0.25">
      <c r="A1008" s="1" t="str">
        <f>CONCATENATE(H1008,E1008)</f>
        <v>309099016</v>
      </c>
      <c r="B1008" s="1" t="s">
        <v>69</v>
      </c>
      <c r="C1008" s="2" t="s">
        <v>458</v>
      </c>
      <c r="D1008" s="2" t="s">
        <v>275</v>
      </c>
      <c r="E1008" s="2" t="s">
        <v>471</v>
      </c>
      <c r="F1008" s="2" t="s">
        <v>472</v>
      </c>
      <c r="G1008" s="3" t="s">
        <v>389</v>
      </c>
      <c r="H1008" s="4" t="s">
        <v>390</v>
      </c>
      <c r="I1008" s="2" t="s">
        <v>391</v>
      </c>
      <c r="J1008" s="4" t="s">
        <v>77</v>
      </c>
      <c r="K1008" s="1" t="s">
        <v>78</v>
      </c>
      <c r="L1008" s="6" t="s">
        <v>79</v>
      </c>
      <c r="M1008" s="7">
        <v>2.2799999999999998</v>
      </c>
      <c r="N1008" s="5">
        <f t="shared" si="495"/>
        <v>2.2799999999999998</v>
      </c>
      <c r="O1008" s="5">
        <f t="shared" si="496"/>
        <v>1.48</v>
      </c>
      <c r="P1008" s="5">
        <f t="shared" si="497"/>
        <v>0.79999999999999982</v>
      </c>
      <c r="Q1008" s="5">
        <v>65</v>
      </c>
      <c r="R1008" s="5">
        <f t="shared" si="498"/>
        <v>1.94</v>
      </c>
      <c r="S1008" s="5">
        <f t="shared" si="499"/>
        <v>1.55</v>
      </c>
      <c r="T1008" s="5">
        <f t="shared" si="500"/>
        <v>0.3899999999999999</v>
      </c>
      <c r="U1008" s="5">
        <v>80</v>
      </c>
      <c r="V1008" s="5">
        <f t="shared" si="501"/>
        <v>1.6</v>
      </c>
      <c r="W1008" s="5">
        <f t="shared" ref="W1008:W1068" si="502">ROUND(V1008*Y1008/100,2)</f>
        <v>1.52</v>
      </c>
      <c r="X1008" s="5">
        <f t="shared" ref="X1008:X1068" si="503">V1008-W1008</f>
        <v>8.0000000000000071E-2</v>
      </c>
      <c r="Y1008" s="5">
        <v>95</v>
      </c>
      <c r="Z1008" s="5">
        <f t="shared" ref="Z1008:Z1068" si="504">ROUND(N1008*0.6,2)</f>
        <v>1.37</v>
      </c>
      <c r="AA1008" s="5">
        <f t="shared" ref="AA1008:AA1068" si="505">ROUND(Z1008*AC1008/100,2)</f>
        <v>1.3</v>
      </c>
      <c r="AB1008" s="5">
        <f t="shared" ref="AB1008:AB1068" si="506">Z1008-AA1008</f>
        <v>7.0000000000000062E-2</v>
      </c>
      <c r="AC1008" s="5">
        <v>95</v>
      </c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</row>
    <row r="1009" spans="1:65" x14ac:dyDescent="0.25">
      <c r="A1009" s="1" t="str">
        <f>CONCATENATE(H1009,E1009)</f>
        <v>309099020</v>
      </c>
      <c r="B1009" s="1" t="s">
        <v>69</v>
      </c>
      <c r="C1009" s="2" t="s">
        <v>458</v>
      </c>
      <c r="D1009" s="2" t="s">
        <v>275</v>
      </c>
      <c r="E1009" s="2" t="s">
        <v>473</v>
      </c>
      <c r="F1009" s="2" t="s">
        <v>474</v>
      </c>
      <c r="G1009" s="3" t="s">
        <v>389</v>
      </c>
      <c r="H1009" s="4" t="s">
        <v>390</v>
      </c>
      <c r="I1009" s="2" t="s">
        <v>391</v>
      </c>
      <c r="J1009" s="4" t="s">
        <v>77</v>
      </c>
      <c r="K1009" s="1" t="s">
        <v>78</v>
      </c>
      <c r="L1009" s="6" t="s">
        <v>79</v>
      </c>
      <c r="M1009" s="7">
        <v>2.1800000000000002</v>
      </c>
      <c r="N1009" s="5">
        <f t="shared" si="495"/>
        <v>2.1800000000000002</v>
      </c>
      <c r="O1009" s="5">
        <f t="shared" si="496"/>
        <v>1.42</v>
      </c>
      <c r="P1009" s="5">
        <f t="shared" si="497"/>
        <v>0.76000000000000023</v>
      </c>
      <c r="Q1009" s="5">
        <v>65</v>
      </c>
      <c r="R1009" s="5">
        <f t="shared" si="498"/>
        <v>1.85</v>
      </c>
      <c r="S1009" s="5">
        <f t="shared" si="499"/>
        <v>1.48</v>
      </c>
      <c r="T1009" s="5">
        <f t="shared" si="500"/>
        <v>0.37000000000000011</v>
      </c>
      <c r="U1009" s="5">
        <v>80</v>
      </c>
      <c r="V1009" s="5">
        <f t="shared" si="501"/>
        <v>1.53</v>
      </c>
      <c r="W1009" s="5">
        <f t="shared" si="502"/>
        <v>1.45</v>
      </c>
      <c r="X1009" s="5">
        <f t="shared" si="503"/>
        <v>8.0000000000000071E-2</v>
      </c>
      <c r="Y1009" s="5">
        <v>95</v>
      </c>
      <c r="Z1009" s="5">
        <f t="shared" si="504"/>
        <v>1.31</v>
      </c>
      <c r="AA1009" s="5">
        <f t="shared" si="505"/>
        <v>1.24</v>
      </c>
      <c r="AB1009" s="5">
        <f t="shared" si="506"/>
        <v>7.0000000000000062E-2</v>
      </c>
      <c r="AC1009" s="5">
        <v>95</v>
      </c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</row>
    <row r="1010" spans="1:65" x14ac:dyDescent="0.25">
      <c r="A1010" s="1" t="str">
        <f>CONCATENATE(H1010,E1010)</f>
        <v>401099001</v>
      </c>
      <c r="B1010" s="1" t="s">
        <v>69</v>
      </c>
      <c r="C1010" s="2" t="s">
        <v>458</v>
      </c>
      <c r="D1010" s="2" t="s">
        <v>275</v>
      </c>
      <c r="E1010" s="2" t="s">
        <v>459</v>
      </c>
      <c r="F1010" s="2" t="s">
        <v>460</v>
      </c>
      <c r="G1010" s="3" t="s">
        <v>398</v>
      </c>
      <c r="H1010" s="4" t="s">
        <v>399</v>
      </c>
      <c r="I1010" s="2" t="s">
        <v>400</v>
      </c>
      <c r="J1010" s="4" t="s">
        <v>77</v>
      </c>
      <c r="K1010" s="1" t="s">
        <v>78</v>
      </c>
      <c r="L1010" s="6" t="s">
        <v>79</v>
      </c>
      <c r="M1010" s="7">
        <v>3.28</v>
      </c>
      <c r="N1010" s="5">
        <f t="shared" si="495"/>
        <v>3.28</v>
      </c>
      <c r="O1010" s="5">
        <f t="shared" si="496"/>
        <v>2.13</v>
      </c>
      <c r="P1010" s="5">
        <f t="shared" si="497"/>
        <v>1.1499999999999999</v>
      </c>
      <c r="Q1010" s="5">
        <v>65</v>
      </c>
      <c r="R1010" s="5">
        <f t="shared" si="498"/>
        <v>2.79</v>
      </c>
      <c r="S1010" s="5">
        <f t="shared" si="499"/>
        <v>2.23</v>
      </c>
      <c r="T1010" s="5">
        <f t="shared" si="500"/>
        <v>0.56000000000000005</v>
      </c>
      <c r="U1010" s="5">
        <v>80</v>
      </c>
      <c r="V1010" s="5">
        <f t="shared" si="501"/>
        <v>2.2999999999999998</v>
      </c>
      <c r="W1010" s="5">
        <f t="shared" si="502"/>
        <v>2.19</v>
      </c>
      <c r="X1010" s="5">
        <f t="shared" si="503"/>
        <v>0.10999999999999988</v>
      </c>
      <c r="Y1010" s="5">
        <v>95</v>
      </c>
      <c r="Z1010" s="5">
        <f t="shared" si="504"/>
        <v>1.97</v>
      </c>
      <c r="AA1010" s="5">
        <f t="shared" si="505"/>
        <v>1.87</v>
      </c>
      <c r="AB1010" s="5">
        <f t="shared" si="506"/>
        <v>9.9999999999999867E-2</v>
      </c>
      <c r="AC1010" s="5">
        <v>95</v>
      </c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</row>
    <row r="1011" spans="1:65" x14ac:dyDescent="0.25">
      <c r="A1011" s="1" t="str">
        <f>CONCATENATE(H1011,E1011)</f>
        <v>401099003</v>
      </c>
      <c r="B1011" s="1" t="s">
        <v>69</v>
      </c>
      <c r="C1011" s="2" t="s">
        <v>458</v>
      </c>
      <c r="D1011" s="2" t="s">
        <v>275</v>
      </c>
      <c r="E1011" s="2" t="s">
        <v>461</v>
      </c>
      <c r="F1011" s="2" t="s">
        <v>462</v>
      </c>
      <c r="G1011" s="3" t="s">
        <v>398</v>
      </c>
      <c r="H1011" s="4" t="s">
        <v>399</v>
      </c>
      <c r="I1011" s="2" t="s">
        <v>400</v>
      </c>
      <c r="J1011" s="4" t="s">
        <v>77</v>
      </c>
      <c r="K1011" s="1" t="s">
        <v>78</v>
      </c>
      <c r="L1011" s="6" t="s">
        <v>79</v>
      </c>
      <c r="M1011" s="7">
        <v>2.1800000000000002</v>
      </c>
      <c r="N1011" s="5">
        <f t="shared" si="495"/>
        <v>2.1800000000000002</v>
      </c>
      <c r="O1011" s="5">
        <f t="shared" si="496"/>
        <v>1.42</v>
      </c>
      <c r="P1011" s="5">
        <f t="shared" si="497"/>
        <v>0.76000000000000023</v>
      </c>
      <c r="Q1011" s="5">
        <v>65</v>
      </c>
      <c r="R1011" s="5">
        <f t="shared" si="498"/>
        <v>1.85</v>
      </c>
      <c r="S1011" s="5">
        <f t="shared" si="499"/>
        <v>1.48</v>
      </c>
      <c r="T1011" s="5">
        <f t="shared" si="500"/>
        <v>0.37000000000000011</v>
      </c>
      <c r="U1011" s="5">
        <v>80</v>
      </c>
      <c r="V1011" s="5">
        <f t="shared" si="501"/>
        <v>1.53</v>
      </c>
      <c r="W1011" s="5">
        <f t="shared" si="502"/>
        <v>1.45</v>
      </c>
      <c r="X1011" s="5">
        <f t="shared" si="503"/>
        <v>8.0000000000000071E-2</v>
      </c>
      <c r="Y1011" s="5">
        <v>95</v>
      </c>
      <c r="Z1011" s="5">
        <f t="shared" si="504"/>
        <v>1.31</v>
      </c>
      <c r="AA1011" s="5">
        <f t="shared" si="505"/>
        <v>1.24</v>
      </c>
      <c r="AB1011" s="5">
        <f t="shared" si="506"/>
        <v>7.0000000000000062E-2</v>
      </c>
      <c r="AC1011" s="5">
        <v>95</v>
      </c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</row>
    <row r="1012" spans="1:65" x14ac:dyDescent="0.25">
      <c r="A1012" s="1" t="str">
        <f>CONCATENATE(H1012,E1012)</f>
        <v>401099005</v>
      </c>
      <c r="B1012" s="1" t="s">
        <v>69</v>
      </c>
      <c r="C1012" s="2" t="s">
        <v>458</v>
      </c>
      <c r="D1012" s="2" t="s">
        <v>275</v>
      </c>
      <c r="E1012" s="2" t="s">
        <v>463</v>
      </c>
      <c r="F1012" s="2" t="s">
        <v>464</v>
      </c>
      <c r="G1012" s="3" t="s">
        <v>398</v>
      </c>
      <c r="H1012" s="4" t="s">
        <v>399</v>
      </c>
      <c r="I1012" s="2" t="s">
        <v>400</v>
      </c>
      <c r="J1012" s="4" t="s">
        <v>77</v>
      </c>
      <c r="K1012" s="1" t="s">
        <v>78</v>
      </c>
      <c r="L1012" s="6" t="s">
        <v>79</v>
      </c>
      <c r="M1012" s="7">
        <v>2.1800000000000002</v>
      </c>
      <c r="N1012" s="5">
        <f t="shared" si="495"/>
        <v>2.1800000000000002</v>
      </c>
      <c r="O1012" s="5">
        <f t="shared" si="496"/>
        <v>1.42</v>
      </c>
      <c r="P1012" s="5">
        <f t="shared" si="497"/>
        <v>0.76000000000000023</v>
      </c>
      <c r="Q1012" s="5">
        <v>65</v>
      </c>
      <c r="R1012" s="5">
        <f t="shared" si="498"/>
        <v>1.85</v>
      </c>
      <c r="S1012" s="5">
        <f t="shared" si="499"/>
        <v>1.48</v>
      </c>
      <c r="T1012" s="5">
        <f t="shared" si="500"/>
        <v>0.37000000000000011</v>
      </c>
      <c r="U1012" s="5">
        <v>80</v>
      </c>
      <c r="V1012" s="5">
        <f t="shared" si="501"/>
        <v>1.53</v>
      </c>
      <c r="W1012" s="5">
        <f t="shared" si="502"/>
        <v>1.45</v>
      </c>
      <c r="X1012" s="5">
        <f t="shared" si="503"/>
        <v>8.0000000000000071E-2</v>
      </c>
      <c r="Y1012" s="5">
        <v>95</v>
      </c>
      <c r="Z1012" s="5">
        <f t="shared" si="504"/>
        <v>1.31</v>
      </c>
      <c r="AA1012" s="5">
        <f t="shared" si="505"/>
        <v>1.24</v>
      </c>
      <c r="AB1012" s="5">
        <f t="shared" si="506"/>
        <v>7.0000000000000062E-2</v>
      </c>
      <c r="AC1012" s="5">
        <v>95</v>
      </c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</row>
    <row r="1013" spans="1:65" x14ac:dyDescent="0.25">
      <c r="A1013" s="1" t="str">
        <f>CONCATENATE(H1013,E1013)</f>
        <v>401099023</v>
      </c>
      <c r="B1013" s="1" t="s">
        <v>69</v>
      </c>
      <c r="C1013" s="2" t="s">
        <v>458</v>
      </c>
      <c r="D1013" s="2" t="s">
        <v>275</v>
      </c>
      <c r="E1013" s="2" t="s">
        <v>465</v>
      </c>
      <c r="F1013" s="2" t="s">
        <v>466</v>
      </c>
      <c r="G1013" s="3" t="s">
        <v>398</v>
      </c>
      <c r="H1013" s="4" t="s">
        <v>399</v>
      </c>
      <c r="I1013" s="2" t="s">
        <v>400</v>
      </c>
      <c r="J1013" s="4" t="s">
        <v>77</v>
      </c>
      <c r="K1013" s="1" t="s">
        <v>78</v>
      </c>
      <c r="L1013" s="6" t="s">
        <v>79</v>
      </c>
      <c r="M1013" s="7">
        <v>2.1800000000000002</v>
      </c>
      <c r="N1013" s="5">
        <f t="shared" si="495"/>
        <v>2.1800000000000002</v>
      </c>
      <c r="O1013" s="5">
        <f t="shared" si="496"/>
        <v>1.42</v>
      </c>
      <c r="P1013" s="5">
        <f t="shared" si="497"/>
        <v>0.76000000000000023</v>
      </c>
      <c r="Q1013" s="5">
        <v>65</v>
      </c>
      <c r="R1013" s="5">
        <f t="shared" si="498"/>
        <v>1.85</v>
      </c>
      <c r="S1013" s="5">
        <f t="shared" si="499"/>
        <v>1.48</v>
      </c>
      <c r="T1013" s="5">
        <f t="shared" si="500"/>
        <v>0.37000000000000011</v>
      </c>
      <c r="U1013" s="5">
        <v>80</v>
      </c>
      <c r="V1013" s="5">
        <f t="shared" si="501"/>
        <v>1.53</v>
      </c>
      <c r="W1013" s="5">
        <f t="shared" si="502"/>
        <v>1.45</v>
      </c>
      <c r="X1013" s="5">
        <f t="shared" si="503"/>
        <v>8.0000000000000071E-2</v>
      </c>
      <c r="Y1013" s="5">
        <v>95</v>
      </c>
      <c r="Z1013" s="5">
        <f t="shared" si="504"/>
        <v>1.31</v>
      </c>
      <c r="AA1013" s="5">
        <f t="shared" si="505"/>
        <v>1.24</v>
      </c>
      <c r="AB1013" s="5">
        <f t="shared" si="506"/>
        <v>7.0000000000000062E-2</v>
      </c>
      <c r="AC1013" s="5">
        <v>95</v>
      </c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</row>
    <row r="1014" spans="1:65" x14ac:dyDescent="0.25">
      <c r="A1014" s="1" t="str">
        <f>CONCATENATE(H1014,E1014)</f>
        <v>401099028</v>
      </c>
      <c r="B1014" s="1" t="s">
        <v>69</v>
      </c>
      <c r="C1014" s="2" t="s">
        <v>458</v>
      </c>
      <c r="D1014" s="2" t="s">
        <v>275</v>
      </c>
      <c r="E1014" s="2" t="s">
        <v>467</v>
      </c>
      <c r="F1014" s="2" t="s">
        <v>468</v>
      </c>
      <c r="G1014" s="3" t="s">
        <v>398</v>
      </c>
      <c r="H1014" s="4" t="s">
        <v>399</v>
      </c>
      <c r="I1014" s="2" t="s">
        <v>400</v>
      </c>
      <c r="J1014" s="4" t="s">
        <v>77</v>
      </c>
      <c r="K1014" s="1" t="s">
        <v>78</v>
      </c>
      <c r="L1014" s="6" t="s">
        <v>79</v>
      </c>
      <c r="M1014" s="7">
        <v>2.1800000000000002</v>
      </c>
      <c r="N1014" s="5">
        <f t="shared" si="495"/>
        <v>2.1800000000000002</v>
      </c>
      <c r="O1014" s="5">
        <f t="shared" si="496"/>
        <v>1.42</v>
      </c>
      <c r="P1014" s="5">
        <f t="shared" si="497"/>
        <v>0.76000000000000023</v>
      </c>
      <c r="Q1014" s="5">
        <v>65</v>
      </c>
      <c r="R1014" s="5">
        <f t="shared" si="498"/>
        <v>1.85</v>
      </c>
      <c r="S1014" s="5">
        <f t="shared" si="499"/>
        <v>1.48</v>
      </c>
      <c r="T1014" s="5">
        <f t="shared" si="500"/>
        <v>0.37000000000000011</v>
      </c>
      <c r="U1014" s="5">
        <v>80</v>
      </c>
      <c r="V1014" s="5">
        <f t="shared" si="501"/>
        <v>1.53</v>
      </c>
      <c r="W1014" s="5">
        <f t="shared" si="502"/>
        <v>1.45</v>
      </c>
      <c r="X1014" s="5">
        <f t="shared" si="503"/>
        <v>8.0000000000000071E-2</v>
      </c>
      <c r="Y1014" s="5">
        <v>95</v>
      </c>
      <c r="Z1014" s="5">
        <f t="shared" si="504"/>
        <v>1.31</v>
      </c>
      <c r="AA1014" s="5">
        <f t="shared" si="505"/>
        <v>1.24</v>
      </c>
      <c r="AB1014" s="5">
        <f t="shared" si="506"/>
        <v>7.0000000000000062E-2</v>
      </c>
      <c r="AC1014" s="5">
        <v>95</v>
      </c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</row>
    <row r="1015" spans="1:65" x14ac:dyDescent="0.25">
      <c r="A1015" s="1" t="str">
        <f>CONCATENATE(H1015,E1015)</f>
        <v>401099013</v>
      </c>
      <c r="B1015" s="1" t="s">
        <v>69</v>
      </c>
      <c r="C1015" s="2" t="s">
        <v>458</v>
      </c>
      <c r="D1015" s="2" t="s">
        <v>275</v>
      </c>
      <c r="E1015" s="2" t="s">
        <v>469</v>
      </c>
      <c r="F1015" s="2" t="s">
        <v>470</v>
      </c>
      <c r="G1015" s="3" t="s">
        <v>398</v>
      </c>
      <c r="H1015" s="4" t="s">
        <v>399</v>
      </c>
      <c r="I1015" s="2" t="s">
        <v>400</v>
      </c>
      <c r="J1015" s="4" t="s">
        <v>77</v>
      </c>
      <c r="K1015" s="1" t="s">
        <v>78</v>
      </c>
      <c r="L1015" s="6" t="s">
        <v>79</v>
      </c>
      <c r="M1015" s="7">
        <v>2.1800000000000002</v>
      </c>
      <c r="N1015" s="5">
        <f t="shared" si="495"/>
        <v>2.1800000000000002</v>
      </c>
      <c r="O1015" s="5">
        <f t="shared" si="496"/>
        <v>1.42</v>
      </c>
      <c r="P1015" s="5">
        <f t="shared" si="497"/>
        <v>0.76000000000000023</v>
      </c>
      <c r="Q1015" s="5">
        <v>65</v>
      </c>
      <c r="R1015" s="5">
        <f t="shared" si="498"/>
        <v>1.85</v>
      </c>
      <c r="S1015" s="5">
        <f t="shared" si="499"/>
        <v>1.48</v>
      </c>
      <c r="T1015" s="5">
        <f t="shared" si="500"/>
        <v>0.37000000000000011</v>
      </c>
      <c r="U1015" s="5">
        <v>80</v>
      </c>
      <c r="V1015" s="5">
        <f t="shared" si="501"/>
        <v>1.53</v>
      </c>
      <c r="W1015" s="5">
        <f t="shared" si="502"/>
        <v>1.45</v>
      </c>
      <c r="X1015" s="5">
        <f t="shared" si="503"/>
        <v>8.0000000000000071E-2</v>
      </c>
      <c r="Y1015" s="5">
        <v>95</v>
      </c>
      <c r="Z1015" s="5">
        <f t="shared" si="504"/>
        <v>1.31</v>
      </c>
      <c r="AA1015" s="5">
        <f t="shared" si="505"/>
        <v>1.24</v>
      </c>
      <c r="AB1015" s="5">
        <f t="shared" si="506"/>
        <v>7.0000000000000062E-2</v>
      </c>
      <c r="AC1015" s="5">
        <v>95</v>
      </c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</row>
    <row r="1016" spans="1:65" x14ac:dyDescent="0.25">
      <c r="A1016" s="1" t="str">
        <f>CONCATENATE(H1016,E1016)</f>
        <v>401099014</v>
      </c>
      <c r="B1016" s="1" t="s">
        <v>69</v>
      </c>
      <c r="C1016" s="2" t="s">
        <v>458</v>
      </c>
      <c r="D1016" s="2" t="s">
        <v>275</v>
      </c>
      <c r="E1016" s="2" t="s">
        <v>276</v>
      </c>
      <c r="F1016" s="2" t="s">
        <v>275</v>
      </c>
      <c r="G1016" s="3" t="s">
        <v>398</v>
      </c>
      <c r="H1016" s="4" t="s">
        <v>399</v>
      </c>
      <c r="I1016" s="2" t="s">
        <v>400</v>
      </c>
      <c r="J1016" s="4" t="s">
        <v>77</v>
      </c>
      <c r="K1016" s="1" t="s">
        <v>78</v>
      </c>
      <c r="L1016" s="6" t="s">
        <v>79</v>
      </c>
      <c r="M1016" s="7">
        <v>2.52</v>
      </c>
      <c r="N1016" s="5">
        <f t="shared" si="495"/>
        <v>2.52</v>
      </c>
      <c r="O1016" s="5">
        <f t="shared" si="496"/>
        <v>1.64</v>
      </c>
      <c r="P1016" s="5">
        <f t="shared" si="497"/>
        <v>0.88000000000000012</v>
      </c>
      <c r="Q1016" s="5">
        <v>65</v>
      </c>
      <c r="R1016" s="5">
        <f t="shared" si="498"/>
        <v>2.14</v>
      </c>
      <c r="S1016" s="5">
        <f t="shared" si="499"/>
        <v>1.71</v>
      </c>
      <c r="T1016" s="5">
        <f t="shared" si="500"/>
        <v>0.43000000000000016</v>
      </c>
      <c r="U1016" s="5">
        <v>80</v>
      </c>
      <c r="V1016" s="5">
        <f t="shared" si="501"/>
        <v>1.76</v>
      </c>
      <c r="W1016" s="5">
        <f t="shared" si="502"/>
        <v>1.67</v>
      </c>
      <c r="X1016" s="5">
        <f t="shared" si="503"/>
        <v>9.000000000000008E-2</v>
      </c>
      <c r="Y1016" s="5">
        <v>95</v>
      </c>
      <c r="Z1016" s="5">
        <f t="shared" si="504"/>
        <v>1.51</v>
      </c>
      <c r="AA1016" s="5">
        <f t="shared" si="505"/>
        <v>1.43</v>
      </c>
      <c r="AB1016" s="5">
        <f t="shared" si="506"/>
        <v>8.0000000000000071E-2</v>
      </c>
      <c r="AC1016" s="5">
        <v>95</v>
      </c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</row>
    <row r="1017" spans="1:65" x14ac:dyDescent="0.25">
      <c r="A1017" s="1" t="str">
        <f>CONCATENATE(H1017,E1017)</f>
        <v>401099016</v>
      </c>
      <c r="B1017" s="1" t="s">
        <v>69</v>
      </c>
      <c r="C1017" s="2" t="s">
        <v>458</v>
      </c>
      <c r="D1017" s="2" t="s">
        <v>275</v>
      </c>
      <c r="E1017" s="2" t="s">
        <v>471</v>
      </c>
      <c r="F1017" s="2" t="s">
        <v>472</v>
      </c>
      <c r="G1017" s="3" t="s">
        <v>398</v>
      </c>
      <c r="H1017" s="4" t="s">
        <v>399</v>
      </c>
      <c r="I1017" s="2" t="s">
        <v>400</v>
      </c>
      <c r="J1017" s="4" t="s">
        <v>77</v>
      </c>
      <c r="K1017" s="1" t="s">
        <v>78</v>
      </c>
      <c r="L1017" s="6" t="s">
        <v>79</v>
      </c>
      <c r="M1017" s="7">
        <v>2.2799999999999998</v>
      </c>
      <c r="N1017" s="5">
        <f t="shared" si="495"/>
        <v>2.2799999999999998</v>
      </c>
      <c r="O1017" s="5">
        <f t="shared" si="496"/>
        <v>1.48</v>
      </c>
      <c r="P1017" s="5">
        <f t="shared" si="497"/>
        <v>0.79999999999999982</v>
      </c>
      <c r="Q1017" s="5">
        <v>65</v>
      </c>
      <c r="R1017" s="5">
        <f t="shared" si="498"/>
        <v>1.94</v>
      </c>
      <c r="S1017" s="5">
        <f t="shared" si="499"/>
        <v>1.55</v>
      </c>
      <c r="T1017" s="5">
        <f t="shared" si="500"/>
        <v>0.3899999999999999</v>
      </c>
      <c r="U1017" s="5">
        <v>80</v>
      </c>
      <c r="V1017" s="5">
        <f t="shared" si="501"/>
        <v>1.6</v>
      </c>
      <c r="W1017" s="5">
        <f t="shared" si="502"/>
        <v>1.52</v>
      </c>
      <c r="X1017" s="5">
        <f t="shared" si="503"/>
        <v>8.0000000000000071E-2</v>
      </c>
      <c r="Y1017" s="5">
        <v>95</v>
      </c>
      <c r="Z1017" s="5">
        <f t="shared" si="504"/>
        <v>1.37</v>
      </c>
      <c r="AA1017" s="5">
        <f t="shared" si="505"/>
        <v>1.3</v>
      </c>
      <c r="AB1017" s="5">
        <f t="shared" si="506"/>
        <v>7.0000000000000062E-2</v>
      </c>
      <c r="AC1017" s="5">
        <v>95</v>
      </c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</row>
    <row r="1018" spans="1:65" x14ac:dyDescent="0.25">
      <c r="A1018" s="1" t="str">
        <f>CONCATENATE(H1018,E1018)</f>
        <v>401099020</v>
      </c>
      <c r="B1018" s="1" t="s">
        <v>69</v>
      </c>
      <c r="C1018" s="2" t="s">
        <v>458</v>
      </c>
      <c r="D1018" s="2" t="s">
        <v>275</v>
      </c>
      <c r="E1018" s="2" t="s">
        <v>473</v>
      </c>
      <c r="F1018" s="2" t="s">
        <v>474</v>
      </c>
      <c r="G1018" s="3" t="s">
        <v>398</v>
      </c>
      <c r="H1018" s="4" t="s">
        <v>399</v>
      </c>
      <c r="I1018" s="2" t="s">
        <v>400</v>
      </c>
      <c r="J1018" s="4" t="s">
        <v>77</v>
      </c>
      <c r="K1018" s="1" t="s">
        <v>78</v>
      </c>
      <c r="L1018" s="6" t="s">
        <v>79</v>
      </c>
      <c r="M1018" s="7">
        <v>2.1800000000000002</v>
      </c>
      <c r="N1018" s="5">
        <f t="shared" si="495"/>
        <v>2.1800000000000002</v>
      </c>
      <c r="O1018" s="5">
        <f t="shared" si="496"/>
        <v>1.42</v>
      </c>
      <c r="P1018" s="5">
        <f t="shared" si="497"/>
        <v>0.76000000000000023</v>
      </c>
      <c r="Q1018" s="5">
        <v>65</v>
      </c>
      <c r="R1018" s="5">
        <f t="shared" si="498"/>
        <v>1.85</v>
      </c>
      <c r="S1018" s="5">
        <f t="shared" si="499"/>
        <v>1.48</v>
      </c>
      <c r="T1018" s="5">
        <f t="shared" si="500"/>
        <v>0.37000000000000011</v>
      </c>
      <c r="U1018" s="5">
        <v>80</v>
      </c>
      <c r="V1018" s="5">
        <f t="shared" si="501"/>
        <v>1.53</v>
      </c>
      <c r="W1018" s="5">
        <f t="shared" si="502"/>
        <v>1.45</v>
      </c>
      <c r="X1018" s="5">
        <f t="shared" si="503"/>
        <v>8.0000000000000071E-2</v>
      </c>
      <c r="Y1018" s="5">
        <v>95</v>
      </c>
      <c r="Z1018" s="5">
        <f t="shared" si="504"/>
        <v>1.31</v>
      </c>
      <c r="AA1018" s="5">
        <f t="shared" si="505"/>
        <v>1.24</v>
      </c>
      <c r="AB1018" s="5">
        <f t="shared" si="506"/>
        <v>7.0000000000000062E-2</v>
      </c>
      <c r="AC1018" s="5">
        <v>95</v>
      </c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</row>
    <row r="1019" spans="1:65" x14ac:dyDescent="0.25">
      <c r="A1019" s="1" t="str">
        <f>CONCATENATE(H1019,E1019)</f>
        <v>501099001</v>
      </c>
      <c r="B1019" s="1" t="s">
        <v>69</v>
      </c>
      <c r="C1019" s="2" t="s">
        <v>458</v>
      </c>
      <c r="D1019" s="2" t="s">
        <v>275</v>
      </c>
      <c r="E1019" s="2" t="s">
        <v>459</v>
      </c>
      <c r="F1019" s="2" t="s">
        <v>460</v>
      </c>
      <c r="G1019" s="3" t="s">
        <v>404</v>
      </c>
      <c r="H1019" s="4" t="s">
        <v>405</v>
      </c>
      <c r="I1019" s="2" t="s">
        <v>406</v>
      </c>
      <c r="J1019" s="4" t="s">
        <v>77</v>
      </c>
      <c r="K1019" s="1" t="s">
        <v>78</v>
      </c>
      <c r="L1019" s="6" t="s">
        <v>79</v>
      </c>
      <c r="M1019" s="7">
        <v>3.28</v>
      </c>
      <c r="N1019" s="5">
        <f t="shared" ref="N1019:N1027" si="507">M1019</f>
        <v>3.28</v>
      </c>
      <c r="O1019" s="5">
        <f t="shared" ref="O1019:O1027" si="508">ROUND(N1019*Q1019/100,2)</f>
        <v>2.13</v>
      </c>
      <c r="P1019" s="5">
        <f t="shared" ref="P1019:P1027" si="509">N1019-O1019</f>
        <v>1.1499999999999999</v>
      </c>
      <c r="Q1019" s="5">
        <v>65</v>
      </c>
      <c r="R1019" s="5">
        <f t="shared" ref="R1019:R1027" si="510">ROUND(N1019*0.85,2)</f>
        <v>2.79</v>
      </c>
      <c r="S1019" s="5">
        <f t="shared" ref="S1019:S1027" si="511">ROUND(R1019*U1019/100,2)</f>
        <v>2.23</v>
      </c>
      <c r="T1019" s="5">
        <f t="shared" ref="T1019:T1027" si="512">R1019-S1019</f>
        <v>0.56000000000000005</v>
      </c>
      <c r="U1019" s="5">
        <v>80</v>
      </c>
      <c r="V1019" s="5">
        <f t="shared" ref="V1019:V1027" si="513">ROUND(N1019*0.7,2)</f>
        <v>2.2999999999999998</v>
      </c>
      <c r="W1019" s="5">
        <f t="shared" si="502"/>
        <v>2.19</v>
      </c>
      <c r="X1019" s="5">
        <f t="shared" si="503"/>
        <v>0.10999999999999988</v>
      </c>
      <c r="Y1019" s="5">
        <v>95</v>
      </c>
      <c r="Z1019" s="5">
        <f t="shared" si="504"/>
        <v>1.97</v>
      </c>
      <c r="AA1019" s="5">
        <f t="shared" si="505"/>
        <v>1.87</v>
      </c>
      <c r="AB1019" s="5">
        <f t="shared" si="506"/>
        <v>9.9999999999999867E-2</v>
      </c>
      <c r="AC1019" s="5">
        <v>95</v>
      </c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</row>
    <row r="1020" spans="1:65" x14ac:dyDescent="0.25">
      <c r="A1020" s="1" t="str">
        <f>CONCATENATE(H1020,E1020)</f>
        <v>501099003</v>
      </c>
      <c r="B1020" s="1" t="s">
        <v>69</v>
      </c>
      <c r="C1020" s="2" t="s">
        <v>458</v>
      </c>
      <c r="D1020" s="2" t="s">
        <v>275</v>
      </c>
      <c r="E1020" s="2" t="s">
        <v>461</v>
      </c>
      <c r="F1020" s="2" t="s">
        <v>462</v>
      </c>
      <c r="G1020" s="3" t="s">
        <v>404</v>
      </c>
      <c r="H1020" s="4" t="s">
        <v>405</v>
      </c>
      <c r="I1020" s="2" t="s">
        <v>406</v>
      </c>
      <c r="J1020" s="4" t="s">
        <v>77</v>
      </c>
      <c r="K1020" s="1" t="s">
        <v>78</v>
      </c>
      <c r="L1020" s="6" t="s">
        <v>79</v>
      </c>
      <c r="M1020" s="7">
        <v>2.1800000000000002</v>
      </c>
      <c r="N1020" s="5">
        <f t="shared" si="507"/>
        <v>2.1800000000000002</v>
      </c>
      <c r="O1020" s="5">
        <f t="shared" si="508"/>
        <v>1.42</v>
      </c>
      <c r="P1020" s="5">
        <f t="shared" si="509"/>
        <v>0.76000000000000023</v>
      </c>
      <c r="Q1020" s="5">
        <v>65</v>
      </c>
      <c r="R1020" s="5">
        <f t="shared" si="510"/>
        <v>1.85</v>
      </c>
      <c r="S1020" s="5">
        <f t="shared" si="511"/>
        <v>1.48</v>
      </c>
      <c r="T1020" s="5">
        <f t="shared" si="512"/>
        <v>0.37000000000000011</v>
      </c>
      <c r="U1020" s="5">
        <v>80</v>
      </c>
      <c r="V1020" s="5">
        <f t="shared" si="513"/>
        <v>1.53</v>
      </c>
      <c r="W1020" s="5">
        <f t="shared" si="502"/>
        <v>1.45</v>
      </c>
      <c r="X1020" s="5">
        <f t="shared" si="503"/>
        <v>8.0000000000000071E-2</v>
      </c>
      <c r="Y1020" s="5">
        <v>95</v>
      </c>
      <c r="Z1020" s="5">
        <f t="shared" si="504"/>
        <v>1.31</v>
      </c>
      <c r="AA1020" s="5">
        <f t="shared" si="505"/>
        <v>1.24</v>
      </c>
      <c r="AB1020" s="5">
        <f t="shared" si="506"/>
        <v>7.0000000000000062E-2</v>
      </c>
      <c r="AC1020" s="5">
        <v>95</v>
      </c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</row>
    <row r="1021" spans="1:65" x14ac:dyDescent="0.25">
      <c r="A1021" s="1" t="str">
        <f>CONCATENATE(H1021,E1021)</f>
        <v>501099005</v>
      </c>
      <c r="B1021" s="1" t="s">
        <v>69</v>
      </c>
      <c r="C1021" s="2" t="s">
        <v>458</v>
      </c>
      <c r="D1021" s="2" t="s">
        <v>275</v>
      </c>
      <c r="E1021" s="2" t="s">
        <v>463</v>
      </c>
      <c r="F1021" s="2" t="s">
        <v>464</v>
      </c>
      <c r="G1021" s="3" t="s">
        <v>404</v>
      </c>
      <c r="H1021" s="4" t="s">
        <v>405</v>
      </c>
      <c r="I1021" s="2" t="s">
        <v>406</v>
      </c>
      <c r="J1021" s="4" t="s">
        <v>77</v>
      </c>
      <c r="K1021" s="1" t="s">
        <v>78</v>
      </c>
      <c r="L1021" s="6" t="s">
        <v>79</v>
      </c>
      <c r="M1021" s="7">
        <v>2.1800000000000002</v>
      </c>
      <c r="N1021" s="5">
        <f t="shared" si="507"/>
        <v>2.1800000000000002</v>
      </c>
      <c r="O1021" s="5">
        <f t="shared" si="508"/>
        <v>1.42</v>
      </c>
      <c r="P1021" s="5">
        <f t="shared" si="509"/>
        <v>0.76000000000000023</v>
      </c>
      <c r="Q1021" s="5">
        <v>65</v>
      </c>
      <c r="R1021" s="5">
        <f t="shared" si="510"/>
        <v>1.85</v>
      </c>
      <c r="S1021" s="5">
        <f t="shared" si="511"/>
        <v>1.48</v>
      </c>
      <c r="T1021" s="5">
        <f t="shared" si="512"/>
        <v>0.37000000000000011</v>
      </c>
      <c r="U1021" s="5">
        <v>80</v>
      </c>
      <c r="V1021" s="5">
        <f t="shared" si="513"/>
        <v>1.53</v>
      </c>
      <c r="W1021" s="5">
        <f t="shared" si="502"/>
        <v>1.45</v>
      </c>
      <c r="X1021" s="5">
        <f t="shared" si="503"/>
        <v>8.0000000000000071E-2</v>
      </c>
      <c r="Y1021" s="5">
        <v>95</v>
      </c>
      <c r="Z1021" s="5">
        <f t="shared" si="504"/>
        <v>1.31</v>
      </c>
      <c r="AA1021" s="5">
        <f t="shared" si="505"/>
        <v>1.24</v>
      </c>
      <c r="AB1021" s="5">
        <f t="shared" si="506"/>
        <v>7.0000000000000062E-2</v>
      </c>
      <c r="AC1021" s="5">
        <v>95</v>
      </c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</row>
    <row r="1022" spans="1:65" x14ac:dyDescent="0.25">
      <c r="A1022" s="1" t="str">
        <f>CONCATENATE(H1022,E1022)</f>
        <v>501099023</v>
      </c>
      <c r="B1022" s="1" t="s">
        <v>69</v>
      </c>
      <c r="C1022" s="2" t="s">
        <v>458</v>
      </c>
      <c r="D1022" s="2" t="s">
        <v>275</v>
      </c>
      <c r="E1022" s="2" t="s">
        <v>465</v>
      </c>
      <c r="F1022" s="2" t="s">
        <v>466</v>
      </c>
      <c r="G1022" s="3" t="s">
        <v>404</v>
      </c>
      <c r="H1022" s="4" t="s">
        <v>405</v>
      </c>
      <c r="I1022" s="2" t="s">
        <v>406</v>
      </c>
      <c r="J1022" s="4" t="s">
        <v>77</v>
      </c>
      <c r="K1022" s="1" t="s">
        <v>78</v>
      </c>
      <c r="L1022" s="6" t="s">
        <v>79</v>
      </c>
      <c r="M1022" s="7">
        <v>2.1800000000000002</v>
      </c>
      <c r="N1022" s="5">
        <f t="shared" si="507"/>
        <v>2.1800000000000002</v>
      </c>
      <c r="O1022" s="5">
        <f t="shared" si="508"/>
        <v>1.42</v>
      </c>
      <c r="P1022" s="5">
        <f t="shared" si="509"/>
        <v>0.76000000000000023</v>
      </c>
      <c r="Q1022" s="5">
        <v>65</v>
      </c>
      <c r="R1022" s="5">
        <f t="shared" si="510"/>
        <v>1.85</v>
      </c>
      <c r="S1022" s="5">
        <f t="shared" si="511"/>
        <v>1.48</v>
      </c>
      <c r="T1022" s="5">
        <f t="shared" si="512"/>
        <v>0.37000000000000011</v>
      </c>
      <c r="U1022" s="5">
        <v>80</v>
      </c>
      <c r="V1022" s="5">
        <f t="shared" si="513"/>
        <v>1.53</v>
      </c>
      <c r="W1022" s="5">
        <f t="shared" si="502"/>
        <v>1.45</v>
      </c>
      <c r="X1022" s="5">
        <f t="shared" si="503"/>
        <v>8.0000000000000071E-2</v>
      </c>
      <c r="Y1022" s="5">
        <v>95</v>
      </c>
      <c r="Z1022" s="5">
        <f t="shared" si="504"/>
        <v>1.31</v>
      </c>
      <c r="AA1022" s="5">
        <f t="shared" si="505"/>
        <v>1.24</v>
      </c>
      <c r="AB1022" s="5">
        <f t="shared" si="506"/>
        <v>7.0000000000000062E-2</v>
      </c>
      <c r="AC1022" s="5">
        <v>95</v>
      </c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</row>
    <row r="1023" spans="1:65" x14ac:dyDescent="0.25">
      <c r="A1023" s="1" t="str">
        <f>CONCATENATE(H1023,E1023)</f>
        <v>501099028</v>
      </c>
      <c r="B1023" s="1" t="s">
        <v>69</v>
      </c>
      <c r="C1023" s="2" t="s">
        <v>458</v>
      </c>
      <c r="D1023" s="2" t="s">
        <v>275</v>
      </c>
      <c r="E1023" s="2" t="s">
        <v>467</v>
      </c>
      <c r="F1023" s="2" t="s">
        <v>468</v>
      </c>
      <c r="G1023" s="3" t="s">
        <v>404</v>
      </c>
      <c r="H1023" s="4" t="s">
        <v>405</v>
      </c>
      <c r="I1023" s="2" t="s">
        <v>406</v>
      </c>
      <c r="J1023" s="4" t="s">
        <v>77</v>
      </c>
      <c r="K1023" s="1" t="s">
        <v>78</v>
      </c>
      <c r="L1023" s="6" t="s">
        <v>79</v>
      </c>
      <c r="M1023" s="7">
        <v>2.1800000000000002</v>
      </c>
      <c r="N1023" s="5">
        <f t="shared" si="507"/>
        <v>2.1800000000000002</v>
      </c>
      <c r="O1023" s="5">
        <f t="shared" si="508"/>
        <v>1.42</v>
      </c>
      <c r="P1023" s="5">
        <f t="shared" si="509"/>
        <v>0.76000000000000023</v>
      </c>
      <c r="Q1023" s="5">
        <v>65</v>
      </c>
      <c r="R1023" s="5">
        <f t="shared" si="510"/>
        <v>1.85</v>
      </c>
      <c r="S1023" s="5">
        <f t="shared" si="511"/>
        <v>1.48</v>
      </c>
      <c r="T1023" s="5">
        <f t="shared" si="512"/>
        <v>0.37000000000000011</v>
      </c>
      <c r="U1023" s="5">
        <v>80</v>
      </c>
      <c r="V1023" s="5">
        <f t="shared" si="513"/>
        <v>1.53</v>
      </c>
      <c r="W1023" s="5">
        <f t="shared" si="502"/>
        <v>1.45</v>
      </c>
      <c r="X1023" s="5">
        <f t="shared" si="503"/>
        <v>8.0000000000000071E-2</v>
      </c>
      <c r="Y1023" s="5">
        <v>95</v>
      </c>
      <c r="Z1023" s="5">
        <f t="shared" si="504"/>
        <v>1.31</v>
      </c>
      <c r="AA1023" s="5">
        <f t="shared" si="505"/>
        <v>1.24</v>
      </c>
      <c r="AB1023" s="5">
        <f t="shared" si="506"/>
        <v>7.0000000000000062E-2</v>
      </c>
      <c r="AC1023" s="5">
        <v>95</v>
      </c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</row>
    <row r="1024" spans="1:65" x14ac:dyDescent="0.25">
      <c r="A1024" s="1" t="str">
        <f>CONCATENATE(H1024,E1024)</f>
        <v>501099013</v>
      </c>
      <c r="B1024" s="1" t="s">
        <v>69</v>
      </c>
      <c r="C1024" s="2" t="s">
        <v>458</v>
      </c>
      <c r="D1024" s="2" t="s">
        <v>275</v>
      </c>
      <c r="E1024" s="2" t="s">
        <v>469</v>
      </c>
      <c r="F1024" s="2" t="s">
        <v>470</v>
      </c>
      <c r="G1024" s="3" t="s">
        <v>404</v>
      </c>
      <c r="H1024" s="4" t="s">
        <v>405</v>
      </c>
      <c r="I1024" s="2" t="s">
        <v>406</v>
      </c>
      <c r="J1024" s="4" t="s">
        <v>77</v>
      </c>
      <c r="K1024" s="1" t="s">
        <v>78</v>
      </c>
      <c r="L1024" s="6" t="s">
        <v>79</v>
      </c>
      <c r="M1024" s="7">
        <v>2.1800000000000002</v>
      </c>
      <c r="N1024" s="5">
        <f t="shared" si="507"/>
        <v>2.1800000000000002</v>
      </c>
      <c r="O1024" s="5">
        <f t="shared" si="508"/>
        <v>1.42</v>
      </c>
      <c r="P1024" s="5">
        <f t="shared" si="509"/>
        <v>0.76000000000000023</v>
      </c>
      <c r="Q1024" s="5">
        <v>65</v>
      </c>
      <c r="R1024" s="5">
        <f t="shared" si="510"/>
        <v>1.85</v>
      </c>
      <c r="S1024" s="5">
        <f t="shared" si="511"/>
        <v>1.48</v>
      </c>
      <c r="T1024" s="5">
        <f t="shared" si="512"/>
        <v>0.37000000000000011</v>
      </c>
      <c r="U1024" s="5">
        <v>80</v>
      </c>
      <c r="V1024" s="5">
        <f t="shared" si="513"/>
        <v>1.53</v>
      </c>
      <c r="W1024" s="5">
        <f t="shared" si="502"/>
        <v>1.45</v>
      </c>
      <c r="X1024" s="5">
        <f t="shared" si="503"/>
        <v>8.0000000000000071E-2</v>
      </c>
      <c r="Y1024" s="5">
        <v>95</v>
      </c>
      <c r="Z1024" s="5">
        <f t="shared" si="504"/>
        <v>1.31</v>
      </c>
      <c r="AA1024" s="5">
        <f t="shared" si="505"/>
        <v>1.24</v>
      </c>
      <c r="AB1024" s="5">
        <f t="shared" si="506"/>
        <v>7.0000000000000062E-2</v>
      </c>
      <c r="AC1024" s="5">
        <v>95</v>
      </c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</row>
    <row r="1025" spans="1:65" x14ac:dyDescent="0.25">
      <c r="A1025" s="1" t="str">
        <f>CONCATENATE(H1025,E1025)</f>
        <v>501099014</v>
      </c>
      <c r="B1025" s="1" t="s">
        <v>69</v>
      </c>
      <c r="C1025" s="2" t="s">
        <v>458</v>
      </c>
      <c r="D1025" s="2" t="s">
        <v>275</v>
      </c>
      <c r="E1025" s="2" t="s">
        <v>276</v>
      </c>
      <c r="F1025" s="2" t="s">
        <v>275</v>
      </c>
      <c r="G1025" s="3" t="s">
        <v>404</v>
      </c>
      <c r="H1025" s="4" t="s">
        <v>405</v>
      </c>
      <c r="I1025" s="2" t="s">
        <v>406</v>
      </c>
      <c r="J1025" s="4" t="s">
        <v>77</v>
      </c>
      <c r="K1025" s="1" t="s">
        <v>78</v>
      </c>
      <c r="L1025" s="6" t="s">
        <v>79</v>
      </c>
      <c r="M1025" s="7">
        <v>2.52</v>
      </c>
      <c r="N1025" s="5">
        <f t="shared" si="507"/>
        <v>2.52</v>
      </c>
      <c r="O1025" s="5">
        <f t="shared" si="508"/>
        <v>1.64</v>
      </c>
      <c r="P1025" s="5">
        <f t="shared" si="509"/>
        <v>0.88000000000000012</v>
      </c>
      <c r="Q1025" s="5">
        <v>65</v>
      </c>
      <c r="R1025" s="5">
        <f t="shared" si="510"/>
        <v>2.14</v>
      </c>
      <c r="S1025" s="5">
        <f t="shared" si="511"/>
        <v>1.71</v>
      </c>
      <c r="T1025" s="5">
        <f t="shared" si="512"/>
        <v>0.43000000000000016</v>
      </c>
      <c r="U1025" s="5">
        <v>80</v>
      </c>
      <c r="V1025" s="5">
        <f t="shared" si="513"/>
        <v>1.76</v>
      </c>
      <c r="W1025" s="5">
        <f t="shared" si="502"/>
        <v>1.67</v>
      </c>
      <c r="X1025" s="5">
        <f t="shared" si="503"/>
        <v>9.000000000000008E-2</v>
      </c>
      <c r="Y1025" s="5">
        <v>95</v>
      </c>
      <c r="Z1025" s="5">
        <f t="shared" si="504"/>
        <v>1.51</v>
      </c>
      <c r="AA1025" s="5">
        <f t="shared" si="505"/>
        <v>1.43</v>
      </c>
      <c r="AB1025" s="5">
        <f t="shared" si="506"/>
        <v>8.0000000000000071E-2</v>
      </c>
      <c r="AC1025" s="5">
        <v>95</v>
      </c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</row>
    <row r="1026" spans="1:65" x14ac:dyDescent="0.25">
      <c r="A1026" s="1" t="str">
        <f>CONCATENATE(H1026,E1026)</f>
        <v>501099016</v>
      </c>
      <c r="B1026" s="1" t="s">
        <v>69</v>
      </c>
      <c r="C1026" s="2" t="s">
        <v>458</v>
      </c>
      <c r="D1026" s="2" t="s">
        <v>275</v>
      </c>
      <c r="E1026" s="2" t="s">
        <v>471</v>
      </c>
      <c r="F1026" s="2" t="s">
        <v>472</v>
      </c>
      <c r="G1026" s="3" t="s">
        <v>404</v>
      </c>
      <c r="H1026" s="4" t="s">
        <v>405</v>
      </c>
      <c r="I1026" s="2" t="s">
        <v>406</v>
      </c>
      <c r="J1026" s="4" t="s">
        <v>77</v>
      </c>
      <c r="K1026" s="1" t="s">
        <v>78</v>
      </c>
      <c r="L1026" s="6" t="s">
        <v>79</v>
      </c>
      <c r="M1026" s="7">
        <v>2.2799999999999998</v>
      </c>
      <c r="N1026" s="5">
        <f t="shared" si="507"/>
        <v>2.2799999999999998</v>
      </c>
      <c r="O1026" s="5">
        <f t="shared" si="508"/>
        <v>1.48</v>
      </c>
      <c r="P1026" s="5">
        <f t="shared" si="509"/>
        <v>0.79999999999999982</v>
      </c>
      <c r="Q1026" s="5">
        <v>65</v>
      </c>
      <c r="R1026" s="5">
        <f t="shared" si="510"/>
        <v>1.94</v>
      </c>
      <c r="S1026" s="5">
        <f t="shared" si="511"/>
        <v>1.55</v>
      </c>
      <c r="T1026" s="5">
        <f t="shared" si="512"/>
        <v>0.3899999999999999</v>
      </c>
      <c r="U1026" s="5">
        <v>80</v>
      </c>
      <c r="V1026" s="5">
        <f t="shared" si="513"/>
        <v>1.6</v>
      </c>
      <c r="W1026" s="5">
        <f t="shared" si="502"/>
        <v>1.52</v>
      </c>
      <c r="X1026" s="5">
        <f t="shared" si="503"/>
        <v>8.0000000000000071E-2</v>
      </c>
      <c r="Y1026" s="5">
        <v>95</v>
      </c>
      <c r="Z1026" s="5">
        <f t="shared" si="504"/>
        <v>1.37</v>
      </c>
      <c r="AA1026" s="5">
        <f t="shared" si="505"/>
        <v>1.3</v>
      </c>
      <c r="AB1026" s="5">
        <f t="shared" si="506"/>
        <v>7.0000000000000062E-2</v>
      </c>
      <c r="AC1026" s="5">
        <v>95</v>
      </c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</row>
    <row r="1027" spans="1:65" x14ac:dyDescent="0.25">
      <c r="A1027" s="1" t="str">
        <f>CONCATENATE(H1027,E1027)</f>
        <v>501099020</v>
      </c>
      <c r="B1027" s="1" t="s">
        <v>69</v>
      </c>
      <c r="C1027" s="2" t="s">
        <v>458</v>
      </c>
      <c r="D1027" s="2" t="s">
        <v>275</v>
      </c>
      <c r="E1027" s="2" t="s">
        <v>473</v>
      </c>
      <c r="F1027" s="2" t="s">
        <v>474</v>
      </c>
      <c r="G1027" s="3" t="s">
        <v>404</v>
      </c>
      <c r="H1027" s="4" t="s">
        <v>405</v>
      </c>
      <c r="I1027" s="2" t="s">
        <v>406</v>
      </c>
      <c r="J1027" s="4" t="s">
        <v>77</v>
      </c>
      <c r="K1027" s="1" t="s">
        <v>78</v>
      </c>
      <c r="L1027" s="6" t="s">
        <v>79</v>
      </c>
      <c r="M1027" s="7">
        <v>2.1800000000000002</v>
      </c>
      <c r="N1027" s="5">
        <f t="shared" si="507"/>
        <v>2.1800000000000002</v>
      </c>
      <c r="O1027" s="5">
        <f t="shared" si="508"/>
        <v>1.42</v>
      </c>
      <c r="P1027" s="5">
        <f t="shared" si="509"/>
        <v>0.76000000000000023</v>
      </c>
      <c r="Q1027" s="5">
        <v>65</v>
      </c>
      <c r="R1027" s="5">
        <f t="shared" si="510"/>
        <v>1.85</v>
      </c>
      <c r="S1027" s="5">
        <f t="shared" si="511"/>
        <v>1.48</v>
      </c>
      <c r="T1027" s="5">
        <f t="shared" si="512"/>
        <v>0.37000000000000011</v>
      </c>
      <c r="U1027" s="5">
        <v>80</v>
      </c>
      <c r="V1027" s="5">
        <f t="shared" si="513"/>
        <v>1.53</v>
      </c>
      <c r="W1027" s="5">
        <f t="shared" si="502"/>
        <v>1.45</v>
      </c>
      <c r="X1027" s="5">
        <f t="shared" si="503"/>
        <v>8.0000000000000071E-2</v>
      </c>
      <c r="Y1027" s="5">
        <v>95</v>
      </c>
      <c r="Z1027" s="5">
        <f t="shared" si="504"/>
        <v>1.31</v>
      </c>
      <c r="AA1027" s="5">
        <f t="shared" si="505"/>
        <v>1.24</v>
      </c>
      <c r="AB1027" s="5">
        <f t="shared" si="506"/>
        <v>7.0000000000000062E-2</v>
      </c>
      <c r="AC1027" s="5">
        <v>95</v>
      </c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</row>
    <row r="1028" spans="1:65" x14ac:dyDescent="0.25">
      <c r="A1028" s="1" t="str">
        <f>CONCATENATE(H1028,E1028)</f>
        <v>522099016</v>
      </c>
      <c r="B1028" s="1" t="s">
        <v>69</v>
      </c>
      <c r="C1028" s="2" t="s">
        <v>458</v>
      </c>
      <c r="D1028" s="2" t="s">
        <v>275</v>
      </c>
      <c r="E1028" s="2" t="s">
        <v>471</v>
      </c>
      <c r="F1028" s="2" t="s">
        <v>472</v>
      </c>
      <c r="G1028" s="3" t="s">
        <v>407</v>
      </c>
      <c r="H1028" s="4" t="s">
        <v>413</v>
      </c>
      <c r="I1028" s="2" t="s">
        <v>414</v>
      </c>
      <c r="J1028" s="4" t="s">
        <v>77</v>
      </c>
      <c r="K1028" s="1" t="s">
        <v>141</v>
      </c>
      <c r="L1028" s="6" t="s">
        <v>80</v>
      </c>
      <c r="M1028" s="7">
        <v>7.39</v>
      </c>
      <c r="N1028" s="12">
        <f>ROUND(V1028*0.7,2)</f>
        <v>5.17</v>
      </c>
      <c r="O1028" s="12"/>
      <c r="P1028" s="12"/>
      <c r="Q1028" s="12"/>
      <c r="R1028" s="13"/>
      <c r="S1028" s="13"/>
      <c r="T1028" s="13"/>
      <c r="U1028" s="13"/>
      <c r="V1028" s="5">
        <f>M1028</f>
        <v>7.39</v>
      </c>
      <c r="W1028" s="5">
        <f t="shared" si="502"/>
        <v>7.02</v>
      </c>
      <c r="X1028" s="5">
        <f t="shared" si="503"/>
        <v>0.37000000000000011</v>
      </c>
      <c r="Y1028" s="5">
        <v>95</v>
      </c>
      <c r="Z1028" s="5">
        <f t="shared" si="504"/>
        <v>3.1</v>
      </c>
      <c r="AA1028" s="5">
        <f t="shared" si="505"/>
        <v>2.95</v>
      </c>
      <c r="AB1028" s="5">
        <f t="shared" si="506"/>
        <v>0.14999999999999991</v>
      </c>
      <c r="AC1028" s="5">
        <v>95</v>
      </c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</row>
    <row r="1029" spans="1:65" x14ac:dyDescent="0.25">
      <c r="A1029" s="1" t="str">
        <f>CONCATENATE(H1029,E1029)</f>
        <v>601099001</v>
      </c>
      <c r="B1029" s="1" t="s">
        <v>69</v>
      </c>
      <c r="C1029" s="2" t="s">
        <v>458</v>
      </c>
      <c r="D1029" s="2" t="s">
        <v>275</v>
      </c>
      <c r="E1029" s="2" t="s">
        <v>459</v>
      </c>
      <c r="F1029" s="2" t="s">
        <v>460</v>
      </c>
      <c r="G1029" s="3" t="s">
        <v>418</v>
      </c>
      <c r="H1029" s="4" t="s">
        <v>419</v>
      </c>
      <c r="I1029" s="2" t="s">
        <v>420</v>
      </c>
      <c r="J1029" s="4" t="s">
        <v>77</v>
      </c>
      <c r="K1029" s="1" t="s">
        <v>78</v>
      </c>
      <c r="L1029" s="6" t="s">
        <v>79</v>
      </c>
      <c r="M1029" s="7">
        <v>3.28</v>
      </c>
      <c r="N1029" s="5">
        <f t="shared" ref="N1029:N1064" si="514">M1029</f>
        <v>3.28</v>
      </c>
      <c r="O1029" s="5">
        <f t="shared" ref="O1029:O1064" si="515">ROUND(N1029*Q1029/100,2)</f>
        <v>2.13</v>
      </c>
      <c r="P1029" s="5">
        <f t="shared" ref="P1029:P1064" si="516">N1029-O1029</f>
        <v>1.1499999999999999</v>
      </c>
      <c r="Q1029" s="5">
        <v>65</v>
      </c>
      <c r="R1029" s="5">
        <f t="shared" ref="R1029:R1064" si="517">ROUND(N1029*0.85,2)</f>
        <v>2.79</v>
      </c>
      <c r="S1029" s="5">
        <f t="shared" ref="S1029:S1081" si="518">ROUND(R1029*U1029/100,2)</f>
        <v>2.23</v>
      </c>
      <c r="T1029" s="5">
        <f t="shared" ref="T1029:T1081" si="519">R1029-S1029</f>
        <v>0.56000000000000005</v>
      </c>
      <c r="U1029" s="5">
        <v>80</v>
      </c>
      <c r="V1029" s="5">
        <f t="shared" ref="V1029:V1081" si="520">ROUND(N1029*0.7,2)</f>
        <v>2.2999999999999998</v>
      </c>
      <c r="W1029" s="5">
        <f t="shared" si="502"/>
        <v>2.19</v>
      </c>
      <c r="X1029" s="5">
        <f t="shared" si="503"/>
        <v>0.10999999999999988</v>
      </c>
      <c r="Y1029" s="5">
        <v>95</v>
      </c>
      <c r="Z1029" s="5">
        <f t="shared" si="504"/>
        <v>1.97</v>
      </c>
      <c r="AA1029" s="5">
        <f t="shared" si="505"/>
        <v>1.87</v>
      </c>
      <c r="AB1029" s="5">
        <f t="shared" si="506"/>
        <v>9.9999999999999867E-2</v>
      </c>
      <c r="AC1029" s="5">
        <v>95</v>
      </c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</row>
    <row r="1030" spans="1:65" x14ac:dyDescent="0.25">
      <c r="A1030" s="1" t="str">
        <f>CONCATENATE(H1030,E1030)</f>
        <v>601099003</v>
      </c>
      <c r="B1030" s="1" t="s">
        <v>69</v>
      </c>
      <c r="C1030" s="2" t="s">
        <v>458</v>
      </c>
      <c r="D1030" s="2" t="s">
        <v>275</v>
      </c>
      <c r="E1030" s="2" t="s">
        <v>461</v>
      </c>
      <c r="F1030" s="2" t="s">
        <v>462</v>
      </c>
      <c r="G1030" s="3" t="s">
        <v>418</v>
      </c>
      <c r="H1030" s="4" t="s">
        <v>419</v>
      </c>
      <c r="I1030" s="2" t="s">
        <v>420</v>
      </c>
      <c r="J1030" s="4" t="s">
        <v>77</v>
      </c>
      <c r="K1030" s="1" t="s">
        <v>78</v>
      </c>
      <c r="L1030" s="6" t="s">
        <v>79</v>
      </c>
      <c r="M1030" s="7">
        <v>2.1800000000000002</v>
      </c>
      <c r="N1030" s="5">
        <f t="shared" si="514"/>
        <v>2.1800000000000002</v>
      </c>
      <c r="O1030" s="5">
        <f t="shared" si="515"/>
        <v>1.42</v>
      </c>
      <c r="P1030" s="5">
        <f t="shared" si="516"/>
        <v>0.76000000000000023</v>
      </c>
      <c r="Q1030" s="5">
        <v>65</v>
      </c>
      <c r="R1030" s="5">
        <f t="shared" si="517"/>
        <v>1.85</v>
      </c>
      <c r="S1030" s="5">
        <f t="shared" si="518"/>
        <v>1.48</v>
      </c>
      <c r="T1030" s="5">
        <f t="shared" si="519"/>
        <v>0.37000000000000011</v>
      </c>
      <c r="U1030" s="5">
        <v>80</v>
      </c>
      <c r="V1030" s="5">
        <f t="shared" si="520"/>
        <v>1.53</v>
      </c>
      <c r="W1030" s="5">
        <f t="shared" si="502"/>
        <v>1.45</v>
      </c>
      <c r="X1030" s="5">
        <f t="shared" si="503"/>
        <v>8.0000000000000071E-2</v>
      </c>
      <c r="Y1030" s="5">
        <v>95</v>
      </c>
      <c r="Z1030" s="5">
        <f t="shared" si="504"/>
        <v>1.31</v>
      </c>
      <c r="AA1030" s="5">
        <f t="shared" si="505"/>
        <v>1.24</v>
      </c>
      <c r="AB1030" s="5">
        <f t="shared" si="506"/>
        <v>7.0000000000000062E-2</v>
      </c>
      <c r="AC1030" s="5">
        <v>95</v>
      </c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</row>
    <row r="1031" spans="1:65" x14ac:dyDescent="0.25">
      <c r="A1031" s="1" t="str">
        <f>CONCATENATE(H1031,E1031)</f>
        <v>601099005</v>
      </c>
      <c r="B1031" s="1" t="s">
        <v>69</v>
      </c>
      <c r="C1031" s="2" t="s">
        <v>458</v>
      </c>
      <c r="D1031" s="2" t="s">
        <v>275</v>
      </c>
      <c r="E1031" s="2" t="s">
        <v>463</v>
      </c>
      <c r="F1031" s="2" t="s">
        <v>464</v>
      </c>
      <c r="G1031" s="3" t="s">
        <v>418</v>
      </c>
      <c r="H1031" s="4" t="s">
        <v>419</v>
      </c>
      <c r="I1031" s="2" t="s">
        <v>420</v>
      </c>
      <c r="J1031" s="4" t="s">
        <v>77</v>
      </c>
      <c r="K1031" s="1" t="s">
        <v>78</v>
      </c>
      <c r="L1031" s="6" t="s">
        <v>79</v>
      </c>
      <c r="M1031" s="7">
        <v>2.1800000000000002</v>
      </c>
      <c r="N1031" s="5">
        <f t="shared" si="514"/>
        <v>2.1800000000000002</v>
      </c>
      <c r="O1031" s="5">
        <f t="shared" si="515"/>
        <v>1.42</v>
      </c>
      <c r="P1031" s="5">
        <f t="shared" si="516"/>
        <v>0.76000000000000023</v>
      </c>
      <c r="Q1031" s="5">
        <v>65</v>
      </c>
      <c r="R1031" s="5">
        <f t="shared" si="517"/>
        <v>1.85</v>
      </c>
      <c r="S1031" s="5">
        <f t="shared" si="518"/>
        <v>1.48</v>
      </c>
      <c r="T1031" s="5">
        <f t="shared" si="519"/>
        <v>0.37000000000000011</v>
      </c>
      <c r="U1031" s="5">
        <v>80</v>
      </c>
      <c r="V1031" s="5">
        <f t="shared" si="520"/>
        <v>1.53</v>
      </c>
      <c r="W1031" s="5">
        <f t="shared" si="502"/>
        <v>1.45</v>
      </c>
      <c r="X1031" s="5">
        <f t="shared" si="503"/>
        <v>8.0000000000000071E-2</v>
      </c>
      <c r="Y1031" s="5">
        <v>95</v>
      </c>
      <c r="Z1031" s="5">
        <f t="shared" si="504"/>
        <v>1.31</v>
      </c>
      <c r="AA1031" s="5">
        <f t="shared" si="505"/>
        <v>1.24</v>
      </c>
      <c r="AB1031" s="5">
        <f t="shared" si="506"/>
        <v>7.0000000000000062E-2</v>
      </c>
      <c r="AC1031" s="5">
        <v>95</v>
      </c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</row>
    <row r="1032" spans="1:65" x14ac:dyDescent="0.25">
      <c r="A1032" s="1" t="str">
        <f>CONCATENATE(H1032,E1032)</f>
        <v>601099023</v>
      </c>
      <c r="B1032" s="1" t="s">
        <v>69</v>
      </c>
      <c r="C1032" s="2" t="s">
        <v>458</v>
      </c>
      <c r="D1032" s="2" t="s">
        <v>275</v>
      </c>
      <c r="E1032" s="2" t="s">
        <v>465</v>
      </c>
      <c r="F1032" s="2" t="s">
        <v>466</v>
      </c>
      <c r="G1032" s="3" t="s">
        <v>418</v>
      </c>
      <c r="H1032" s="4" t="s">
        <v>419</v>
      </c>
      <c r="I1032" s="2" t="s">
        <v>420</v>
      </c>
      <c r="J1032" s="4" t="s">
        <v>77</v>
      </c>
      <c r="K1032" s="1" t="s">
        <v>78</v>
      </c>
      <c r="L1032" s="6" t="s">
        <v>79</v>
      </c>
      <c r="M1032" s="7">
        <v>2.1800000000000002</v>
      </c>
      <c r="N1032" s="5">
        <f t="shared" si="514"/>
        <v>2.1800000000000002</v>
      </c>
      <c r="O1032" s="5">
        <f t="shared" si="515"/>
        <v>1.42</v>
      </c>
      <c r="P1032" s="5">
        <f t="shared" si="516"/>
        <v>0.76000000000000023</v>
      </c>
      <c r="Q1032" s="5">
        <v>65</v>
      </c>
      <c r="R1032" s="5">
        <f t="shared" si="517"/>
        <v>1.85</v>
      </c>
      <c r="S1032" s="5">
        <f t="shared" si="518"/>
        <v>1.48</v>
      </c>
      <c r="T1032" s="5">
        <f t="shared" si="519"/>
        <v>0.37000000000000011</v>
      </c>
      <c r="U1032" s="5">
        <v>80</v>
      </c>
      <c r="V1032" s="5">
        <f t="shared" si="520"/>
        <v>1.53</v>
      </c>
      <c r="W1032" s="5">
        <f t="shared" si="502"/>
        <v>1.45</v>
      </c>
      <c r="X1032" s="5">
        <f t="shared" si="503"/>
        <v>8.0000000000000071E-2</v>
      </c>
      <c r="Y1032" s="5">
        <v>95</v>
      </c>
      <c r="Z1032" s="5">
        <f t="shared" si="504"/>
        <v>1.31</v>
      </c>
      <c r="AA1032" s="5">
        <f t="shared" si="505"/>
        <v>1.24</v>
      </c>
      <c r="AB1032" s="5">
        <f t="shared" si="506"/>
        <v>7.0000000000000062E-2</v>
      </c>
      <c r="AC1032" s="5">
        <v>95</v>
      </c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</row>
    <row r="1033" spans="1:65" x14ac:dyDescent="0.25">
      <c r="A1033" s="1" t="str">
        <f>CONCATENATE(H1033,E1033)</f>
        <v>601099028</v>
      </c>
      <c r="B1033" s="1" t="s">
        <v>69</v>
      </c>
      <c r="C1033" s="2" t="s">
        <v>458</v>
      </c>
      <c r="D1033" s="2" t="s">
        <v>275</v>
      </c>
      <c r="E1033" s="2" t="s">
        <v>467</v>
      </c>
      <c r="F1033" s="2" t="s">
        <v>468</v>
      </c>
      <c r="G1033" s="3" t="s">
        <v>418</v>
      </c>
      <c r="H1033" s="4" t="s">
        <v>419</v>
      </c>
      <c r="I1033" s="2" t="s">
        <v>420</v>
      </c>
      <c r="J1033" s="4" t="s">
        <v>77</v>
      </c>
      <c r="K1033" s="1" t="s">
        <v>78</v>
      </c>
      <c r="L1033" s="6" t="s">
        <v>79</v>
      </c>
      <c r="M1033" s="7">
        <v>2.1800000000000002</v>
      </c>
      <c r="N1033" s="5">
        <f t="shared" si="514"/>
        <v>2.1800000000000002</v>
      </c>
      <c r="O1033" s="5">
        <f t="shared" si="515"/>
        <v>1.42</v>
      </c>
      <c r="P1033" s="5">
        <f t="shared" si="516"/>
        <v>0.76000000000000023</v>
      </c>
      <c r="Q1033" s="5">
        <v>65</v>
      </c>
      <c r="R1033" s="5">
        <f t="shared" si="517"/>
        <v>1.85</v>
      </c>
      <c r="S1033" s="5">
        <f t="shared" si="518"/>
        <v>1.48</v>
      </c>
      <c r="T1033" s="5">
        <f t="shared" si="519"/>
        <v>0.37000000000000011</v>
      </c>
      <c r="U1033" s="5">
        <v>80</v>
      </c>
      <c r="V1033" s="5">
        <f t="shared" si="520"/>
        <v>1.53</v>
      </c>
      <c r="W1033" s="5">
        <f t="shared" si="502"/>
        <v>1.45</v>
      </c>
      <c r="X1033" s="5">
        <f t="shared" si="503"/>
        <v>8.0000000000000071E-2</v>
      </c>
      <c r="Y1033" s="5">
        <v>95</v>
      </c>
      <c r="Z1033" s="5">
        <f t="shared" si="504"/>
        <v>1.31</v>
      </c>
      <c r="AA1033" s="5">
        <f t="shared" si="505"/>
        <v>1.24</v>
      </c>
      <c r="AB1033" s="5">
        <f t="shared" si="506"/>
        <v>7.0000000000000062E-2</v>
      </c>
      <c r="AC1033" s="5">
        <v>95</v>
      </c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</row>
    <row r="1034" spans="1:65" x14ac:dyDescent="0.25">
      <c r="A1034" s="1" t="str">
        <f>CONCATENATE(H1034,E1034)</f>
        <v>601099013</v>
      </c>
      <c r="B1034" s="1" t="s">
        <v>69</v>
      </c>
      <c r="C1034" s="2" t="s">
        <v>458</v>
      </c>
      <c r="D1034" s="2" t="s">
        <v>275</v>
      </c>
      <c r="E1034" s="2" t="s">
        <v>469</v>
      </c>
      <c r="F1034" s="2" t="s">
        <v>470</v>
      </c>
      <c r="G1034" s="3" t="s">
        <v>418</v>
      </c>
      <c r="H1034" s="4" t="s">
        <v>419</v>
      </c>
      <c r="I1034" s="2" t="s">
        <v>420</v>
      </c>
      <c r="J1034" s="4" t="s">
        <v>77</v>
      </c>
      <c r="K1034" s="1" t="s">
        <v>78</v>
      </c>
      <c r="L1034" s="6" t="s">
        <v>79</v>
      </c>
      <c r="M1034" s="7">
        <v>2.1800000000000002</v>
      </c>
      <c r="N1034" s="5">
        <f t="shared" si="514"/>
        <v>2.1800000000000002</v>
      </c>
      <c r="O1034" s="5">
        <f t="shared" si="515"/>
        <v>1.42</v>
      </c>
      <c r="P1034" s="5">
        <f t="shared" si="516"/>
        <v>0.76000000000000023</v>
      </c>
      <c r="Q1034" s="5">
        <v>65</v>
      </c>
      <c r="R1034" s="5">
        <f t="shared" si="517"/>
        <v>1.85</v>
      </c>
      <c r="S1034" s="5">
        <f t="shared" si="518"/>
        <v>1.48</v>
      </c>
      <c r="T1034" s="5">
        <f t="shared" si="519"/>
        <v>0.37000000000000011</v>
      </c>
      <c r="U1034" s="5">
        <v>80</v>
      </c>
      <c r="V1034" s="5">
        <f t="shared" si="520"/>
        <v>1.53</v>
      </c>
      <c r="W1034" s="5">
        <f t="shared" si="502"/>
        <v>1.45</v>
      </c>
      <c r="X1034" s="5">
        <f t="shared" si="503"/>
        <v>8.0000000000000071E-2</v>
      </c>
      <c r="Y1034" s="5">
        <v>95</v>
      </c>
      <c r="Z1034" s="5">
        <f t="shared" si="504"/>
        <v>1.31</v>
      </c>
      <c r="AA1034" s="5">
        <f t="shared" si="505"/>
        <v>1.24</v>
      </c>
      <c r="AB1034" s="5">
        <f t="shared" si="506"/>
        <v>7.0000000000000062E-2</v>
      </c>
      <c r="AC1034" s="5">
        <v>95</v>
      </c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</row>
    <row r="1035" spans="1:65" x14ac:dyDescent="0.25">
      <c r="A1035" s="1" t="str">
        <f>CONCATENATE(H1035,E1035)</f>
        <v>601099014</v>
      </c>
      <c r="B1035" s="1" t="s">
        <v>69</v>
      </c>
      <c r="C1035" s="2" t="s">
        <v>458</v>
      </c>
      <c r="D1035" s="2" t="s">
        <v>275</v>
      </c>
      <c r="E1035" s="2" t="s">
        <v>276</v>
      </c>
      <c r="F1035" s="2" t="s">
        <v>275</v>
      </c>
      <c r="G1035" s="3" t="s">
        <v>418</v>
      </c>
      <c r="H1035" s="4" t="s">
        <v>419</v>
      </c>
      <c r="I1035" s="2" t="s">
        <v>420</v>
      </c>
      <c r="J1035" s="4" t="s">
        <v>77</v>
      </c>
      <c r="K1035" s="1" t="s">
        <v>78</v>
      </c>
      <c r="L1035" s="6" t="s">
        <v>79</v>
      </c>
      <c r="M1035" s="7">
        <v>2.52</v>
      </c>
      <c r="N1035" s="5">
        <f t="shared" si="514"/>
        <v>2.52</v>
      </c>
      <c r="O1035" s="5">
        <f t="shared" si="515"/>
        <v>1.64</v>
      </c>
      <c r="P1035" s="5">
        <f t="shared" si="516"/>
        <v>0.88000000000000012</v>
      </c>
      <c r="Q1035" s="5">
        <v>65</v>
      </c>
      <c r="R1035" s="5">
        <f t="shared" si="517"/>
        <v>2.14</v>
      </c>
      <c r="S1035" s="5">
        <f t="shared" si="518"/>
        <v>1.71</v>
      </c>
      <c r="T1035" s="5">
        <f t="shared" si="519"/>
        <v>0.43000000000000016</v>
      </c>
      <c r="U1035" s="5">
        <v>80</v>
      </c>
      <c r="V1035" s="5">
        <f t="shared" si="520"/>
        <v>1.76</v>
      </c>
      <c r="W1035" s="5">
        <f t="shared" si="502"/>
        <v>1.67</v>
      </c>
      <c r="X1035" s="5">
        <f t="shared" si="503"/>
        <v>9.000000000000008E-2</v>
      </c>
      <c r="Y1035" s="5">
        <v>95</v>
      </c>
      <c r="Z1035" s="5">
        <f t="shared" si="504"/>
        <v>1.51</v>
      </c>
      <c r="AA1035" s="5">
        <f t="shared" si="505"/>
        <v>1.43</v>
      </c>
      <c r="AB1035" s="5">
        <f t="shared" si="506"/>
        <v>8.0000000000000071E-2</v>
      </c>
      <c r="AC1035" s="5">
        <v>95</v>
      </c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</row>
    <row r="1036" spans="1:65" x14ac:dyDescent="0.25">
      <c r="A1036" s="1" t="str">
        <f>CONCATENATE(H1036,E1036)</f>
        <v>601099016</v>
      </c>
      <c r="B1036" s="1" t="s">
        <v>69</v>
      </c>
      <c r="C1036" s="2" t="s">
        <v>458</v>
      </c>
      <c r="D1036" s="2" t="s">
        <v>275</v>
      </c>
      <c r="E1036" s="2" t="s">
        <v>471</v>
      </c>
      <c r="F1036" s="2" t="s">
        <v>472</v>
      </c>
      <c r="G1036" s="3" t="s">
        <v>418</v>
      </c>
      <c r="H1036" s="4" t="s">
        <v>419</v>
      </c>
      <c r="I1036" s="2" t="s">
        <v>420</v>
      </c>
      <c r="J1036" s="4" t="s">
        <v>77</v>
      </c>
      <c r="K1036" s="1" t="s">
        <v>78</v>
      </c>
      <c r="L1036" s="6" t="s">
        <v>79</v>
      </c>
      <c r="M1036" s="7">
        <v>2.2799999999999998</v>
      </c>
      <c r="N1036" s="5">
        <f t="shared" si="514"/>
        <v>2.2799999999999998</v>
      </c>
      <c r="O1036" s="5">
        <f t="shared" si="515"/>
        <v>1.48</v>
      </c>
      <c r="P1036" s="5">
        <f t="shared" si="516"/>
        <v>0.79999999999999982</v>
      </c>
      <c r="Q1036" s="5">
        <v>65</v>
      </c>
      <c r="R1036" s="5">
        <f t="shared" si="517"/>
        <v>1.94</v>
      </c>
      <c r="S1036" s="5">
        <f t="shared" si="518"/>
        <v>1.55</v>
      </c>
      <c r="T1036" s="5">
        <f t="shared" si="519"/>
        <v>0.3899999999999999</v>
      </c>
      <c r="U1036" s="5">
        <v>80</v>
      </c>
      <c r="V1036" s="5">
        <f t="shared" si="520"/>
        <v>1.6</v>
      </c>
      <c r="W1036" s="5">
        <f t="shared" si="502"/>
        <v>1.52</v>
      </c>
      <c r="X1036" s="5">
        <f t="shared" si="503"/>
        <v>8.0000000000000071E-2</v>
      </c>
      <c r="Y1036" s="5">
        <v>95</v>
      </c>
      <c r="Z1036" s="5">
        <f t="shared" si="504"/>
        <v>1.37</v>
      </c>
      <c r="AA1036" s="5">
        <f t="shared" si="505"/>
        <v>1.3</v>
      </c>
      <c r="AB1036" s="5">
        <f t="shared" si="506"/>
        <v>7.0000000000000062E-2</v>
      </c>
      <c r="AC1036" s="5">
        <v>95</v>
      </c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</row>
    <row r="1037" spans="1:65" x14ac:dyDescent="0.25">
      <c r="A1037" s="1" t="str">
        <f>CONCATENATE(H1037,E1037)</f>
        <v>601099020</v>
      </c>
      <c r="B1037" s="1" t="s">
        <v>69</v>
      </c>
      <c r="C1037" s="2" t="s">
        <v>458</v>
      </c>
      <c r="D1037" s="2" t="s">
        <v>275</v>
      </c>
      <c r="E1037" s="2" t="s">
        <v>473</v>
      </c>
      <c r="F1037" s="2" t="s">
        <v>474</v>
      </c>
      <c r="G1037" s="3" t="s">
        <v>418</v>
      </c>
      <c r="H1037" s="4" t="s">
        <v>419</v>
      </c>
      <c r="I1037" s="2" t="s">
        <v>420</v>
      </c>
      <c r="J1037" s="4" t="s">
        <v>77</v>
      </c>
      <c r="K1037" s="1" t="s">
        <v>78</v>
      </c>
      <c r="L1037" s="6" t="s">
        <v>79</v>
      </c>
      <c r="M1037" s="7">
        <v>2.1800000000000002</v>
      </c>
      <c r="N1037" s="5">
        <f t="shared" si="514"/>
        <v>2.1800000000000002</v>
      </c>
      <c r="O1037" s="5">
        <f t="shared" si="515"/>
        <v>1.42</v>
      </c>
      <c r="P1037" s="5">
        <f t="shared" si="516"/>
        <v>0.76000000000000023</v>
      </c>
      <c r="Q1037" s="5">
        <v>65</v>
      </c>
      <c r="R1037" s="5">
        <f t="shared" si="517"/>
        <v>1.85</v>
      </c>
      <c r="S1037" s="5">
        <f t="shared" si="518"/>
        <v>1.48</v>
      </c>
      <c r="T1037" s="5">
        <f t="shared" si="519"/>
        <v>0.37000000000000011</v>
      </c>
      <c r="U1037" s="5">
        <v>80</v>
      </c>
      <c r="V1037" s="5">
        <f t="shared" si="520"/>
        <v>1.53</v>
      </c>
      <c r="W1037" s="5">
        <f t="shared" si="502"/>
        <v>1.45</v>
      </c>
      <c r="X1037" s="5">
        <f t="shared" si="503"/>
        <v>8.0000000000000071E-2</v>
      </c>
      <c r="Y1037" s="5">
        <v>95</v>
      </c>
      <c r="Z1037" s="5">
        <f t="shared" si="504"/>
        <v>1.31</v>
      </c>
      <c r="AA1037" s="5">
        <f t="shared" si="505"/>
        <v>1.24</v>
      </c>
      <c r="AB1037" s="5">
        <f t="shared" si="506"/>
        <v>7.0000000000000062E-2</v>
      </c>
      <c r="AC1037" s="5">
        <v>95</v>
      </c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</row>
    <row r="1038" spans="1:65" x14ac:dyDescent="0.25">
      <c r="A1038" s="1" t="str">
        <f>CONCATENATE(H1038,E1038)</f>
        <v>602099001</v>
      </c>
      <c r="B1038" s="1" t="s">
        <v>69</v>
      </c>
      <c r="C1038" s="2" t="s">
        <v>458</v>
      </c>
      <c r="D1038" s="2" t="s">
        <v>275</v>
      </c>
      <c r="E1038" s="2" t="s">
        <v>459</v>
      </c>
      <c r="F1038" s="2" t="s">
        <v>460</v>
      </c>
      <c r="G1038" s="3" t="s">
        <v>418</v>
      </c>
      <c r="H1038" s="4" t="s">
        <v>421</v>
      </c>
      <c r="I1038" s="2" t="s">
        <v>422</v>
      </c>
      <c r="J1038" s="4" t="s">
        <v>77</v>
      </c>
      <c r="K1038" s="1" t="s">
        <v>78</v>
      </c>
      <c r="L1038" s="6" t="s">
        <v>79</v>
      </c>
      <c r="M1038" s="7">
        <v>3.28</v>
      </c>
      <c r="N1038" s="5">
        <f t="shared" si="514"/>
        <v>3.28</v>
      </c>
      <c r="O1038" s="5">
        <f t="shared" si="515"/>
        <v>2.13</v>
      </c>
      <c r="P1038" s="5">
        <f t="shared" si="516"/>
        <v>1.1499999999999999</v>
      </c>
      <c r="Q1038" s="5">
        <v>65</v>
      </c>
      <c r="R1038" s="5">
        <f t="shared" si="517"/>
        <v>2.79</v>
      </c>
      <c r="S1038" s="5">
        <f t="shared" si="518"/>
        <v>2.23</v>
      </c>
      <c r="T1038" s="5">
        <f t="shared" si="519"/>
        <v>0.56000000000000005</v>
      </c>
      <c r="U1038" s="5">
        <v>80</v>
      </c>
      <c r="V1038" s="5">
        <f t="shared" si="520"/>
        <v>2.2999999999999998</v>
      </c>
      <c r="W1038" s="5">
        <f t="shared" si="502"/>
        <v>2.19</v>
      </c>
      <c r="X1038" s="5">
        <f t="shared" si="503"/>
        <v>0.10999999999999988</v>
      </c>
      <c r="Y1038" s="5">
        <v>95</v>
      </c>
      <c r="Z1038" s="5">
        <f t="shared" si="504"/>
        <v>1.97</v>
      </c>
      <c r="AA1038" s="5">
        <f t="shared" si="505"/>
        <v>1.87</v>
      </c>
      <c r="AB1038" s="5">
        <f t="shared" si="506"/>
        <v>9.9999999999999867E-2</v>
      </c>
      <c r="AC1038" s="5">
        <v>95</v>
      </c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</row>
    <row r="1039" spans="1:65" x14ac:dyDescent="0.25">
      <c r="A1039" s="1" t="str">
        <f>CONCATENATE(H1039,E1039)</f>
        <v>602099003</v>
      </c>
      <c r="B1039" s="1" t="s">
        <v>69</v>
      </c>
      <c r="C1039" s="2" t="s">
        <v>458</v>
      </c>
      <c r="D1039" s="2" t="s">
        <v>275</v>
      </c>
      <c r="E1039" s="2" t="s">
        <v>461</v>
      </c>
      <c r="F1039" s="2" t="s">
        <v>462</v>
      </c>
      <c r="G1039" s="3" t="s">
        <v>418</v>
      </c>
      <c r="H1039" s="4" t="s">
        <v>421</v>
      </c>
      <c r="I1039" s="2" t="s">
        <v>422</v>
      </c>
      <c r="J1039" s="4" t="s">
        <v>77</v>
      </c>
      <c r="K1039" s="1" t="s">
        <v>78</v>
      </c>
      <c r="L1039" s="6" t="s">
        <v>79</v>
      </c>
      <c r="M1039" s="7">
        <v>2.1800000000000002</v>
      </c>
      <c r="N1039" s="5">
        <f t="shared" si="514"/>
        <v>2.1800000000000002</v>
      </c>
      <c r="O1039" s="5">
        <f t="shared" si="515"/>
        <v>1.42</v>
      </c>
      <c r="P1039" s="5">
        <f t="shared" si="516"/>
        <v>0.76000000000000023</v>
      </c>
      <c r="Q1039" s="5">
        <v>65</v>
      </c>
      <c r="R1039" s="5">
        <f t="shared" si="517"/>
        <v>1.85</v>
      </c>
      <c r="S1039" s="5">
        <f t="shared" si="518"/>
        <v>1.48</v>
      </c>
      <c r="T1039" s="5">
        <f t="shared" si="519"/>
        <v>0.37000000000000011</v>
      </c>
      <c r="U1039" s="5">
        <v>80</v>
      </c>
      <c r="V1039" s="5">
        <f t="shared" si="520"/>
        <v>1.53</v>
      </c>
      <c r="W1039" s="5">
        <f t="shared" si="502"/>
        <v>1.45</v>
      </c>
      <c r="X1039" s="5">
        <f t="shared" si="503"/>
        <v>8.0000000000000071E-2</v>
      </c>
      <c r="Y1039" s="5">
        <v>95</v>
      </c>
      <c r="Z1039" s="5">
        <f t="shared" si="504"/>
        <v>1.31</v>
      </c>
      <c r="AA1039" s="5">
        <f t="shared" si="505"/>
        <v>1.24</v>
      </c>
      <c r="AB1039" s="5">
        <f t="shared" si="506"/>
        <v>7.0000000000000062E-2</v>
      </c>
      <c r="AC1039" s="5">
        <v>95</v>
      </c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</row>
    <row r="1040" spans="1:65" x14ac:dyDescent="0.25">
      <c r="A1040" s="1" t="str">
        <f>CONCATENATE(H1040,E1040)</f>
        <v>602099005</v>
      </c>
      <c r="B1040" s="1" t="s">
        <v>69</v>
      </c>
      <c r="C1040" s="2" t="s">
        <v>458</v>
      </c>
      <c r="D1040" s="2" t="s">
        <v>275</v>
      </c>
      <c r="E1040" s="2" t="s">
        <v>463</v>
      </c>
      <c r="F1040" s="2" t="s">
        <v>464</v>
      </c>
      <c r="G1040" s="3" t="s">
        <v>418</v>
      </c>
      <c r="H1040" s="4" t="s">
        <v>421</v>
      </c>
      <c r="I1040" s="2" t="s">
        <v>422</v>
      </c>
      <c r="J1040" s="4" t="s">
        <v>77</v>
      </c>
      <c r="K1040" s="1" t="s">
        <v>78</v>
      </c>
      <c r="L1040" s="6" t="s">
        <v>79</v>
      </c>
      <c r="M1040" s="7">
        <v>2.1800000000000002</v>
      </c>
      <c r="N1040" s="5">
        <f t="shared" si="514"/>
        <v>2.1800000000000002</v>
      </c>
      <c r="O1040" s="5">
        <f t="shared" si="515"/>
        <v>1.42</v>
      </c>
      <c r="P1040" s="5">
        <f t="shared" si="516"/>
        <v>0.76000000000000023</v>
      </c>
      <c r="Q1040" s="5">
        <v>65</v>
      </c>
      <c r="R1040" s="5">
        <f t="shared" si="517"/>
        <v>1.85</v>
      </c>
      <c r="S1040" s="5">
        <f t="shared" si="518"/>
        <v>1.48</v>
      </c>
      <c r="T1040" s="5">
        <f t="shared" si="519"/>
        <v>0.37000000000000011</v>
      </c>
      <c r="U1040" s="5">
        <v>80</v>
      </c>
      <c r="V1040" s="5">
        <f t="shared" si="520"/>
        <v>1.53</v>
      </c>
      <c r="W1040" s="5">
        <f t="shared" si="502"/>
        <v>1.45</v>
      </c>
      <c r="X1040" s="5">
        <f t="shared" si="503"/>
        <v>8.0000000000000071E-2</v>
      </c>
      <c r="Y1040" s="5">
        <v>95</v>
      </c>
      <c r="Z1040" s="5">
        <f t="shared" si="504"/>
        <v>1.31</v>
      </c>
      <c r="AA1040" s="5">
        <f t="shared" si="505"/>
        <v>1.24</v>
      </c>
      <c r="AB1040" s="5">
        <f t="shared" si="506"/>
        <v>7.0000000000000062E-2</v>
      </c>
      <c r="AC1040" s="5">
        <v>95</v>
      </c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</row>
    <row r="1041" spans="1:65" x14ac:dyDescent="0.25">
      <c r="A1041" s="1" t="str">
        <f>CONCATENATE(H1041,E1041)</f>
        <v>602099023</v>
      </c>
      <c r="B1041" s="1" t="s">
        <v>69</v>
      </c>
      <c r="C1041" s="2" t="s">
        <v>458</v>
      </c>
      <c r="D1041" s="2" t="s">
        <v>275</v>
      </c>
      <c r="E1041" s="2" t="s">
        <v>465</v>
      </c>
      <c r="F1041" s="2" t="s">
        <v>466</v>
      </c>
      <c r="G1041" s="3" t="s">
        <v>418</v>
      </c>
      <c r="H1041" s="4" t="s">
        <v>421</v>
      </c>
      <c r="I1041" s="2" t="s">
        <v>422</v>
      </c>
      <c r="J1041" s="4" t="s">
        <v>77</v>
      </c>
      <c r="K1041" s="1" t="s">
        <v>78</v>
      </c>
      <c r="L1041" s="6" t="s">
        <v>79</v>
      </c>
      <c r="M1041" s="7">
        <v>2.1800000000000002</v>
      </c>
      <c r="N1041" s="5">
        <f t="shared" si="514"/>
        <v>2.1800000000000002</v>
      </c>
      <c r="O1041" s="5">
        <f t="shared" si="515"/>
        <v>1.42</v>
      </c>
      <c r="P1041" s="5">
        <f t="shared" si="516"/>
        <v>0.76000000000000023</v>
      </c>
      <c r="Q1041" s="5">
        <v>65</v>
      </c>
      <c r="R1041" s="5">
        <f t="shared" si="517"/>
        <v>1.85</v>
      </c>
      <c r="S1041" s="5">
        <f t="shared" si="518"/>
        <v>1.48</v>
      </c>
      <c r="T1041" s="5">
        <f t="shared" si="519"/>
        <v>0.37000000000000011</v>
      </c>
      <c r="U1041" s="5">
        <v>80</v>
      </c>
      <c r="V1041" s="5">
        <f t="shared" si="520"/>
        <v>1.53</v>
      </c>
      <c r="W1041" s="5">
        <f t="shared" si="502"/>
        <v>1.45</v>
      </c>
      <c r="X1041" s="5">
        <f t="shared" si="503"/>
        <v>8.0000000000000071E-2</v>
      </c>
      <c r="Y1041" s="5">
        <v>95</v>
      </c>
      <c r="Z1041" s="5">
        <f t="shared" si="504"/>
        <v>1.31</v>
      </c>
      <c r="AA1041" s="5">
        <f t="shared" si="505"/>
        <v>1.24</v>
      </c>
      <c r="AB1041" s="5">
        <f t="shared" si="506"/>
        <v>7.0000000000000062E-2</v>
      </c>
      <c r="AC1041" s="5">
        <v>95</v>
      </c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</row>
    <row r="1042" spans="1:65" x14ac:dyDescent="0.25">
      <c r="A1042" s="1" t="str">
        <f>CONCATENATE(H1042,E1042)</f>
        <v>602099028</v>
      </c>
      <c r="B1042" s="1" t="s">
        <v>69</v>
      </c>
      <c r="C1042" s="2" t="s">
        <v>458</v>
      </c>
      <c r="D1042" s="2" t="s">
        <v>275</v>
      </c>
      <c r="E1042" s="2" t="s">
        <v>467</v>
      </c>
      <c r="F1042" s="2" t="s">
        <v>468</v>
      </c>
      <c r="G1042" s="3" t="s">
        <v>418</v>
      </c>
      <c r="H1042" s="4" t="s">
        <v>421</v>
      </c>
      <c r="I1042" s="2" t="s">
        <v>422</v>
      </c>
      <c r="J1042" s="4" t="s">
        <v>77</v>
      </c>
      <c r="K1042" s="1" t="s">
        <v>78</v>
      </c>
      <c r="L1042" s="6" t="s">
        <v>79</v>
      </c>
      <c r="M1042" s="7">
        <v>2.1800000000000002</v>
      </c>
      <c r="N1042" s="5">
        <f t="shared" si="514"/>
        <v>2.1800000000000002</v>
      </c>
      <c r="O1042" s="5">
        <f t="shared" si="515"/>
        <v>1.42</v>
      </c>
      <c r="P1042" s="5">
        <f t="shared" si="516"/>
        <v>0.76000000000000023</v>
      </c>
      <c r="Q1042" s="5">
        <v>65</v>
      </c>
      <c r="R1042" s="5">
        <f t="shared" si="517"/>
        <v>1.85</v>
      </c>
      <c r="S1042" s="5">
        <f t="shared" si="518"/>
        <v>1.48</v>
      </c>
      <c r="T1042" s="5">
        <f t="shared" si="519"/>
        <v>0.37000000000000011</v>
      </c>
      <c r="U1042" s="5">
        <v>80</v>
      </c>
      <c r="V1042" s="5">
        <f t="shared" si="520"/>
        <v>1.53</v>
      </c>
      <c r="W1042" s="5">
        <f t="shared" si="502"/>
        <v>1.45</v>
      </c>
      <c r="X1042" s="5">
        <f t="shared" si="503"/>
        <v>8.0000000000000071E-2</v>
      </c>
      <c r="Y1042" s="5">
        <v>95</v>
      </c>
      <c r="Z1042" s="5">
        <f t="shared" si="504"/>
        <v>1.31</v>
      </c>
      <c r="AA1042" s="5">
        <f t="shared" si="505"/>
        <v>1.24</v>
      </c>
      <c r="AB1042" s="5">
        <f t="shared" si="506"/>
        <v>7.0000000000000062E-2</v>
      </c>
      <c r="AC1042" s="5">
        <v>95</v>
      </c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</row>
    <row r="1043" spans="1:65" x14ac:dyDescent="0.25">
      <c r="A1043" s="1" t="str">
        <f>CONCATENATE(H1043,E1043)</f>
        <v>602099013</v>
      </c>
      <c r="B1043" s="1" t="s">
        <v>69</v>
      </c>
      <c r="C1043" s="2" t="s">
        <v>458</v>
      </c>
      <c r="D1043" s="2" t="s">
        <v>275</v>
      </c>
      <c r="E1043" s="2" t="s">
        <v>469</v>
      </c>
      <c r="F1043" s="2" t="s">
        <v>470</v>
      </c>
      <c r="G1043" s="3" t="s">
        <v>418</v>
      </c>
      <c r="H1043" s="4" t="s">
        <v>421</v>
      </c>
      <c r="I1043" s="2" t="s">
        <v>422</v>
      </c>
      <c r="J1043" s="4" t="s">
        <v>77</v>
      </c>
      <c r="K1043" s="1" t="s">
        <v>78</v>
      </c>
      <c r="L1043" s="6" t="s">
        <v>79</v>
      </c>
      <c r="M1043" s="7">
        <v>2.1800000000000002</v>
      </c>
      <c r="N1043" s="5">
        <f t="shared" si="514"/>
        <v>2.1800000000000002</v>
      </c>
      <c r="O1043" s="5">
        <f t="shared" si="515"/>
        <v>1.42</v>
      </c>
      <c r="P1043" s="5">
        <f t="shared" si="516"/>
        <v>0.76000000000000023</v>
      </c>
      <c r="Q1043" s="5">
        <v>65</v>
      </c>
      <c r="R1043" s="5">
        <f t="shared" si="517"/>
        <v>1.85</v>
      </c>
      <c r="S1043" s="5">
        <f t="shared" si="518"/>
        <v>1.48</v>
      </c>
      <c r="T1043" s="5">
        <f t="shared" si="519"/>
        <v>0.37000000000000011</v>
      </c>
      <c r="U1043" s="5">
        <v>80</v>
      </c>
      <c r="V1043" s="5">
        <f t="shared" si="520"/>
        <v>1.53</v>
      </c>
      <c r="W1043" s="5">
        <f t="shared" si="502"/>
        <v>1.45</v>
      </c>
      <c r="X1043" s="5">
        <f t="shared" si="503"/>
        <v>8.0000000000000071E-2</v>
      </c>
      <c r="Y1043" s="5">
        <v>95</v>
      </c>
      <c r="Z1043" s="5">
        <f t="shared" si="504"/>
        <v>1.31</v>
      </c>
      <c r="AA1043" s="5">
        <f t="shared" si="505"/>
        <v>1.24</v>
      </c>
      <c r="AB1043" s="5">
        <f t="shared" si="506"/>
        <v>7.0000000000000062E-2</v>
      </c>
      <c r="AC1043" s="5">
        <v>95</v>
      </c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</row>
    <row r="1044" spans="1:65" x14ac:dyDescent="0.25">
      <c r="A1044" s="1" t="str">
        <f>CONCATENATE(H1044,E1044)</f>
        <v>602099014</v>
      </c>
      <c r="B1044" s="1" t="s">
        <v>69</v>
      </c>
      <c r="C1044" s="2" t="s">
        <v>458</v>
      </c>
      <c r="D1044" s="2" t="s">
        <v>275</v>
      </c>
      <c r="E1044" s="2" t="s">
        <v>276</v>
      </c>
      <c r="F1044" s="2" t="s">
        <v>275</v>
      </c>
      <c r="G1044" s="3" t="s">
        <v>418</v>
      </c>
      <c r="H1044" s="4" t="s">
        <v>421</v>
      </c>
      <c r="I1044" s="2" t="s">
        <v>422</v>
      </c>
      <c r="J1044" s="4" t="s">
        <v>77</v>
      </c>
      <c r="K1044" s="1" t="s">
        <v>78</v>
      </c>
      <c r="L1044" s="6" t="s">
        <v>79</v>
      </c>
      <c r="M1044" s="7">
        <v>2.52</v>
      </c>
      <c r="N1044" s="5">
        <f t="shared" si="514"/>
        <v>2.52</v>
      </c>
      <c r="O1044" s="5">
        <f t="shared" si="515"/>
        <v>1.64</v>
      </c>
      <c r="P1044" s="5">
        <f t="shared" si="516"/>
        <v>0.88000000000000012</v>
      </c>
      <c r="Q1044" s="5">
        <v>65</v>
      </c>
      <c r="R1044" s="5">
        <f t="shared" si="517"/>
        <v>2.14</v>
      </c>
      <c r="S1044" s="5">
        <f t="shared" si="518"/>
        <v>1.71</v>
      </c>
      <c r="T1044" s="5">
        <f t="shared" si="519"/>
        <v>0.43000000000000016</v>
      </c>
      <c r="U1044" s="5">
        <v>80</v>
      </c>
      <c r="V1044" s="5">
        <f t="shared" si="520"/>
        <v>1.76</v>
      </c>
      <c r="W1044" s="5">
        <f t="shared" si="502"/>
        <v>1.67</v>
      </c>
      <c r="X1044" s="5">
        <f t="shared" si="503"/>
        <v>9.000000000000008E-2</v>
      </c>
      <c r="Y1044" s="5">
        <v>95</v>
      </c>
      <c r="Z1044" s="5">
        <f t="shared" si="504"/>
        <v>1.51</v>
      </c>
      <c r="AA1044" s="5">
        <f t="shared" si="505"/>
        <v>1.43</v>
      </c>
      <c r="AB1044" s="5">
        <f t="shared" si="506"/>
        <v>8.0000000000000071E-2</v>
      </c>
      <c r="AC1044" s="5">
        <v>95</v>
      </c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</row>
    <row r="1045" spans="1:65" x14ac:dyDescent="0.25">
      <c r="A1045" s="1" t="str">
        <f>CONCATENATE(H1045,E1045)</f>
        <v>602099016</v>
      </c>
      <c r="B1045" s="1" t="s">
        <v>69</v>
      </c>
      <c r="C1045" s="2" t="s">
        <v>458</v>
      </c>
      <c r="D1045" s="2" t="s">
        <v>275</v>
      </c>
      <c r="E1045" s="2" t="s">
        <v>471</v>
      </c>
      <c r="F1045" s="2" t="s">
        <v>472</v>
      </c>
      <c r="G1045" s="3" t="s">
        <v>418</v>
      </c>
      <c r="H1045" s="4" t="s">
        <v>421</v>
      </c>
      <c r="I1045" s="2" t="s">
        <v>422</v>
      </c>
      <c r="J1045" s="4" t="s">
        <v>77</v>
      </c>
      <c r="K1045" s="1" t="s">
        <v>78</v>
      </c>
      <c r="L1045" s="6" t="s">
        <v>79</v>
      </c>
      <c r="M1045" s="7">
        <v>2.2799999999999998</v>
      </c>
      <c r="N1045" s="5">
        <f t="shared" si="514"/>
        <v>2.2799999999999998</v>
      </c>
      <c r="O1045" s="5">
        <f t="shared" si="515"/>
        <v>1.48</v>
      </c>
      <c r="P1045" s="5">
        <f t="shared" si="516"/>
        <v>0.79999999999999982</v>
      </c>
      <c r="Q1045" s="5">
        <v>65</v>
      </c>
      <c r="R1045" s="5">
        <f t="shared" si="517"/>
        <v>1.94</v>
      </c>
      <c r="S1045" s="5">
        <f t="shared" si="518"/>
        <v>1.55</v>
      </c>
      <c r="T1045" s="5">
        <f t="shared" si="519"/>
        <v>0.3899999999999999</v>
      </c>
      <c r="U1045" s="5">
        <v>80</v>
      </c>
      <c r="V1045" s="5">
        <f t="shared" si="520"/>
        <v>1.6</v>
      </c>
      <c r="W1045" s="5">
        <f t="shared" si="502"/>
        <v>1.52</v>
      </c>
      <c r="X1045" s="5">
        <f t="shared" si="503"/>
        <v>8.0000000000000071E-2</v>
      </c>
      <c r="Y1045" s="5">
        <v>95</v>
      </c>
      <c r="Z1045" s="5">
        <f t="shared" si="504"/>
        <v>1.37</v>
      </c>
      <c r="AA1045" s="5">
        <f t="shared" si="505"/>
        <v>1.3</v>
      </c>
      <c r="AB1045" s="5">
        <f t="shared" si="506"/>
        <v>7.0000000000000062E-2</v>
      </c>
      <c r="AC1045" s="5">
        <v>95</v>
      </c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</row>
    <row r="1046" spans="1:65" x14ac:dyDescent="0.25">
      <c r="A1046" s="1" t="str">
        <f>CONCATENATE(H1046,E1046)</f>
        <v>602099020</v>
      </c>
      <c r="B1046" s="1" t="s">
        <v>69</v>
      </c>
      <c r="C1046" s="2" t="s">
        <v>458</v>
      </c>
      <c r="D1046" s="2" t="s">
        <v>275</v>
      </c>
      <c r="E1046" s="2" t="s">
        <v>473</v>
      </c>
      <c r="F1046" s="2" t="s">
        <v>474</v>
      </c>
      <c r="G1046" s="3" t="s">
        <v>418</v>
      </c>
      <c r="H1046" s="4" t="s">
        <v>421</v>
      </c>
      <c r="I1046" s="2" t="s">
        <v>422</v>
      </c>
      <c r="J1046" s="4" t="s">
        <v>77</v>
      </c>
      <c r="K1046" s="1" t="s">
        <v>78</v>
      </c>
      <c r="L1046" s="6" t="s">
        <v>79</v>
      </c>
      <c r="M1046" s="7">
        <v>2.1800000000000002</v>
      </c>
      <c r="N1046" s="5">
        <f t="shared" si="514"/>
        <v>2.1800000000000002</v>
      </c>
      <c r="O1046" s="5">
        <f t="shared" si="515"/>
        <v>1.42</v>
      </c>
      <c r="P1046" s="5">
        <f t="shared" si="516"/>
        <v>0.76000000000000023</v>
      </c>
      <c r="Q1046" s="5">
        <v>65</v>
      </c>
      <c r="R1046" s="5">
        <f t="shared" si="517"/>
        <v>1.85</v>
      </c>
      <c r="S1046" s="5">
        <f t="shared" si="518"/>
        <v>1.48</v>
      </c>
      <c r="T1046" s="5">
        <f t="shared" si="519"/>
        <v>0.37000000000000011</v>
      </c>
      <c r="U1046" s="5">
        <v>80</v>
      </c>
      <c r="V1046" s="5">
        <f t="shared" si="520"/>
        <v>1.53</v>
      </c>
      <c r="W1046" s="5">
        <f t="shared" si="502"/>
        <v>1.45</v>
      </c>
      <c r="X1046" s="5">
        <f t="shared" si="503"/>
        <v>8.0000000000000071E-2</v>
      </c>
      <c r="Y1046" s="5">
        <v>95</v>
      </c>
      <c r="Z1046" s="5">
        <f t="shared" si="504"/>
        <v>1.31</v>
      </c>
      <c r="AA1046" s="5">
        <f t="shared" si="505"/>
        <v>1.24</v>
      </c>
      <c r="AB1046" s="5">
        <f t="shared" si="506"/>
        <v>7.0000000000000062E-2</v>
      </c>
      <c r="AC1046" s="5">
        <v>95</v>
      </c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</row>
    <row r="1047" spans="1:65" x14ac:dyDescent="0.25">
      <c r="A1047" s="1" t="str">
        <f>CONCATENATE(H1047,E1047)</f>
        <v>701099001</v>
      </c>
      <c r="B1047" s="1" t="s">
        <v>69</v>
      </c>
      <c r="C1047" s="2" t="s">
        <v>458</v>
      </c>
      <c r="D1047" s="2" t="s">
        <v>275</v>
      </c>
      <c r="E1047" s="2" t="s">
        <v>459</v>
      </c>
      <c r="F1047" s="2" t="s">
        <v>460</v>
      </c>
      <c r="G1047" s="3" t="s">
        <v>426</v>
      </c>
      <c r="H1047" s="4" t="s">
        <v>427</v>
      </c>
      <c r="I1047" s="2" t="s">
        <v>428</v>
      </c>
      <c r="J1047" s="4" t="s">
        <v>77</v>
      </c>
      <c r="K1047" s="1" t="s">
        <v>78</v>
      </c>
      <c r="L1047" s="6" t="s">
        <v>79</v>
      </c>
      <c r="M1047" s="7">
        <v>3.28</v>
      </c>
      <c r="N1047" s="5">
        <f t="shared" si="514"/>
        <v>3.28</v>
      </c>
      <c r="O1047" s="5">
        <f t="shared" si="515"/>
        <v>2.13</v>
      </c>
      <c r="P1047" s="5">
        <f t="shared" si="516"/>
        <v>1.1499999999999999</v>
      </c>
      <c r="Q1047" s="5">
        <v>65</v>
      </c>
      <c r="R1047" s="5">
        <f t="shared" si="517"/>
        <v>2.79</v>
      </c>
      <c r="S1047" s="5">
        <f t="shared" si="518"/>
        <v>2.23</v>
      </c>
      <c r="T1047" s="5">
        <f t="shared" si="519"/>
        <v>0.56000000000000005</v>
      </c>
      <c r="U1047" s="5">
        <v>80</v>
      </c>
      <c r="V1047" s="5">
        <f t="shared" si="520"/>
        <v>2.2999999999999998</v>
      </c>
      <c r="W1047" s="5">
        <f t="shared" si="502"/>
        <v>2.19</v>
      </c>
      <c r="X1047" s="5">
        <f t="shared" si="503"/>
        <v>0.10999999999999988</v>
      </c>
      <c r="Y1047" s="5">
        <v>95</v>
      </c>
      <c r="Z1047" s="5">
        <f t="shared" si="504"/>
        <v>1.97</v>
      </c>
      <c r="AA1047" s="5">
        <f t="shared" si="505"/>
        <v>1.87</v>
      </c>
      <c r="AB1047" s="5">
        <f t="shared" si="506"/>
        <v>9.9999999999999867E-2</v>
      </c>
      <c r="AC1047" s="5">
        <v>95</v>
      </c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</row>
    <row r="1048" spans="1:65" x14ac:dyDescent="0.25">
      <c r="A1048" s="1" t="str">
        <f>CONCATENATE(H1048,E1048)</f>
        <v>701099003</v>
      </c>
      <c r="B1048" s="1" t="s">
        <v>69</v>
      </c>
      <c r="C1048" s="2" t="s">
        <v>458</v>
      </c>
      <c r="D1048" s="2" t="s">
        <v>275</v>
      </c>
      <c r="E1048" s="2" t="s">
        <v>461</v>
      </c>
      <c r="F1048" s="2" t="s">
        <v>462</v>
      </c>
      <c r="G1048" s="3" t="s">
        <v>426</v>
      </c>
      <c r="H1048" s="4" t="s">
        <v>427</v>
      </c>
      <c r="I1048" s="2" t="s">
        <v>428</v>
      </c>
      <c r="J1048" s="4" t="s">
        <v>77</v>
      </c>
      <c r="K1048" s="1" t="s">
        <v>78</v>
      </c>
      <c r="L1048" s="6" t="s">
        <v>79</v>
      </c>
      <c r="M1048" s="7">
        <v>2.1800000000000002</v>
      </c>
      <c r="N1048" s="5">
        <f t="shared" si="514"/>
        <v>2.1800000000000002</v>
      </c>
      <c r="O1048" s="5">
        <f t="shared" si="515"/>
        <v>1.42</v>
      </c>
      <c r="P1048" s="5">
        <f t="shared" si="516"/>
        <v>0.76000000000000023</v>
      </c>
      <c r="Q1048" s="5">
        <v>65</v>
      </c>
      <c r="R1048" s="5">
        <f t="shared" si="517"/>
        <v>1.85</v>
      </c>
      <c r="S1048" s="5">
        <f t="shared" si="518"/>
        <v>1.48</v>
      </c>
      <c r="T1048" s="5">
        <f t="shared" si="519"/>
        <v>0.37000000000000011</v>
      </c>
      <c r="U1048" s="5">
        <v>80</v>
      </c>
      <c r="V1048" s="5">
        <f t="shared" si="520"/>
        <v>1.53</v>
      </c>
      <c r="W1048" s="5">
        <f t="shared" si="502"/>
        <v>1.45</v>
      </c>
      <c r="X1048" s="5">
        <f t="shared" si="503"/>
        <v>8.0000000000000071E-2</v>
      </c>
      <c r="Y1048" s="5">
        <v>95</v>
      </c>
      <c r="Z1048" s="5">
        <f t="shared" si="504"/>
        <v>1.31</v>
      </c>
      <c r="AA1048" s="5">
        <f t="shared" si="505"/>
        <v>1.24</v>
      </c>
      <c r="AB1048" s="5">
        <f t="shared" si="506"/>
        <v>7.0000000000000062E-2</v>
      </c>
      <c r="AC1048" s="5">
        <v>95</v>
      </c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</row>
    <row r="1049" spans="1:65" x14ac:dyDescent="0.25">
      <c r="A1049" s="1" t="str">
        <f>CONCATENATE(H1049,E1049)</f>
        <v>701099005</v>
      </c>
      <c r="B1049" s="1" t="s">
        <v>69</v>
      </c>
      <c r="C1049" s="2" t="s">
        <v>458</v>
      </c>
      <c r="D1049" s="2" t="s">
        <v>275</v>
      </c>
      <c r="E1049" s="2" t="s">
        <v>463</v>
      </c>
      <c r="F1049" s="2" t="s">
        <v>464</v>
      </c>
      <c r="G1049" s="3" t="s">
        <v>426</v>
      </c>
      <c r="H1049" s="4" t="s">
        <v>427</v>
      </c>
      <c r="I1049" s="2" t="s">
        <v>428</v>
      </c>
      <c r="J1049" s="4" t="s">
        <v>77</v>
      </c>
      <c r="K1049" s="1" t="s">
        <v>78</v>
      </c>
      <c r="L1049" s="6" t="s">
        <v>79</v>
      </c>
      <c r="M1049" s="7">
        <v>2.1800000000000002</v>
      </c>
      <c r="N1049" s="5">
        <f t="shared" si="514"/>
        <v>2.1800000000000002</v>
      </c>
      <c r="O1049" s="5">
        <f t="shared" si="515"/>
        <v>1.42</v>
      </c>
      <c r="P1049" s="5">
        <f t="shared" si="516"/>
        <v>0.76000000000000023</v>
      </c>
      <c r="Q1049" s="5">
        <v>65</v>
      </c>
      <c r="R1049" s="5">
        <f t="shared" si="517"/>
        <v>1.85</v>
      </c>
      <c r="S1049" s="5">
        <f t="shared" si="518"/>
        <v>1.48</v>
      </c>
      <c r="T1049" s="5">
        <f t="shared" si="519"/>
        <v>0.37000000000000011</v>
      </c>
      <c r="U1049" s="5">
        <v>80</v>
      </c>
      <c r="V1049" s="5">
        <f t="shared" si="520"/>
        <v>1.53</v>
      </c>
      <c r="W1049" s="5">
        <f t="shared" si="502"/>
        <v>1.45</v>
      </c>
      <c r="X1049" s="5">
        <f t="shared" si="503"/>
        <v>8.0000000000000071E-2</v>
      </c>
      <c r="Y1049" s="5">
        <v>95</v>
      </c>
      <c r="Z1049" s="5">
        <f t="shared" si="504"/>
        <v>1.31</v>
      </c>
      <c r="AA1049" s="5">
        <f t="shared" si="505"/>
        <v>1.24</v>
      </c>
      <c r="AB1049" s="5">
        <f t="shared" si="506"/>
        <v>7.0000000000000062E-2</v>
      </c>
      <c r="AC1049" s="5">
        <v>95</v>
      </c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</row>
    <row r="1050" spans="1:65" x14ac:dyDescent="0.25">
      <c r="A1050" s="1" t="str">
        <f>CONCATENATE(H1050,E1050)</f>
        <v>701099023</v>
      </c>
      <c r="B1050" s="1" t="s">
        <v>69</v>
      </c>
      <c r="C1050" s="2" t="s">
        <v>458</v>
      </c>
      <c r="D1050" s="2" t="s">
        <v>275</v>
      </c>
      <c r="E1050" s="2" t="s">
        <v>465</v>
      </c>
      <c r="F1050" s="2" t="s">
        <v>466</v>
      </c>
      <c r="G1050" s="3" t="s">
        <v>426</v>
      </c>
      <c r="H1050" s="4" t="s">
        <v>427</v>
      </c>
      <c r="I1050" s="2" t="s">
        <v>428</v>
      </c>
      <c r="J1050" s="4" t="s">
        <v>77</v>
      </c>
      <c r="K1050" s="1" t="s">
        <v>78</v>
      </c>
      <c r="L1050" s="6" t="s">
        <v>79</v>
      </c>
      <c r="M1050" s="7">
        <v>2.1800000000000002</v>
      </c>
      <c r="N1050" s="5">
        <f t="shared" si="514"/>
        <v>2.1800000000000002</v>
      </c>
      <c r="O1050" s="5">
        <f t="shared" si="515"/>
        <v>1.42</v>
      </c>
      <c r="P1050" s="5">
        <f t="shared" si="516"/>
        <v>0.76000000000000023</v>
      </c>
      <c r="Q1050" s="5">
        <v>65</v>
      </c>
      <c r="R1050" s="5">
        <f t="shared" si="517"/>
        <v>1.85</v>
      </c>
      <c r="S1050" s="5">
        <f t="shared" si="518"/>
        <v>1.48</v>
      </c>
      <c r="T1050" s="5">
        <f t="shared" si="519"/>
        <v>0.37000000000000011</v>
      </c>
      <c r="U1050" s="5">
        <v>80</v>
      </c>
      <c r="V1050" s="5">
        <f t="shared" si="520"/>
        <v>1.53</v>
      </c>
      <c r="W1050" s="5">
        <f t="shared" si="502"/>
        <v>1.45</v>
      </c>
      <c r="X1050" s="5">
        <f t="shared" si="503"/>
        <v>8.0000000000000071E-2</v>
      </c>
      <c r="Y1050" s="5">
        <v>95</v>
      </c>
      <c r="Z1050" s="5">
        <f t="shared" si="504"/>
        <v>1.31</v>
      </c>
      <c r="AA1050" s="5">
        <f t="shared" si="505"/>
        <v>1.24</v>
      </c>
      <c r="AB1050" s="5">
        <f t="shared" si="506"/>
        <v>7.0000000000000062E-2</v>
      </c>
      <c r="AC1050" s="5">
        <v>95</v>
      </c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</row>
    <row r="1051" spans="1:65" x14ac:dyDescent="0.25">
      <c r="A1051" s="1" t="str">
        <f>CONCATENATE(H1051,E1051)</f>
        <v>701099028</v>
      </c>
      <c r="B1051" s="1" t="s">
        <v>69</v>
      </c>
      <c r="C1051" s="2" t="s">
        <v>458</v>
      </c>
      <c r="D1051" s="2" t="s">
        <v>275</v>
      </c>
      <c r="E1051" s="2" t="s">
        <v>467</v>
      </c>
      <c r="F1051" s="2" t="s">
        <v>468</v>
      </c>
      <c r="G1051" s="3" t="s">
        <v>426</v>
      </c>
      <c r="H1051" s="4" t="s">
        <v>427</v>
      </c>
      <c r="I1051" s="2" t="s">
        <v>428</v>
      </c>
      <c r="J1051" s="4" t="s">
        <v>77</v>
      </c>
      <c r="K1051" s="1" t="s">
        <v>78</v>
      </c>
      <c r="L1051" s="6" t="s">
        <v>79</v>
      </c>
      <c r="M1051" s="7">
        <v>2.1800000000000002</v>
      </c>
      <c r="N1051" s="5">
        <f t="shared" si="514"/>
        <v>2.1800000000000002</v>
      </c>
      <c r="O1051" s="5">
        <f t="shared" si="515"/>
        <v>1.42</v>
      </c>
      <c r="P1051" s="5">
        <f t="shared" si="516"/>
        <v>0.76000000000000023</v>
      </c>
      <c r="Q1051" s="5">
        <v>65</v>
      </c>
      <c r="R1051" s="5">
        <f t="shared" si="517"/>
        <v>1.85</v>
      </c>
      <c r="S1051" s="5">
        <f t="shared" si="518"/>
        <v>1.48</v>
      </c>
      <c r="T1051" s="5">
        <f t="shared" si="519"/>
        <v>0.37000000000000011</v>
      </c>
      <c r="U1051" s="5">
        <v>80</v>
      </c>
      <c r="V1051" s="5">
        <f t="shared" si="520"/>
        <v>1.53</v>
      </c>
      <c r="W1051" s="5">
        <f t="shared" si="502"/>
        <v>1.45</v>
      </c>
      <c r="X1051" s="5">
        <f t="shared" si="503"/>
        <v>8.0000000000000071E-2</v>
      </c>
      <c r="Y1051" s="5">
        <v>95</v>
      </c>
      <c r="Z1051" s="5">
        <f t="shared" si="504"/>
        <v>1.31</v>
      </c>
      <c r="AA1051" s="5">
        <f t="shared" si="505"/>
        <v>1.24</v>
      </c>
      <c r="AB1051" s="5">
        <f t="shared" si="506"/>
        <v>7.0000000000000062E-2</v>
      </c>
      <c r="AC1051" s="5">
        <v>95</v>
      </c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</row>
    <row r="1052" spans="1:65" x14ac:dyDescent="0.25">
      <c r="A1052" s="1" t="str">
        <f>CONCATENATE(H1052,E1052)</f>
        <v>701099013</v>
      </c>
      <c r="B1052" s="1" t="s">
        <v>69</v>
      </c>
      <c r="C1052" s="2" t="s">
        <v>458</v>
      </c>
      <c r="D1052" s="2" t="s">
        <v>275</v>
      </c>
      <c r="E1052" s="2" t="s">
        <v>469</v>
      </c>
      <c r="F1052" s="2" t="s">
        <v>470</v>
      </c>
      <c r="G1052" s="3" t="s">
        <v>426</v>
      </c>
      <c r="H1052" s="4" t="s">
        <v>427</v>
      </c>
      <c r="I1052" s="2" t="s">
        <v>428</v>
      </c>
      <c r="J1052" s="4" t="s">
        <v>77</v>
      </c>
      <c r="K1052" s="1" t="s">
        <v>78</v>
      </c>
      <c r="L1052" s="6" t="s">
        <v>79</v>
      </c>
      <c r="M1052" s="7">
        <v>2.1800000000000002</v>
      </c>
      <c r="N1052" s="5">
        <f t="shared" si="514"/>
        <v>2.1800000000000002</v>
      </c>
      <c r="O1052" s="5">
        <f t="shared" si="515"/>
        <v>1.42</v>
      </c>
      <c r="P1052" s="5">
        <f t="shared" si="516"/>
        <v>0.76000000000000023</v>
      </c>
      <c r="Q1052" s="5">
        <v>65</v>
      </c>
      <c r="R1052" s="5">
        <f t="shared" si="517"/>
        <v>1.85</v>
      </c>
      <c r="S1052" s="5">
        <f t="shared" si="518"/>
        <v>1.48</v>
      </c>
      <c r="T1052" s="5">
        <f t="shared" si="519"/>
        <v>0.37000000000000011</v>
      </c>
      <c r="U1052" s="5">
        <v>80</v>
      </c>
      <c r="V1052" s="5">
        <f t="shared" si="520"/>
        <v>1.53</v>
      </c>
      <c r="W1052" s="5">
        <f t="shared" si="502"/>
        <v>1.45</v>
      </c>
      <c r="X1052" s="5">
        <f t="shared" si="503"/>
        <v>8.0000000000000071E-2</v>
      </c>
      <c r="Y1052" s="5">
        <v>95</v>
      </c>
      <c r="Z1052" s="5">
        <f t="shared" si="504"/>
        <v>1.31</v>
      </c>
      <c r="AA1052" s="5">
        <f t="shared" si="505"/>
        <v>1.24</v>
      </c>
      <c r="AB1052" s="5">
        <f t="shared" si="506"/>
        <v>7.0000000000000062E-2</v>
      </c>
      <c r="AC1052" s="5">
        <v>95</v>
      </c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</row>
    <row r="1053" spans="1:65" x14ac:dyDescent="0.25">
      <c r="A1053" s="1" t="str">
        <f>CONCATENATE(H1053,E1053)</f>
        <v>701099014</v>
      </c>
      <c r="B1053" s="1" t="s">
        <v>69</v>
      </c>
      <c r="C1053" s="2" t="s">
        <v>458</v>
      </c>
      <c r="D1053" s="2" t="s">
        <v>275</v>
      </c>
      <c r="E1053" s="2" t="s">
        <v>276</v>
      </c>
      <c r="F1053" s="2" t="s">
        <v>275</v>
      </c>
      <c r="G1053" s="3" t="s">
        <v>426</v>
      </c>
      <c r="H1053" s="4" t="s">
        <v>427</v>
      </c>
      <c r="I1053" s="2" t="s">
        <v>428</v>
      </c>
      <c r="J1053" s="4" t="s">
        <v>77</v>
      </c>
      <c r="K1053" s="1" t="s">
        <v>78</v>
      </c>
      <c r="L1053" s="6" t="s">
        <v>79</v>
      </c>
      <c r="M1053" s="7">
        <v>2.52</v>
      </c>
      <c r="N1053" s="5">
        <f t="shared" si="514"/>
        <v>2.52</v>
      </c>
      <c r="O1053" s="5">
        <f t="shared" si="515"/>
        <v>1.64</v>
      </c>
      <c r="P1053" s="5">
        <f t="shared" si="516"/>
        <v>0.88000000000000012</v>
      </c>
      <c r="Q1053" s="5">
        <v>65</v>
      </c>
      <c r="R1053" s="5">
        <f t="shared" si="517"/>
        <v>2.14</v>
      </c>
      <c r="S1053" s="5">
        <f t="shared" si="518"/>
        <v>1.71</v>
      </c>
      <c r="T1053" s="5">
        <f t="shared" si="519"/>
        <v>0.43000000000000016</v>
      </c>
      <c r="U1053" s="5">
        <v>80</v>
      </c>
      <c r="V1053" s="5">
        <f t="shared" si="520"/>
        <v>1.76</v>
      </c>
      <c r="W1053" s="5">
        <f t="shared" si="502"/>
        <v>1.67</v>
      </c>
      <c r="X1053" s="5">
        <f t="shared" si="503"/>
        <v>9.000000000000008E-2</v>
      </c>
      <c r="Y1053" s="5">
        <v>95</v>
      </c>
      <c r="Z1053" s="5">
        <f t="shared" si="504"/>
        <v>1.51</v>
      </c>
      <c r="AA1053" s="5">
        <f t="shared" si="505"/>
        <v>1.43</v>
      </c>
      <c r="AB1053" s="5">
        <f t="shared" si="506"/>
        <v>8.0000000000000071E-2</v>
      </c>
      <c r="AC1053" s="5">
        <v>95</v>
      </c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</row>
    <row r="1054" spans="1:65" x14ac:dyDescent="0.25">
      <c r="A1054" s="1" t="str">
        <f>CONCATENATE(H1054,E1054)</f>
        <v>701099016</v>
      </c>
      <c r="B1054" s="1" t="s">
        <v>69</v>
      </c>
      <c r="C1054" s="2" t="s">
        <v>458</v>
      </c>
      <c r="D1054" s="2" t="s">
        <v>275</v>
      </c>
      <c r="E1054" s="2" t="s">
        <v>471</v>
      </c>
      <c r="F1054" s="2" t="s">
        <v>472</v>
      </c>
      <c r="G1054" s="3" t="s">
        <v>426</v>
      </c>
      <c r="H1054" s="4" t="s">
        <v>427</v>
      </c>
      <c r="I1054" s="2" t="s">
        <v>428</v>
      </c>
      <c r="J1054" s="4" t="s">
        <v>77</v>
      </c>
      <c r="K1054" s="1" t="s">
        <v>78</v>
      </c>
      <c r="L1054" s="6" t="s">
        <v>79</v>
      </c>
      <c r="M1054" s="7">
        <v>2.2799999999999998</v>
      </c>
      <c r="N1054" s="5">
        <f t="shared" si="514"/>
        <v>2.2799999999999998</v>
      </c>
      <c r="O1054" s="5">
        <f t="shared" si="515"/>
        <v>1.48</v>
      </c>
      <c r="P1054" s="5">
        <f t="shared" si="516"/>
        <v>0.79999999999999982</v>
      </c>
      <c r="Q1054" s="5">
        <v>65</v>
      </c>
      <c r="R1054" s="5">
        <f t="shared" si="517"/>
        <v>1.94</v>
      </c>
      <c r="S1054" s="5">
        <f t="shared" si="518"/>
        <v>1.55</v>
      </c>
      <c r="T1054" s="5">
        <f t="shared" si="519"/>
        <v>0.3899999999999999</v>
      </c>
      <c r="U1054" s="5">
        <v>80</v>
      </c>
      <c r="V1054" s="5">
        <f t="shared" si="520"/>
        <v>1.6</v>
      </c>
      <c r="W1054" s="5">
        <f t="shared" si="502"/>
        <v>1.52</v>
      </c>
      <c r="X1054" s="5">
        <f t="shared" si="503"/>
        <v>8.0000000000000071E-2</v>
      </c>
      <c r="Y1054" s="5">
        <v>95</v>
      </c>
      <c r="Z1054" s="5">
        <f t="shared" si="504"/>
        <v>1.37</v>
      </c>
      <c r="AA1054" s="5">
        <f t="shared" si="505"/>
        <v>1.3</v>
      </c>
      <c r="AB1054" s="5">
        <f t="shared" si="506"/>
        <v>7.0000000000000062E-2</v>
      </c>
      <c r="AC1054" s="5">
        <v>95</v>
      </c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</row>
    <row r="1055" spans="1:65" x14ac:dyDescent="0.25">
      <c r="A1055" s="1" t="str">
        <f>CONCATENATE(H1055,E1055)</f>
        <v>701099020</v>
      </c>
      <c r="B1055" s="1" t="s">
        <v>69</v>
      </c>
      <c r="C1055" s="2" t="s">
        <v>458</v>
      </c>
      <c r="D1055" s="2" t="s">
        <v>275</v>
      </c>
      <c r="E1055" s="2" t="s">
        <v>473</v>
      </c>
      <c r="F1055" s="2" t="s">
        <v>474</v>
      </c>
      <c r="G1055" s="3" t="s">
        <v>426</v>
      </c>
      <c r="H1055" s="4" t="s">
        <v>427</v>
      </c>
      <c r="I1055" s="2" t="s">
        <v>428</v>
      </c>
      <c r="J1055" s="4" t="s">
        <v>77</v>
      </c>
      <c r="K1055" s="1" t="s">
        <v>78</v>
      </c>
      <c r="L1055" s="6" t="s">
        <v>79</v>
      </c>
      <c r="M1055" s="7">
        <v>2.1800000000000002</v>
      </c>
      <c r="N1055" s="5">
        <f t="shared" si="514"/>
        <v>2.1800000000000002</v>
      </c>
      <c r="O1055" s="5">
        <f t="shared" si="515"/>
        <v>1.42</v>
      </c>
      <c r="P1055" s="5">
        <f t="shared" si="516"/>
        <v>0.76000000000000023</v>
      </c>
      <c r="Q1055" s="5">
        <v>65</v>
      </c>
      <c r="R1055" s="5">
        <f t="shared" si="517"/>
        <v>1.85</v>
      </c>
      <c r="S1055" s="5">
        <f t="shared" si="518"/>
        <v>1.48</v>
      </c>
      <c r="T1055" s="5">
        <f t="shared" si="519"/>
        <v>0.37000000000000011</v>
      </c>
      <c r="U1055" s="5">
        <v>80</v>
      </c>
      <c r="V1055" s="5">
        <f t="shared" si="520"/>
        <v>1.53</v>
      </c>
      <c r="W1055" s="5">
        <f t="shared" si="502"/>
        <v>1.45</v>
      </c>
      <c r="X1055" s="5">
        <f t="shared" si="503"/>
        <v>8.0000000000000071E-2</v>
      </c>
      <c r="Y1055" s="5">
        <v>95</v>
      </c>
      <c r="Z1055" s="5">
        <f t="shared" si="504"/>
        <v>1.31</v>
      </c>
      <c r="AA1055" s="5">
        <f t="shared" si="505"/>
        <v>1.24</v>
      </c>
      <c r="AB1055" s="5">
        <f t="shared" si="506"/>
        <v>7.0000000000000062E-2</v>
      </c>
      <c r="AC1055" s="5">
        <v>95</v>
      </c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</row>
    <row r="1056" spans="1:65" x14ac:dyDescent="0.25">
      <c r="A1056" s="1" t="str">
        <f>CONCATENATE(H1056,E1056)</f>
        <v>801099001</v>
      </c>
      <c r="B1056" s="1" t="s">
        <v>69</v>
      </c>
      <c r="C1056" s="2" t="s">
        <v>458</v>
      </c>
      <c r="D1056" s="2" t="s">
        <v>275</v>
      </c>
      <c r="E1056" s="2" t="s">
        <v>459</v>
      </c>
      <c r="F1056" s="2" t="s">
        <v>460</v>
      </c>
      <c r="G1056" s="3"/>
      <c r="H1056" s="4" t="s">
        <v>429</v>
      </c>
      <c r="I1056" s="2" t="s">
        <v>430</v>
      </c>
      <c r="J1056" s="4" t="s">
        <v>77</v>
      </c>
      <c r="K1056" s="1" t="s">
        <v>78</v>
      </c>
      <c r="L1056" s="6" t="s">
        <v>79</v>
      </c>
      <c r="M1056" s="7">
        <v>3.28</v>
      </c>
      <c r="N1056" s="5">
        <f t="shared" si="514"/>
        <v>3.28</v>
      </c>
      <c r="O1056" s="5">
        <f t="shared" si="515"/>
        <v>2.13</v>
      </c>
      <c r="P1056" s="5">
        <f t="shared" si="516"/>
        <v>1.1499999999999999</v>
      </c>
      <c r="Q1056" s="5">
        <v>65</v>
      </c>
      <c r="R1056" s="5">
        <f t="shared" si="517"/>
        <v>2.79</v>
      </c>
      <c r="S1056" s="5">
        <f t="shared" si="518"/>
        <v>2.23</v>
      </c>
      <c r="T1056" s="5">
        <f t="shared" si="519"/>
        <v>0.56000000000000005</v>
      </c>
      <c r="U1056" s="5">
        <v>80</v>
      </c>
      <c r="V1056" s="5">
        <f t="shared" si="520"/>
        <v>2.2999999999999998</v>
      </c>
      <c r="W1056" s="5">
        <f t="shared" si="502"/>
        <v>2.19</v>
      </c>
      <c r="X1056" s="5">
        <f t="shared" si="503"/>
        <v>0.10999999999999988</v>
      </c>
      <c r="Y1056" s="5">
        <v>95</v>
      </c>
      <c r="Z1056" s="5">
        <f t="shared" si="504"/>
        <v>1.97</v>
      </c>
      <c r="AA1056" s="5">
        <f t="shared" si="505"/>
        <v>1.87</v>
      </c>
      <c r="AB1056" s="5">
        <f t="shared" si="506"/>
        <v>9.9999999999999867E-2</v>
      </c>
      <c r="AC1056" s="5">
        <v>95</v>
      </c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</row>
    <row r="1057" spans="1:65" x14ac:dyDescent="0.25">
      <c r="A1057" s="1" t="str">
        <f>CONCATENATE(H1057,E1057)</f>
        <v>801099003</v>
      </c>
      <c r="B1057" s="1" t="s">
        <v>69</v>
      </c>
      <c r="C1057" s="2" t="s">
        <v>458</v>
      </c>
      <c r="D1057" s="2" t="s">
        <v>275</v>
      </c>
      <c r="E1057" s="2" t="s">
        <v>461</v>
      </c>
      <c r="F1057" s="2" t="s">
        <v>462</v>
      </c>
      <c r="G1057" s="3"/>
      <c r="H1057" s="4" t="s">
        <v>429</v>
      </c>
      <c r="I1057" s="2" t="s">
        <v>430</v>
      </c>
      <c r="J1057" s="4" t="s">
        <v>77</v>
      </c>
      <c r="K1057" s="1" t="s">
        <v>78</v>
      </c>
      <c r="L1057" s="6" t="s">
        <v>79</v>
      </c>
      <c r="M1057" s="7">
        <v>2.1800000000000002</v>
      </c>
      <c r="N1057" s="5">
        <f t="shared" si="514"/>
        <v>2.1800000000000002</v>
      </c>
      <c r="O1057" s="5">
        <f t="shared" si="515"/>
        <v>1.42</v>
      </c>
      <c r="P1057" s="5">
        <f t="shared" si="516"/>
        <v>0.76000000000000023</v>
      </c>
      <c r="Q1057" s="5">
        <v>65</v>
      </c>
      <c r="R1057" s="5">
        <f t="shared" si="517"/>
        <v>1.85</v>
      </c>
      <c r="S1057" s="5">
        <f t="shared" si="518"/>
        <v>1.48</v>
      </c>
      <c r="T1057" s="5">
        <f t="shared" si="519"/>
        <v>0.37000000000000011</v>
      </c>
      <c r="U1057" s="5">
        <v>80</v>
      </c>
      <c r="V1057" s="5">
        <f t="shared" si="520"/>
        <v>1.53</v>
      </c>
      <c r="W1057" s="5">
        <f t="shared" si="502"/>
        <v>1.45</v>
      </c>
      <c r="X1057" s="5">
        <f t="shared" si="503"/>
        <v>8.0000000000000071E-2</v>
      </c>
      <c r="Y1057" s="5">
        <v>95</v>
      </c>
      <c r="Z1057" s="5">
        <f t="shared" si="504"/>
        <v>1.31</v>
      </c>
      <c r="AA1057" s="5">
        <f t="shared" si="505"/>
        <v>1.24</v>
      </c>
      <c r="AB1057" s="5">
        <f t="shared" si="506"/>
        <v>7.0000000000000062E-2</v>
      </c>
      <c r="AC1057" s="5">
        <v>95</v>
      </c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</row>
    <row r="1058" spans="1:65" x14ac:dyDescent="0.25">
      <c r="A1058" s="1" t="str">
        <f>CONCATENATE(H1058,E1058)</f>
        <v>801099005</v>
      </c>
      <c r="B1058" s="1" t="s">
        <v>69</v>
      </c>
      <c r="C1058" s="2" t="s">
        <v>458</v>
      </c>
      <c r="D1058" s="2" t="s">
        <v>275</v>
      </c>
      <c r="E1058" s="2" t="s">
        <v>463</v>
      </c>
      <c r="F1058" s="2" t="s">
        <v>464</v>
      </c>
      <c r="G1058" s="3"/>
      <c r="H1058" s="4" t="s">
        <v>429</v>
      </c>
      <c r="I1058" s="2" t="s">
        <v>430</v>
      </c>
      <c r="J1058" s="4" t="s">
        <v>77</v>
      </c>
      <c r="K1058" s="1" t="s">
        <v>78</v>
      </c>
      <c r="L1058" s="6" t="s">
        <v>79</v>
      </c>
      <c r="M1058" s="7">
        <v>2.1800000000000002</v>
      </c>
      <c r="N1058" s="5">
        <f t="shared" si="514"/>
        <v>2.1800000000000002</v>
      </c>
      <c r="O1058" s="5">
        <f t="shared" si="515"/>
        <v>1.42</v>
      </c>
      <c r="P1058" s="5">
        <f t="shared" si="516"/>
        <v>0.76000000000000023</v>
      </c>
      <c r="Q1058" s="5">
        <v>65</v>
      </c>
      <c r="R1058" s="5">
        <f t="shared" si="517"/>
        <v>1.85</v>
      </c>
      <c r="S1058" s="5">
        <f t="shared" si="518"/>
        <v>1.48</v>
      </c>
      <c r="T1058" s="5">
        <f t="shared" si="519"/>
        <v>0.37000000000000011</v>
      </c>
      <c r="U1058" s="5">
        <v>80</v>
      </c>
      <c r="V1058" s="5">
        <f t="shared" si="520"/>
        <v>1.53</v>
      </c>
      <c r="W1058" s="5">
        <f t="shared" si="502"/>
        <v>1.45</v>
      </c>
      <c r="X1058" s="5">
        <f t="shared" si="503"/>
        <v>8.0000000000000071E-2</v>
      </c>
      <c r="Y1058" s="5">
        <v>95</v>
      </c>
      <c r="Z1058" s="5">
        <f t="shared" si="504"/>
        <v>1.31</v>
      </c>
      <c r="AA1058" s="5">
        <f t="shared" si="505"/>
        <v>1.24</v>
      </c>
      <c r="AB1058" s="5">
        <f t="shared" si="506"/>
        <v>7.0000000000000062E-2</v>
      </c>
      <c r="AC1058" s="5">
        <v>95</v>
      </c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</row>
    <row r="1059" spans="1:65" x14ac:dyDescent="0.25">
      <c r="A1059" s="1" t="str">
        <f>CONCATENATE(H1059,E1059)</f>
        <v>801099023</v>
      </c>
      <c r="B1059" s="1" t="s">
        <v>69</v>
      </c>
      <c r="C1059" s="2" t="s">
        <v>458</v>
      </c>
      <c r="D1059" s="2" t="s">
        <v>275</v>
      </c>
      <c r="E1059" s="2" t="s">
        <v>465</v>
      </c>
      <c r="F1059" s="2" t="s">
        <v>466</v>
      </c>
      <c r="G1059" s="3"/>
      <c r="H1059" s="4" t="s">
        <v>429</v>
      </c>
      <c r="I1059" s="2" t="s">
        <v>430</v>
      </c>
      <c r="J1059" s="4" t="s">
        <v>77</v>
      </c>
      <c r="K1059" s="1" t="s">
        <v>78</v>
      </c>
      <c r="L1059" s="6" t="s">
        <v>79</v>
      </c>
      <c r="M1059" s="7">
        <v>2.1800000000000002</v>
      </c>
      <c r="N1059" s="5">
        <f t="shared" si="514"/>
        <v>2.1800000000000002</v>
      </c>
      <c r="O1059" s="5">
        <f t="shared" si="515"/>
        <v>1.42</v>
      </c>
      <c r="P1059" s="5">
        <f t="shared" si="516"/>
        <v>0.76000000000000023</v>
      </c>
      <c r="Q1059" s="5">
        <v>65</v>
      </c>
      <c r="R1059" s="5">
        <f t="shared" si="517"/>
        <v>1.85</v>
      </c>
      <c r="S1059" s="5">
        <f t="shared" si="518"/>
        <v>1.48</v>
      </c>
      <c r="T1059" s="5">
        <f t="shared" si="519"/>
        <v>0.37000000000000011</v>
      </c>
      <c r="U1059" s="5">
        <v>80</v>
      </c>
      <c r="V1059" s="5">
        <f t="shared" si="520"/>
        <v>1.53</v>
      </c>
      <c r="W1059" s="5">
        <f t="shared" si="502"/>
        <v>1.45</v>
      </c>
      <c r="X1059" s="5">
        <f t="shared" si="503"/>
        <v>8.0000000000000071E-2</v>
      </c>
      <c r="Y1059" s="5">
        <v>95</v>
      </c>
      <c r="Z1059" s="5">
        <f t="shared" si="504"/>
        <v>1.31</v>
      </c>
      <c r="AA1059" s="5">
        <f t="shared" si="505"/>
        <v>1.24</v>
      </c>
      <c r="AB1059" s="5">
        <f t="shared" si="506"/>
        <v>7.0000000000000062E-2</v>
      </c>
      <c r="AC1059" s="5">
        <v>95</v>
      </c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</row>
    <row r="1060" spans="1:65" x14ac:dyDescent="0.25">
      <c r="A1060" s="1" t="str">
        <f>CONCATENATE(H1060,E1060)</f>
        <v>801099028</v>
      </c>
      <c r="B1060" s="1" t="s">
        <v>69</v>
      </c>
      <c r="C1060" s="2" t="s">
        <v>458</v>
      </c>
      <c r="D1060" s="2" t="s">
        <v>275</v>
      </c>
      <c r="E1060" s="2" t="s">
        <v>467</v>
      </c>
      <c r="F1060" s="2" t="s">
        <v>468</v>
      </c>
      <c r="G1060" s="3"/>
      <c r="H1060" s="4" t="s">
        <v>429</v>
      </c>
      <c r="I1060" s="2" t="s">
        <v>430</v>
      </c>
      <c r="J1060" s="4" t="s">
        <v>77</v>
      </c>
      <c r="K1060" s="1" t="s">
        <v>78</v>
      </c>
      <c r="L1060" s="6" t="s">
        <v>79</v>
      </c>
      <c r="M1060" s="7">
        <v>2.1800000000000002</v>
      </c>
      <c r="N1060" s="5">
        <f t="shared" si="514"/>
        <v>2.1800000000000002</v>
      </c>
      <c r="O1060" s="5">
        <f t="shared" si="515"/>
        <v>1.42</v>
      </c>
      <c r="P1060" s="5">
        <f t="shared" si="516"/>
        <v>0.76000000000000023</v>
      </c>
      <c r="Q1060" s="5">
        <v>65</v>
      </c>
      <c r="R1060" s="5">
        <f t="shared" si="517"/>
        <v>1.85</v>
      </c>
      <c r="S1060" s="5">
        <f t="shared" si="518"/>
        <v>1.48</v>
      </c>
      <c r="T1060" s="5">
        <f t="shared" si="519"/>
        <v>0.37000000000000011</v>
      </c>
      <c r="U1060" s="5">
        <v>80</v>
      </c>
      <c r="V1060" s="5">
        <f t="shared" si="520"/>
        <v>1.53</v>
      </c>
      <c r="W1060" s="5">
        <f t="shared" si="502"/>
        <v>1.45</v>
      </c>
      <c r="X1060" s="5">
        <f t="shared" si="503"/>
        <v>8.0000000000000071E-2</v>
      </c>
      <c r="Y1060" s="5">
        <v>95</v>
      </c>
      <c r="Z1060" s="5">
        <f t="shared" si="504"/>
        <v>1.31</v>
      </c>
      <c r="AA1060" s="5">
        <f t="shared" si="505"/>
        <v>1.24</v>
      </c>
      <c r="AB1060" s="5">
        <f t="shared" si="506"/>
        <v>7.0000000000000062E-2</v>
      </c>
      <c r="AC1060" s="5">
        <v>95</v>
      </c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</row>
    <row r="1061" spans="1:65" x14ac:dyDescent="0.25">
      <c r="A1061" s="1" t="str">
        <f>CONCATENATE(H1061,E1061)</f>
        <v>801099013</v>
      </c>
      <c r="B1061" s="1" t="s">
        <v>69</v>
      </c>
      <c r="C1061" s="2" t="s">
        <v>458</v>
      </c>
      <c r="D1061" s="2" t="s">
        <v>275</v>
      </c>
      <c r="E1061" s="2" t="s">
        <v>469</v>
      </c>
      <c r="F1061" s="2" t="s">
        <v>470</v>
      </c>
      <c r="G1061" s="3"/>
      <c r="H1061" s="4" t="s">
        <v>429</v>
      </c>
      <c r="I1061" s="2" t="s">
        <v>430</v>
      </c>
      <c r="J1061" s="4" t="s">
        <v>77</v>
      </c>
      <c r="K1061" s="1" t="s">
        <v>78</v>
      </c>
      <c r="L1061" s="6" t="s">
        <v>79</v>
      </c>
      <c r="M1061" s="7">
        <v>2.1800000000000002</v>
      </c>
      <c r="N1061" s="5">
        <f t="shared" si="514"/>
        <v>2.1800000000000002</v>
      </c>
      <c r="O1061" s="5">
        <f t="shared" si="515"/>
        <v>1.42</v>
      </c>
      <c r="P1061" s="5">
        <f t="shared" si="516"/>
        <v>0.76000000000000023</v>
      </c>
      <c r="Q1061" s="5">
        <v>65</v>
      </c>
      <c r="R1061" s="5">
        <f t="shared" si="517"/>
        <v>1.85</v>
      </c>
      <c r="S1061" s="5">
        <f t="shared" si="518"/>
        <v>1.48</v>
      </c>
      <c r="T1061" s="5">
        <f t="shared" si="519"/>
        <v>0.37000000000000011</v>
      </c>
      <c r="U1061" s="5">
        <v>80</v>
      </c>
      <c r="V1061" s="5">
        <f t="shared" si="520"/>
        <v>1.53</v>
      </c>
      <c r="W1061" s="5">
        <f t="shared" si="502"/>
        <v>1.45</v>
      </c>
      <c r="X1061" s="5">
        <f t="shared" si="503"/>
        <v>8.0000000000000071E-2</v>
      </c>
      <c r="Y1061" s="5">
        <v>95</v>
      </c>
      <c r="Z1061" s="5">
        <f t="shared" si="504"/>
        <v>1.31</v>
      </c>
      <c r="AA1061" s="5">
        <f t="shared" si="505"/>
        <v>1.24</v>
      </c>
      <c r="AB1061" s="5">
        <f t="shared" si="506"/>
        <v>7.0000000000000062E-2</v>
      </c>
      <c r="AC1061" s="5">
        <v>95</v>
      </c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</row>
    <row r="1062" spans="1:65" x14ac:dyDescent="0.25">
      <c r="A1062" s="1" t="str">
        <f>CONCATENATE(H1062,E1062)</f>
        <v>801099014</v>
      </c>
      <c r="B1062" s="1" t="s">
        <v>69</v>
      </c>
      <c r="C1062" s="2" t="s">
        <v>458</v>
      </c>
      <c r="D1062" s="2" t="s">
        <v>275</v>
      </c>
      <c r="E1062" s="2" t="s">
        <v>276</v>
      </c>
      <c r="F1062" s="2" t="s">
        <v>275</v>
      </c>
      <c r="G1062" s="3"/>
      <c r="H1062" s="4" t="s">
        <v>429</v>
      </c>
      <c r="I1062" s="2" t="s">
        <v>430</v>
      </c>
      <c r="J1062" s="4" t="s">
        <v>77</v>
      </c>
      <c r="K1062" s="1" t="s">
        <v>78</v>
      </c>
      <c r="L1062" s="6" t="s">
        <v>79</v>
      </c>
      <c r="M1062" s="7">
        <v>2.52</v>
      </c>
      <c r="N1062" s="5">
        <f t="shared" si="514"/>
        <v>2.52</v>
      </c>
      <c r="O1062" s="5">
        <f t="shared" si="515"/>
        <v>1.64</v>
      </c>
      <c r="P1062" s="5">
        <f t="shared" si="516"/>
        <v>0.88000000000000012</v>
      </c>
      <c r="Q1062" s="5">
        <v>65</v>
      </c>
      <c r="R1062" s="5">
        <f t="shared" si="517"/>
        <v>2.14</v>
      </c>
      <c r="S1062" s="5">
        <f t="shared" si="518"/>
        <v>1.71</v>
      </c>
      <c r="T1062" s="5">
        <f t="shared" si="519"/>
        <v>0.43000000000000016</v>
      </c>
      <c r="U1062" s="5">
        <v>80</v>
      </c>
      <c r="V1062" s="5">
        <f t="shared" si="520"/>
        <v>1.76</v>
      </c>
      <c r="W1062" s="5">
        <f t="shared" si="502"/>
        <v>1.67</v>
      </c>
      <c r="X1062" s="5">
        <f t="shared" si="503"/>
        <v>9.000000000000008E-2</v>
      </c>
      <c r="Y1062" s="5">
        <v>95</v>
      </c>
      <c r="Z1062" s="5">
        <f t="shared" si="504"/>
        <v>1.51</v>
      </c>
      <c r="AA1062" s="5">
        <f t="shared" si="505"/>
        <v>1.43</v>
      </c>
      <c r="AB1062" s="5">
        <f t="shared" si="506"/>
        <v>8.0000000000000071E-2</v>
      </c>
      <c r="AC1062" s="5">
        <v>95</v>
      </c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</row>
    <row r="1063" spans="1:65" x14ac:dyDescent="0.25">
      <c r="A1063" s="1" t="str">
        <f>CONCATENATE(H1063,E1063)</f>
        <v>801099016</v>
      </c>
      <c r="B1063" s="1" t="s">
        <v>69</v>
      </c>
      <c r="C1063" s="2" t="s">
        <v>458</v>
      </c>
      <c r="D1063" s="2" t="s">
        <v>275</v>
      </c>
      <c r="E1063" s="2" t="s">
        <v>471</v>
      </c>
      <c r="F1063" s="2" t="s">
        <v>472</v>
      </c>
      <c r="G1063" s="3"/>
      <c r="H1063" s="4" t="s">
        <v>429</v>
      </c>
      <c r="I1063" s="2" t="s">
        <v>430</v>
      </c>
      <c r="J1063" s="4" t="s">
        <v>77</v>
      </c>
      <c r="K1063" s="1" t="s">
        <v>78</v>
      </c>
      <c r="L1063" s="6" t="s">
        <v>79</v>
      </c>
      <c r="M1063" s="7">
        <v>2.2799999999999998</v>
      </c>
      <c r="N1063" s="5">
        <f t="shared" si="514"/>
        <v>2.2799999999999998</v>
      </c>
      <c r="O1063" s="5">
        <f t="shared" si="515"/>
        <v>1.48</v>
      </c>
      <c r="P1063" s="5">
        <f t="shared" si="516"/>
        <v>0.79999999999999982</v>
      </c>
      <c r="Q1063" s="5">
        <v>65</v>
      </c>
      <c r="R1063" s="5">
        <f t="shared" si="517"/>
        <v>1.94</v>
      </c>
      <c r="S1063" s="5">
        <f t="shared" si="518"/>
        <v>1.55</v>
      </c>
      <c r="T1063" s="5">
        <f t="shared" si="519"/>
        <v>0.3899999999999999</v>
      </c>
      <c r="U1063" s="5">
        <v>80</v>
      </c>
      <c r="V1063" s="5">
        <f t="shared" si="520"/>
        <v>1.6</v>
      </c>
      <c r="W1063" s="5">
        <f t="shared" si="502"/>
        <v>1.52</v>
      </c>
      <c r="X1063" s="5">
        <f t="shared" si="503"/>
        <v>8.0000000000000071E-2</v>
      </c>
      <c r="Y1063" s="5">
        <v>95</v>
      </c>
      <c r="Z1063" s="5">
        <f t="shared" si="504"/>
        <v>1.37</v>
      </c>
      <c r="AA1063" s="5">
        <f t="shared" si="505"/>
        <v>1.3</v>
      </c>
      <c r="AB1063" s="5">
        <f t="shared" si="506"/>
        <v>7.0000000000000062E-2</v>
      </c>
      <c r="AC1063" s="5">
        <v>95</v>
      </c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</row>
    <row r="1064" spans="1:65" x14ac:dyDescent="0.25">
      <c r="A1064" s="1" t="str">
        <f>CONCATENATE(H1064,E1064)</f>
        <v>801099020</v>
      </c>
      <c r="B1064" s="1" t="s">
        <v>69</v>
      </c>
      <c r="C1064" s="2" t="s">
        <v>458</v>
      </c>
      <c r="D1064" s="2" t="s">
        <v>275</v>
      </c>
      <c r="E1064" s="2" t="s">
        <v>473</v>
      </c>
      <c r="F1064" s="2" t="s">
        <v>474</v>
      </c>
      <c r="G1064" s="3"/>
      <c r="H1064" s="4" t="s">
        <v>429</v>
      </c>
      <c r="I1064" s="2" t="s">
        <v>430</v>
      </c>
      <c r="J1064" s="4" t="s">
        <v>77</v>
      </c>
      <c r="K1064" s="1" t="s">
        <v>78</v>
      </c>
      <c r="L1064" s="6" t="s">
        <v>79</v>
      </c>
      <c r="M1064" s="7">
        <v>2.1800000000000002</v>
      </c>
      <c r="N1064" s="5">
        <f t="shared" si="514"/>
        <v>2.1800000000000002</v>
      </c>
      <c r="O1064" s="5">
        <f t="shared" si="515"/>
        <v>1.42</v>
      </c>
      <c r="P1064" s="5">
        <f t="shared" si="516"/>
        <v>0.76000000000000023</v>
      </c>
      <c r="Q1064" s="5">
        <v>65</v>
      </c>
      <c r="R1064" s="5">
        <f t="shared" si="517"/>
        <v>1.85</v>
      </c>
      <c r="S1064" s="5">
        <f t="shared" si="518"/>
        <v>1.48</v>
      </c>
      <c r="T1064" s="5">
        <f t="shared" si="519"/>
        <v>0.37000000000000011</v>
      </c>
      <c r="U1064" s="5">
        <v>80</v>
      </c>
      <c r="V1064" s="5">
        <f t="shared" si="520"/>
        <v>1.53</v>
      </c>
      <c r="W1064" s="5">
        <f t="shared" si="502"/>
        <v>1.45</v>
      </c>
      <c r="X1064" s="5">
        <f t="shared" si="503"/>
        <v>8.0000000000000071E-2</v>
      </c>
      <c r="Y1064" s="5">
        <v>95</v>
      </c>
      <c r="Z1064" s="5">
        <f t="shared" si="504"/>
        <v>1.31</v>
      </c>
      <c r="AA1064" s="5">
        <f t="shared" si="505"/>
        <v>1.24</v>
      </c>
      <c r="AB1064" s="5">
        <f t="shared" si="506"/>
        <v>7.0000000000000062E-2</v>
      </c>
      <c r="AC1064" s="5">
        <v>95</v>
      </c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</row>
    <row r="1065" spans="1:65" x14ac:dyDescent="0.25">
      <c r="A1065" s="1" t="str">
        <f>CONCATENATE(H1065,E1065)</f>
        <v>851099018</v>
      </c>
      <c r="B1065" s="1" t="s">
        <v>69</v>
      </c>
      <c r="C1065" s="2" t="s">
        <v>458</v>
      </c>
      <c r="D1065" s="2" t="s">
        <v>275</v>
      </c>
      <c r="E1065" s="2" t="s">
        <v>481</v>
      </c>
      <c r="F1065" s="2" t="s">
        <v>482</v>
      </c>
      <c r="G1065" s="3" t="s">
        <v>431</v>
      </c>
      <c r="H1065" s="4" t="s">
        <v>432</v>
      </c>
      <c r="I1065" s="2" t="s">
        <v>433</v>
      </c>
      <c r="J1065" s="4" t="s">
        <v>128</v>
      </c>
      <c r="K1065" s="1" t="s">
        <v>251</v>
      </c>
      <c r="L1065" s="6" t="s">
        <v>142</v>
      </c>
      <c r="M1065" s="7">
        <v>8.92</v>
      </c>
      <c r="N1065" s="12">
        <f t="shared" ref="N1065:N1075" si="521">ROUND(R1065/0.85,2)</f>
        <v>10.49</v>
      </c>
      <c r="O1065" s="12"/>
      <c r="P1065" s="12"/>
      <c r="Q1065" s="12"/>
      <c r="R1065" s="5">
        <f>M1065</f>
        <v>8.92</v>
      </c>
      <c r="S1065" s="5">
        <f t="shared" si="518"/>
        <v>8.0299999999999994</v>
      </c>
      <c r="T1065" s="5">
        <f t="shared" si="519"/>
        <v>0.89000000000000057</v>
      </c>
      <c r="U1065" s="5">
        <v>90</v>
      </c>
      <c r="V1065" s="5">
        <f t="shared" si="520"/>
        <v>7.34</v>
      </c>
      <c r="W1065" s="5">
        <f t="shared" si="502"/>
        <v>6.97</v>
      </c>
      <c r="X1065" s="5">
        <f t="shared" si="503"/>
        <v>0.37000000000000011</v>
      </c>
      <c r="Y1065" s="5">
        <v>95</v>
      </c>
      <c r="Z1065" s="5">
        <f t="shared" si="504"/>
        <v>6.29</v>
      </c>
      <c r="AA1065" s="5">
        <f t="shared" si="505"/>
        <v>5.98</v>
      </c>
      <c r="AB1065" s="5">
        <f t="shared" si="506"/>
        <v>0.30999999999999961</v>
      </c>
      <c r="AC1065" s="5">
        <v>95</v>
      </c>
      <c r="AD1065" s="5"/>
      <c r="AE1065" s="5"/>
      <c r="AF1065" s="5"/>
      <c r="AG1065" s="14">
        <f t="shared" ref="AG1065" si="522">ROUND($R1065*0.25,2)</f>
        <v>2.23</v>
      </c>
      <c r="AH1065" s="14">
        <f>ROUND(AG1065*U1065/100,2)</f>
        <v>2.0099999999999998</v>
      </c>
      <c r="AI1065" s="14">
        <f t="shared" ref="AI1065" si="523">AG1065-AH1065</f>
        <v>0.2200000000000002</v>
      </c>
      <c r="AJ1065" s="14">
        <f t="shared" ref="AJ1065" si="524">ROUND($V1065*0.25,2)</f>
        <v>1.84</v>
      </c>
      <c r="AK1065" s="14">
        <f>ROUND(AJ1065*Y1065/100,2)</f>
        <v>1.75</v>
      </c>
      <c r="AL1065" s="14">
        <f t="shared" ref="AL1065" si="525">AJ1065-AK1065</f>
        <v>9.000000000000008E-2</v>
      </c>
      <c r="AM1065" s="14">
        <f t="shared" ref="AM1065" si="526">ROUND($Z1065*0.25,2)</f>
        <v>1.57</v>
      </c>
      <c r="AN1065" s="14">
        <f>ROUND(AM1065*AC1065/100,2)</f>
        <v>1.49</v>
      </c>
      <c r="AO1065" s="14">
        <f t="shared" ref="AO1065" si="527">AM1065-AN1065</f>
        <v>8.0000000000000071E-2</v>
      </c>
      <c r="AP1065" s="14"/>
      <c r="AQ1065" s="14"/>
      <c r="AR1065" s="14"/>
      <c r="AS1065" s="14">
        <f t="shared" ref="AS1065:AS1075" si="528">ROUND($R1065*0.6,2)</f>
        <v>5.35</v>
      </c>
      <c r="AT1065" s="14">
        <f>ROUND(AS1065*U1065/100,2)</f>
        <v>4.82</v>
      </c>
      <c r="AU1065" s="14">
        <f t="shared" ref="AU1065:AU1075" si="529">AS1065-AT1065</f>
        <v>0.52999999999999936</v>
      </c>
      <c r="AV1065" s="14">
        <f t="shared" ref="AV1065:AV1075" si="530">ROUND($V1065*0.6,2)</f>
        <v>4.4000000000000004</v>
      </c>
      <c r="AW1065" s="14">
        <f>ROUND(AV1065*Y1065/100,2)</f>
        <v>4.18</v>
      </c>
      <c r="AX1065" s="14">
        <f t="shared" ref="AX1065:AX1075" si="531">AV1065-AW1065</f>
        <v>0.22000000000000064</v>
      </c>
      <c r="AY1065" s="14">
        <f t="shared" ref="AY1065:AY1075" si="532">ROUND($Z1065*0.6,2)</f>
        <v>3.77</v>
      </c>
      <c r="AZ1065" s="14">
        <f>ROUND(AY1065*AC1065/100,2)</f>
        <v>3.58</v>
      </c>
      <c r="BA1065" s="14">
        <f t="shared" ref="BA1065:BA1075" si="533">AY1065-AZ1065</f>
        <v>0.18999999999999995</v>
      </c>
      <c r="BB1065" s="5"/>
      <c r="BC1065" s="5"/>
      <c r="BD1065" s="5"/>
      <c r="BE1065" s="14">
        <f t="shared" ref="BE1065" si="534">ROUND($R1065*0.35,2)</f>
        <v>3.12</v>
      </c>
      <c r="BF1065" s="14">
        <f t="shared" ref="BF1065" si="535">ROUND(BE1065*$U1065/100,2)</f>
        <v>2.81</v>
      </c>
      <c r="BG1065" s="14">
        <f t="shared" ref="BG1065" si="536">BE1065-BF1065</f>
        <v>0.31000000000000005</v>
      </c>
      <c r="BH1065" s="14">
        <f t="shared" ref="BH1065" si="537">ROUND($V1065*0.35,2)</f>
        <v>2.57</v>
      </c>
      <c r="BI1065" s="14">
        <f t="shared" ref="BI1065" si="538">ROUND(BH1065*$Y1065/100,2)</f>
        <v>2.44</v>
      </c>
      <c r="BJ1065" s="14">
        <f t="shared" ref="BJ1065" si="539">BH1065-BI1065</f>
        <v>0.12999999999999989</v>
      </c>
      <c r="BK1065" s="14">
        <f t="shared" ref="BK1065" si="540">ROUND($Z1065*0.35,2)</f>
        <v>2.2000000000000002</v>
      </c>
      <c r="BL1065" s="14">
        <f t="shared" ref="BL1065" si="541">ROUND(BK1065*$AC1065/100,2)</f>
        <v>2.09</v>
      </c>
      <c r="BM1065" s="14">
        <f t="shared" ref="BM1065" si="542">BK1065-BL1065</f>
        <v>0.11000000000000032</v>
      </c>
    </row>
    <row r="1066" spans="1:65" x14ac:dyDescent="0.25">
      <c r="A1066" s="1" t="str">
        <f>CONCATENATE(H1066,E1066)</f>
        <v>871099005</v>
      </c>
      <c r="B1066" s="1" t="s">
        <v>69</v>
      </c>
      <c r="C1066" s="2" t="s">
        <v>458</v>
      </c>
      <c r="D1066" s="2" t="s">
        <v>275</v>
      </c>
      <c r="E1066" s="2" t="s">
        <v>463</v>
      </c>
      <c r="F1066" s="2" t="s">
        <v>464</v>
      </c>
      <c r="G1066" s="3" t="s">
        <v>434</v>
      </c>
      <c r="H1066" s="4" t="s">
        <v>435</v>
      </c>
      <c r="I1066" s="2" t="s">
        <v>436</v>
      </c>
      <c r="J1066" s="4" t="s">
        <v>128</v>
      </c>
      <c r="K1066" s="1" t="s">
        <v>251</v>
      </c>
      <c r="L1066" s="6" t="s">
        <v>142</v>
      </c>
      <c r="M1066" s="7">
        <v>9.4700000000000006</v>
      </c>
      <c r="N1066" s="12">
        <f t="shared" si="521"/>
        <v>11.14</v>
      </c>
      <c r="O1066" s="12"/>
      <c r="P1066" s="12"/>
      <c r="Q1066" s="12"/>
      <c r="R1066" s="5">
        <f>M1066</f>
        <v>9.4700000000000006</v>
      </c>
      <c r="S1066" s="5">
        <f t="shared" si="518"/>
        <v>8.52</v>
      </c>
      <c r="T1066" s="5">
        <f t="shared" si="519"/>
        <v>0.95000000000000107</v>
      </c>
      <c r="U1066" s="5">
        <v>90</v>
      </c>
      <c r="V1066" s="5">
        <f t="shared" si="520"/>
        <v>7.8</v>
      </c>
      <c r="W1066" s="5">
        <f t="shared" si="502"/>
        <v>7.41</v>
      </c>
      <c r="X1066" s="5">
        <f t="shared" si="503"/>
        <v>0.38999999999999968</v>
      </c>
      <c r="Y1066" s="5">
        <v>95</v>
      </c>
      <c r="Z1066" s="5">
        <f t="shared" si="504"/>
        <v>6.68</v>
      </c>
      <c r="AA1066" s="5">
        <f t="shared" si="505"/>
        <v>6.35</v>
      </c>
      <c r="AB1066" s="5">
        <f t="shared" si="506"/>
        <v>0.33000000000000007</v>
      </c>
      <c r="AC1066" s="5">
        <v>95</v>
      </c>
      <c r="AD1066" s="5"/>
      <c r="AE1066" s="5"/>
      <c r="AF1066" s="5"/>
      <c r="AG1066" s="14">
        <f t="shared" ref="AG1066:AG1075" si="543">ROUND($R1066*0.2,2)</f>
        <v>1.89</v>
      </c>
      <c r="AH1066" s="14">
        <f>ROUND(AG1066*U1066/100,2)</f>
        <v>1.7</v>
      </c>
      <c r="AI1066" s="14">
        <f t="shared" ref="AI1066:AI1075" si="544">AG1066-AH1066</f>
        <v>0.18999999999999995</v>
      </c>
      <c r="AJ1066" s="14">
        <f t="shared" ref="AJ1066:AJ1075" si="545">ROUND($V1066*0.2,2)</f>
        <v>1.56</v>
      </c>
      <c r="AK1066" s="14">
        <f>ROUND(AJ1066*Y1066/100,2)</f>
        <v>1.48</v>
      </c>
      <c r="AL1066" s="14">
        <f t="shared" ref="AL1066:AL1075" si="546">AJ1066-AK1066</f>
        <v>8.0000000000000071E-2</v>
      </c>
      <c r="AM1066" s="14">
        <f t="shared" ref="AM1066:AM1075" si="547">ROUND($Z1066*0.2,2)</f>
        <v>1.34</v>
      </c>
      <c r="AN1066" s="14">
        <f>ROUND(AM1066*AC1066/100,2)</f>
        <v>1.27</v>
      </c>
      <c r="AO1066" s="14">
        <f t="shared" ref="AO1066:AO1075" si="548">AM1066-AN1066</f>
        <v>7.0000000000000062E-2</v>
      </c>
      <c r="AP1066" s="14"/>
      <c r="AQ1066" s="14"/>
      <c r="AR1066" s="14"/>
      <c r="AS1066" s="14">
        <f t="shared" si="528"/>
        <v>5.68</v>
      </c>
      <c r="AT1066" s="14">
        <f>ROUND(AS1066*U1066/100,2)</f>
        <v>5.1100000000000003</v>
      </c>
      <c r="AU1066" s="14">
        <f t="shared" si="529"/>
        <v>0.5699999999999994</v>
      </c>
      <c r="AV1066" s="14">
        <f t="shared" si="530"/>
        <v>4.68</v>
      </c>
      <c r="AW1066" s="14">
        <f>ROUND(AV1066*Y1066/100,2)</f>
        <v>4.45</v>
      </c>
      <c r="AX1066" s="14">
        <f t="shared" si="531"/>
        <v>0.22999999999999954</v>
      </c>
      <c r="AY1066" s="14">
        <f t="shared" si="532"/>
        <v>4.01</v>
      </c>
      <c r="AZ1066" s="14">
        <f>ROUND(AY1066*AC1066/100,2)</f>
        <v>3.81</v>
      </c>
      <c r="BA1066" s="14">
        <f t="shared" si="533"/>
        <v>0.19999999999999973</v>
      </c>
      <c r="BB1066" s="5"/>
      <c r="BC1066" s="5"/>
      <c r="BD1066" s="5"/>
      <c r="BE1066" s="14">
        <f>ROUND($R1066*0.3,2)</f>
        <v>2.84</v>
      </c>
      <c r="BF1066" s="14">
        <f t="shared" ref="BF1066:BF1075" si="549">ROUND(BE1066*$U1066/100,2)</f>
        <v>2.56</v>
      </c>
      <c r="BG1066" s="14">
        <f t="shared" ref="BG1066:BG1075" si="550">BE1066-BF1066</f>
        <v>0.2799999999999998</v>
      </c>
      <c r="BH1066" s="14">
        <f>ROUND($V1066*0.3,2)</f>
        <v>2.34</v>
      </c>
      <c r="BI1066" s="14">
        <f t="shared" ref="BI1066:BI1075" si="551">ROUND(BH1066*$Y1066/100,2)</f>
        <v>2.2200000000000002</v>
      </c>
      <c r="BJ1066" s="14">
        <f t="shared" ref="BJ1066:BJ1075" si="552">BH1066-BI1066</f>
        <v>0.11999999999999966</v>
      </c>
      <c r="BK1066" s="14">
        <f>ROUND($Z1066*0.3,2)</f>
        <v>2</v>
      </c>
      <c r="BL1066" s="14">
        <f t="shared" ref="BL1066:BL1075" si="553">ROUND(BK1066*$AC1066/100,2)</f>
        <v>1.9</v>
      </c>
      <c r="BM1066" s="14">
        <f t="shared" ref="BM1066:BM1075" si="554">BK1066-BL1066</f>
        <v>0.10000000000000009</v>
      </c>
    </row>
    <row r="1067" spans="1:65" x14ac:dyDescent="0.25">
      <c r="A1067" s="1" t="str">
        <f>CONCATENATE(H1067,E1067)</f>
        <v>871099013</v>
      </c>
      <c r="B1067" s="1" t="s">
        <v>69</v>
      </c>
      <c r="C1067" s="2" t="s">
        <v>458</v>
      </c>
      <c r="D1067" s="2" t="s">
        <v>275</v>
      </c>
      <c r="E1067" s="2" t="s">
        <v>469</v>
      </c>
      <c r="F1067" s="2" t="s">
        <v>470</v>
      </c>
      <c r="G1067" s="3" t="s">
        <v>434</v>
      </c>
      <c r="H1067" s="4" t="s">
        <v>435</v>
      </c>
      <c r="I1067" s="2" t="s">
        <v>436</v>
      </c>
      <c r="J1067" s="4" t="s">
        <v>128</v>
      </c>
      <c r="K1067" s="1" t="s">
        <v>251</v>
      </c>
      <c r="L1067" s="6" t="s">
        <v>142</v>
      </c>
      <c r="M1067" s="7">
        <v>9.98</v>
      </c>
      <c r="N1067" s="12">
        <f t="shared" si="521"/>
        <v>11.74</v>
      </c>
      <c r="O1067" s="12"/>
      <c r="P1067" s="12"/>
      <c r="Q1067" s="12"/>
      <c r="R1067" s="5">
        <f>M1067</f>
        <v>9.98</v>
      </c>
      <c r="S1067" s="5">
        <f t="shared" si="518"/>
        <v>8.98</v>
      </c>
      <c r="T1067" s="5">
        <f t="shared" si="519"/>
        <v>1</v>
      </c>
      <c r="U1067" s="5">
        <v>90</v>
      </c>
      <c r="V1067" s="5">
        <f t="shared" si="520"/>
        <v>8.2200000000000006</v>
      </c>
      <c r="W1067" s="5">
        <f t="shared" si="502"/>
        <v>7.81</v>
      </c>
      <c r="X1067" s="5">
        <f t="shared" si="503"/>
        <v>0.41000000000000103</v>
      </c>
      <c r="Y1067" s="5">
        <v>95</v>
      </c>
      <c r="Z1067" s="5">
        <f t="shared" si="504"/>
        <v>7.04</v>
      </c>
      <c r="AA1067" s="5">
        <f t="shared" si="505"/>
        <v>6.69</v>
      </c>
      <c r="AB1067" s="5">
        <f t="shared" si="506"/>
        <v>0.34999999999999964</v>
      </c>
      <c r="AC1067" s="5">
        <v>95</v>
      </c>
      <c r="AD1067" s="5"/>
      <c r="AE1067" s="5"/>
      <c r="AF1067" s="5"/>
      <c r="AG1067" s="14">
        <f t="shared" si="543"/>
        <v>2</v>
      </c>
      <c r="AH1067" s="14">
        <f>ROUND(AG1067*U1067/100,2)</f>
        <v>1.8</v>
      </c>
      <c r="AI1067" s="14">
        <f t="shared" si="544"/>
        <v>0.19999999999999996</v>
      </c>
      <c r="AJ1067" s="14">
        <f t="shared" si="545"/>
        <v>1.64</v>
      </c>
      <c r="AK1067" s="14">
        <f>ROUND(AJ1067*Y1067/100,2)</f>
        <v>1.56</v>
      </c>
      <c r="AL1067" s="14">
        <f t="shared" si="546"/>
        <v>7.9999999999999849E-2</v>
      </c>
      <c r="AM1067" s="14">
        <f t="shared" si="547"/>
        <v>1.41</v>
      </c>
      <c r="AN1067" s="14">
        <f>ROUND(AM1067*AC1067/100,2)</f>
        <v>1.34</v>
      </c>
      <c r="AO1067" s="14">
        <f t="shared" si="548"/>
        <v>6.999999999999984E-2</v>
      </c>
      <c r="AP1067" s="14"/>
      <c r="AQ1067" s="14"/>
      <c r="AR1067" s="14"/>
      <c r="AS1067" s="14">
        <f t="shared" si="528"/>
        <v>5.99</v>
      </c>
      <c r="AT1067" s="14">
        <f>ROUND(AS1067*U1067/100,2)</f>
        <v>5.39</v>
      </c>
      <c r="AU1067" s="14">
        <f t="shared" si="529"/>
        <v>0.60000000000000053</v>
      </c>
      <c r="AV1067" s="14">
        <f t="shared" si="530"/>
        <v>4.93</v>
      </c>
      <c r="AW1067" s="14">
        <f>ROUND(AV1067*Y1067/100,2)</f>
        <v>4.68</v>
      </c>
      <c r="AX1067" s="14">
        <f t="shared" si="531"/>
        <v>0.25</v>
      </c>
      <c r="AY1067" s="14">
        <f t="shared" si="532"/>
        <v>4.22</v>
      </c>
      <c r="AZ1067" s="14">
        <f>ROUND(AY1067*AC1067/100,2)</f>
        <v>4.01</v>
      </c>
      <c r="BA1067" s="14">
        <f t="shared" si="533"/>
        <v>0.20999999999999996</v>
      </c>
      <c r="BB1067" s="5"/>
      <c r="BC1067" s="5"/>
      <c r="BD1067" s="5"/>
      <c r="BE1067" s="14">
        <f>ROUND($R1067*0.3,2)</f>
        <v>2.99</v>
      </c>
      <c r="BF1067" s="14">
        <f t="shared" si="549"/>
        <v>2.69</v>
      </c>
      <c r="BG1067" s="14">
        <f t="shared" si="550"/>
        <v>0.30000000000000027</v>
      </c>
      <c r="BH1067" s="14">
        <f>ROUND($V1067*0.3,2)</f>
        <v>2.4700000000000002</v>
      </c>
      <c r="BI1067" s="14">
        <f t="shared" si="551"/>
        <v>2.35</v>
      </c>
      <c r="BJ1067" s="14">
        <f t="shared" si="552"/>
        <v>0.12000000000000011</v>
      </c>
      <c r="BK1067" s="14">
        <f>ROUND($Z1067*0.3,2)</f>
        <v>2.11</v>
      </c>
      <c r="BL1067" s="14">
        <f t="shared" si="553"/>
        <v>2</v>
      </c>
      <c r="BM1067" s="14">
        <f t="shared" si="554"/>
        <v>0.10999999999999988</v>
      </c>
    </row>
    <row r="1068" spans="1:65" x14ac:dyDescent="0.25">
      <c r="A1068" s="1" t="str">
        <f>CONCATENATE(H1068,E1068)</f>
        <v>871099014</v>
      </c>
      <c r="B1068" s="1" t="s">
        <v>69</v>
      </c>
      <c r="C1068" s="2" t="s">
        <v>458</v>
      </c>
      <c r="D1068" s="2" t="s">
        <v>275</v>
      </c>
      <c r="E1068" s="2" t="s">
        <v>276</v>
      </c>
      <c r="F1068" s="2" t="s">
        <v>275</v>
      </c>
      <c r="G1068" s="3" t="s">
        <v>434</v>
      </c>
      <c r="H1068" s="4" t="s">
        <v>435</v>
      </c>
      <c r="I1068" s="2" t="s">
        <v>436</v>
      </c>
      <c r="J1068" s="4" t="s">
        <v>128</v>
      </c>
      <c r="K1068" s="1" t="s">
        <v>251</v>
      </c>
      <c r="L1068" s="6" t="s">
        <v>142</v>
      </c>
      <c r="M1068" s="7">
        <v>7.74</v>
      </c>
      <c r="N1068" s="12">
        <f t="shared" si="521"/>
        <v>9.11</v>
      </c>
      <c r="O1068" s="12"/>
      <c r="P1068" s="12"/>
      <c r="Q1068" s="12"/>
      <c r="R1068" s="5">
        <f>M1068</f>
        <v>7.74</v>
      </c>
      <c r="S1068" s="5">
        <f t="shared" si="518"/>
        <v>6.97</v>
      </c>
      <c r="T1068" s="5">
        <f t="shared" si="519"/>
        <v>0.77000000000000046</v>
      </c>
      <c r="U1068" s="5">
        <v>90</v>
      </c>
      <c r="V1068" s="5">
        <f t="shared" si="520"/>
        <v>6.38</v>
      </c>
      <c r="W1068" s="5">
        <f t="shared" si="502"/>
        <v>6.06</v>
      </c>
      <c r="X1068" s="5">
        <f t="shared" si="503"/>
        <v>0.32000000000000028</v>
      </c>
      <c r="Y1068" s="5">
        <v>95</v>
      </c>
      <c r="Z1068" s="5">
        <f t="shared" si="504"/>
        <v>5.47</v>
      </c>
      <c r="AA1068" s="5">
        <f t="shared" si="505"/>
        <v>5.2</v>
      </c>
      <c r="AB1068" s="5">
        <f t="shared" si="506"/>
        <v>0.26999999999999957</v>
      </c>
      <c r="AC1068" s="5">
        <v>95</v>
      </c>
      <c r="AD1068" s="5"/>
      <c r="AE1068" s="5"/>
      <c r="AF1068" s="5"/>
      <c r="AG1068" s="14">
        <f t="shared" si="543"/>
        <v>1.55</v>
      </c>
      <c r="AH1068" s="14">
        <f>ROUND(AG1068*U1068/100,2)</f>
        <v>1.4</v>
      </c>
      <c r="AI1068" s="14">
        <f t="shared" si="544"/>
        <v>0.15000000000000013</v>
      </c>
      <c r="AJ1068" s="14">
        <f t="shared" si="545"/>
        <v>1.28</v>
      </c>
      <c r="AK1068" s="14">
        <f>ROUND(AJ1068*Y1068/100,2)</f>
        <v>1.22</v>
      </c>
      <c r="AL1068" s="14">
        <f t="shared" si="546"/>
        <v>6.0000000000000053E-2</v>
      </c>
      <c r="AM1068" s="14">
        <f t="shared" si="547"/>
        <v>1.0900000000000001</v>
      </c>
      <c r="AN1068" s="14">
        <f>ROUND(AM1068*AC1068/100,2)</f>
        <v>1.04</v>
      </c>
      <c r="AO1068" s="14">
        <f t="shared" si="548"/>
        <v>5.0000000000000044E-2</v>
      </c>
      <c r="AP1068" s="14"/>
      <c r="AQ1068" s="14"/>
      <c r="AR1068" s="14"/>
      <c r="AS1068" s="14">
        <f t="shared" si="528"/>
        <v>4.6399999999999997</v>
      </c>
      <c r="AT1068" s="14">
        <f>ROUND(AS1068*U1068/100,2)</f>
        <v>4.18</v>
      </c>
      <c r="AU1068" s="14">
        <f t="shared" si="529"/>
        <v>0.45999999999999996</v>
      </c>
      <c r="AV1068" s="14">
        <f t="shared" si="530"/>
        <v>3.83</v>
      </c>
      <c r="AW1068" s="14">
        <f>ROUND(AV1068*Y1068/100,2)</f>
        <v>3.64</v>
      </c>
      <c r="AX1068" s="14">
        <f t="shared" si="531"/>
        <v>0.18999999999999995</v>
      </c>
      <c r="AY1068" s="14">
        <f t="shared" si="532"/>
        <v>3.28</v>
      </c>
      <c r="AZ1068" s="14">
        <f>ROUND(AY1068*AC1068/100,2)</f>
        <v>3.12</v>
      </c>
      <c r="BA1068" s="14">
        <f t="shared" si="533"/>
        <v>0.1599999999999997</v>
      </c>
      <c r="BB1068" s="5"/>
      <c r="BC1068" s="5"/>
      <c r="BD1068" s="5"/>
      <c r="BE1068" s="14">
        <f>ROUND($R1068*0.3,2)</f>
        <v>2.3199999999999998</v>
      </c>
      <c r="BF1068" s="14">
        <f t="shared" si="549"/>
        <v>2.09</v>
      </c>
      <c r="BG1068" s="14">
        <f t="shared" si="550"/>
        <v>0.22999999999999998</v>
      </c>
      <c r="BH1068" s="14">
        <f>ROUND($V1068*0.3,2)</f>
        <v>1.91</v>
      </c>
      <c r="BI1068" s="14">
        <f t="shared" si="551"/>
        <v>1.81</v>
      </c>
      <c r="BJ1068" s="14">
        <f t="shared" si="552"/>
        <v>9.9999999999999867E-2</v>
      </c>
      <c r="BK1068" s="14">
        <f>ROUND($Z1068*0.3,2)</f>
        <v>1.64</v>
      </c>
      <c r="BL1068" s="14">
        <f t="shared" si="553"/>
        <v>1.56</v>
      </c>
      <c r="BM1068" s="14">
        <f t="shared" si="554"/>
        <v>7.9999999999999849E-2</v>
      </c>
    </row>
    <row r="1069" spans="1:65" x14ac:dyDescent="0.25">
      <c r="A1069" s="1" t="str">
        <f>CONCATENATE(H1069,E1069)</f>
        <v>871099016</v>
      </c>
      <c r="B1069" s="1" t="s">
        <v>69</v>
      </c>
      <c r="C1069" s="2" t="s">
        <v>458</v>
      </c>
      <c r="D1069" s="2" t="s">
        <v>275</v>
      </c>
      <c r="E1069" s="2" t="s">
        <v>471</v>
      </c>
      <c r="F1069" s="2" t="s">
        <v>472</v>
      </c>
      <c r="G1069" s="3" t="s">
        <v>434</v>
      </c>
      <c r="H1069" s="4" t="s">
        <v>435</v>
      </c>
      <c r="I1069" s="2" t="s">
        <v>436</v>
      </c>
      <c r="J1069" s="4" t="s">
        <v>128</v>
      </c>
      <c r="K1069" s="1" t="s">
        <v>251</v>
      </c>
      <c r="L1069" s="6" t="s">
        <v>142</v>
      </c>
      <c r="M1069" s="7">
        <v>9.11</v>
      </c>
      <c r="N1069" s="12">
        <f t="shared" si="521"/>
        <v>10.72</v>
      </c>
      <c r="O1069" s="12"/>
      <c r="P1069" s="12"/>
      <c r="Q1069" s="12"/>
      <c r="R1069" s="5">
        <f>M1069</f>
        <v>9.11</v>
      </c>
      <c r="S1069" s="5">
        <f t="shared" si="518"/>
        <v>8.1999999999999993</v>
      </c>
      <c r="T1069" s="5">
        <f t="shared" si="519"/>
        <v>0.91000000000000014</v>
      </c>
      <c r="U1069" s="5">
        <v>90</v>
      </c>
      <c r="V1069" s="5">
        <f t="shared" si="520"/>
        <v>7.5</v>
      </c>
      <c r="W1069" s="5">
        <f t="shared" ref="W1069:W1094" si="555">ROUND(V1069*Y1069/100,2)</f>
        <v>7.13</v>
      </c>
      <c r="X1069" s="5">
        <f t="shared" ref="X1069:X1094" si="556">V1069-W1069</f>
        <v>0.37000000000000011</v>
      </c>
      <c r="Y1069" s="5">
        <v>95</v>
      </c>
      <c r="Z1069" s="5">
        <f t="shared" ref="Z1069:Z1094" si="557">ROUND(N1069*0.6,2)</f>
        <v>6.43</v>
      </c>
      <c r="AA1069" s="5">
        <f t="shared" ref="AA1069:AA1094" si="558">ROUND(Z1069*AC1069/100,2)</f>
        <v>6.11</v>
      </c>
      <c r="AB1069" s="5">
        <f t="shared" ref="AB1069:AB1094" si="559">Z1069-AA1069</f>
        <v>0.3199999999999994</v>
      </c>
      <c r="AC1069" s="5">
        <v>95</v>
      </c>
      <c r="AD1069" s="5"/>
      <c r="AE1069" s="5"/>
      <c r="AF1069" s="5"/>
      <c r="AG1069" s="14">
        <f t="shared" si="543"/>
        <v>1.82</v>
      </c>
      <c r="AH1069" s="14">
        <f>ROUND(AG1069*U1069/100,2)</f>
        <v>1.64</v>
      </c>
      <c r="AI1069" s="14">
        <f t="shared" si="544"/>
        <v>0.18000000000000016</v>
      </c>
      <c r="AJ1069" s="14">
        <f t="shared" si="545"/>
        <v>1.5</v>
      </c>
      <c r="AK1069" s="14">
        <f>ROUND(AJ1069*Y1069/100,2)</f>
        <v>1.43</v>
      </c>
      <c r="AL1069" s="14">
        <f t="shared" si="546"/>
        <v>7.0000000000000062E-2</v>
      </c>
      <c r="AM1069" s="14">
        <f t="shared" si="547"/>
        <v>1.29</v>
      </c>
      <c r="AN1069" s="14">
        <f>ROUND(AM1069*AC1069/100,2)</f>
        <v>1.23</v>
      </c>
      <c r="AO1069" s="14">
        <f t="shared" si="548"/>
        <v>6.0000000000000053E-2</v>
      </c>
      <c r="AP1069" s="14"/>
      <c r="AQ1069" s="14"/>
      <c r="AR1069" s="14"/>
      <c r="AS1069" s="14">
        <f t="shared" si="528"/>
        <v>5.47</v>
      </c>
      <c r="AT1069" s="14">
        <f>ROUND(AS1069*U1069/100,2)</f>
        <v>4.92</v>
      </c>
      <c r="AU1069" s="14">
        <f t="shared" si="529"/>
        <v>0.54999999999999982</v>
      </c>
      <c r="AV1069" s="14">
        <f t="shared" si="530"/>
        <v>4.5</v>
      </c>
      <c r="AW1069" s="14">
        <f>ROUND(AV1069*Y1069/100,2)</f>
        <v>4.28</v>
      </c>
      <c r="AX1069" s="14">
        <f t="shared" si="531"/>
        <v>0.21999999999999975</v>
      </c>
      <c r="AY1069" s="14">
        <f t="shared" si="532"/>
        <v>3.86</v>
      </c>
      <c r="AZ1069" s="14">
        <f>ROUND(AY1069*AC1069/100,2)</f>
        <v>3.67</v>
      </c>
      <c r="BA1069" s="14">
        <f t="shared" si="533"/>
        <v>0.18999999999999995</v>
      </c>
      <c r="BB1069" s="5"/>
      <c r="BC1069" s="5"/>
      <c r="BD1069" s="5"/>
      <c r="BE1069" s="14">
        <f>ROUND($R1069*0.3,2)</f>
        <v>2.73</v>
      </c>
      <c r="BF1069" s="14">
        <f t="shared" si="549"/>
        <v>2.46</v>
      </c>
      <c r="BG1069" s="14">
        <f t="shared" si="550"/>
        <v>0.27</v>
      </c>
      <c r="BH1069" s="14">
        <f>ROUND($V1069*0.3,2)</f>
        <v>2.25</v>
      </c>
      <c r="BI1069" s="14">
        <f t="shared" si="551"/>
        <v>2.14</v>
      </c>
      <c r="BJ1069" s="14">
        <f t="shared" si="552"/>
        <v>0.10999999999999988</v>
      </c>
      <c r="BK1069" s="14">
        <f>ROUND($Z1069*0.3,2)</f>
        <v>1.93</v>
      </c>
      <c r="BL1069" s="14">
        <f t="shared" si="553"/>
        <v>1.83</v>
      </c>
      <c r="BM1069" s="14">
        <f t="shared" si="554"/>
        <v>9.9999999999999867E-2</v>
      </c>
    </row>
    <row r="1070" spans="1:65" x14ac:dyDescent="0.25">
      <c r="A1070" s="1" t="str">
        <f>CONCATENATE(H1070,E1070)</f>
        <v>871099017</v>
      </c>
      <c r="B1070" s="1" t="s">
        <v>69</v>
      </c>
      <c r="C1070" s="2" t="s">
        <v>458</v>
      </c>
      <c r="D1070" s="2" t="s">
        <v>275</v>
      </c>
      <c r="E1070" s="2" t="s">
        <v>496</v>
      </c>
      <c r="F1070" s="2" t="s">
        <v>497</v>
      </c>
      <c r="G1070" s="3" t="s">
        <v>434</v>
      </c>
      <c r="H1070" s="4" t="s">
        <v>435</v>
      </c>
      <c r="I1070" s="2" t="s">
        <v>436</v>
      </c>
      <c r="J1070" s="4" t="s">
        <v>128</v>
      </c>
      <c r="K1070" s="1" t="s">
        <v>251</v>
      </c>
      <c r="L1070" s="6" t="s">
        <v>142</v>
      </c>
      <c r="M1070" s="7">
        <v>9.0299999999999994</v>
      </c>
      <c r="N1070" s="12">
        <f t="shared" si="521"/>
        <v>10.62</v>
      </c>
      <c r="O1070" s="12"/>
      <c r="P1070" s="12"/>
      <c r="Q1070" s="12"/>
      <c r="R1070" s="5">
        <f>M1070</f>
        <v>9.0299999999999994</v>
      </c>
      <c r="S1070" s="5">
        <f t="shared" si="518"/>
        <v>8.1300000000000008</v>
      </c>
      <c r="T1070" s="5">
        <f t="shared" si="519"/>
        <v>0.89999999999999858</v>
      </c>
      <c r="U1070" s="5">
        <v>90</v>
      </c>
      <c r="V1070" s="5">
        <f t="shared" si="520"/>
        <v>7.43</v>
      </c>
      <c r="W1070" s="5">
        <f t="shared" si="555"/>
        <v>7.06</v>
      </c>
      <c r="X1070" s="5">
        <f t="shared" si="556"/>
        <v>0.37000000000000011</v>
      </c>
      <c r="Y1070" s="5">
        <v>95</v>
      </c>
      <c r="Z1070" s="5">
        <f t="shared" si="557"/>
        <v>6.37</v>
      </c>
      <c r="AA1070" s="5">
        <f t="shared" si="558"/>
        <v>6.05</v>
      </c>
      <c r="AB1070" s="5">
        <f t="shared" si="559"/>
        <v>0.32000000000000028</v>
      </c>
      <c r="AC1070" s="5">
        <v>95</v>
      </c>
      <c r="AD1070" s="5"/>
      <c r="AE1070" s="5"/>
      <c r="AF1070" s="5"/>
      <c r="AG1070" s="14">
        <f t="shared" si="543"/>
        <v>1.81</v>
      </c>
      <c r="AH1070" s="14">
        <f>ROUND(AG1070*U1070/100,2)</f>
        <v>1.63</v>
      </c>
      <c r="AI1070" s="14">
        <f t="shared" si="544"/>
        <v>0.18000000000000016</v>
      </c>
      <c r="AJ1070" s="14">
        <f t="shared" si="545"/>
        <v>1.49</v>
      </c>
      <c r="AK1070" s="14">
        <f>ROUND(AJ1070*Y1070/100,2)</f>
        <v>1.42</v>
      </c>
      <c r="AL1070" s="14">
        <f t="shared" si="546"/>
        <v>7.0000000000000062E-2</v>
      </c>
      <c r="AM1070" s="14">
        <f t="shared" si="547"/>
        <v>1.27</v>
      </c>
      <c r="AN1070" s="14">
        <f>ROUND(AM1070*AC1070/100,2)</f>
        <v>1.21</v>
      </c>
      <c r="AO1070" s="14">
        <f t="shared" si="548"/>
        <v>6.0000000000000053E-2</v>
      </c>
      <c r="AP1070" s="14"/>
      <c r="AQ1070" s="14"/>
      <c r="AR1070" s="14"/>
      <c r="AS1070" s="14">
        <f t="shared" si="528"/>
        <v>5.42</v>
      </c>
      <c r="AT1070" s="14">
        <f>ROUND(AS1070*U1070/100,2)</f>
        <v>4.88</v>
      </c>
      <c r="AU1070" s="14">
        <f t="shared" si="529"/>
        <v>0.54</v>
      </c>
      <c r="AV1070" s="14">
        <f t="shared" si="530"/>
        <v>4.46</v>
      </c>
      <c r="AW1070" s="14">
        <f>ROUND(AV1070*Y1070/100,2)</f>
        <v>4.24</v>
      </c>
      <c r="AX1070" s="14">
        <f t="shared" si="531"/>
        <v>0.21999999999999975</v>
      </c>
      <c r="AY1070" s="14">
        <f t="shared" si="532"/>
        <v>3.82</v>
      </c>
      <c r="AZ1070" s="14">
        <f>ROUND(AY1070*AC1070/100,2)</f>
        <v>3.63</v>
      </c>
      <c r="BA1070" s="14">
        <f t="shared" si="533"/>
        <v>0.18999999999999995</v>
      </c>
      <c r="BB1070" s="5"/>
      <c r="BC1070" s="5"/>
      <c r="BD1070" s="5"/>
      <c r="BE1070" s="14">
        <f>ROUND($R1070*0.3,2)</f>
        <v>2.71</v>
      </c>
      <c r="BF1070" s="14">
        <f t="shared" si="549"/>
        <v>2.44</v>
      </c>
      <c r="BG1070" s="14">
        <f t="shared" si="550"/>
        <v>0.27</v>
      </c>
      <c r="BH1070" s="14">
        <f>ROUND($V1070*0.3,2)</f>
        <v>2.23</v>
      </c>
      <c r="BI1070" s="14">
        <f t="shared" si="551"/>
        <v>2.12</v>
      </c>
      <c r="BJ1070" s="14">
        <f t="shared" si="552"/>
        <v>0.10999999999999988</v>
      </c>
      <c r="BK1070" s="14">
        <f>ROUND($Z1070*0.3,2)</f>
        <v>1.91</v>
      </c>
      <c r="BL1070" s="14">
        <f t="shared" si="553"/>
        <v>1.81</v>
      </c>
      <c r="BM1070" s="14">
        <f t="shared" si="554"/>
        <v>9.9999999999999867E-2</v>
      </c>
    </row>
    <row r="1071" spans="1:65" x14ac:dyDescent="0.25">
      <c r="A1071" s="1" t="str">
        <f>CONCATENATE(H1071,E1071)</f>
        <v>871099018</v>
      </c>
      <c r="B1071" s="1" t="s">
        <v>69</v>
      </c>
      <c r="C1071" s="2" t="s">
        <v>458</v>
      </c>
      <c r="D1071" s="2" t="s">
        <v>275</v>
      </c>
      <c r="E1071" s="2" t="s">
        <v>481</v>
      </c>
      <c r="F1071" s="2" t="s">
        <v>482</v>
      </c>
      <c r="G1071" s="3" t="s">
        <v>434</v>
      </c>
      <c r="H1071" s="4" t="s">
        <v>435</v>
      </c>
      <c r="I1071" s="2" t="s">
        <v>436</v>
      </c>
      <c r="J1071" s="4" t="s">
        <v>128</v>
      </c>
      <c r="K1071" s="1" t="s">
        <v>251</v>
      </c>
      <c r="L1071" s="6" t="s">
        <v>142</v>
      </c>
      <c r="M1071" s="7">
        <v>10.25</v>
      </c>
      <c r="N1071" s="12">
        <f t="shared" si="521"/>
        <v>12.06</v>
      </c>
      <c r="O1071" s="12"/>
      <c r="P1071" s="12"/>
      <c r="Q1071" s="12"/>
      <c r="R1071" s="5">
        <f>M1071</f>
        <v>10.25</v>
      </c>
      <c r="S1071" s="5">
        <f t="shared" si="518"/>
        <v>9.23</v>
      </c>
      <c r="T1071" s="5">
        <f t="shared" si="519"/>
        <v>1.0199999999999996</v>
      </c>
      <c r="U1071" s="5">
        <v>90</v>
      </c>
      <c r="V1071" s="5">
        <f t="shared" si="520"/>
        <v>8.44</v>
      </c>
      <c r="W1071" s="5">
        <f t="shared" si="555"/>
        <v>8.02</v>
      </c>
      <c r="X1071" s="5">
        <f t="shared" si="556"/>
        <v>0.41999999999999993</v>
      </c>
      <c r="Y1071" s="5">
        <v>95</v>
      </c>
      <c r="Z1071" s="5">
        <f t="shared" si="557"/>
        <v>7.24</v>
      </c>
      <c r="AA1071" s="5">
        <f t="shared" si="558"/>
        <v>6.88</v>
      </c>
      <c r="AB1071" s="5">
        <f t="shared" si="559"/>
        <v>0.36000000000000032</v>
      </c>
      <c r="AC1071" s="5">
        <v>95</v>
      </c>
      <c r="AD1071" s="5"/>
      <c r="AE1071" s="5"/>
      <c r="AF1071" s="5"/>
      <c r="AG1071" s="14">
        <f t="shared" si="543"/>
        <v>2.0499999999999998</v>
      </c>
      <c r="AH1071" s="14">
        <f>ROUND(AG1071*U1071/100,2)</f>
        <v>1.85</v>
      </c>
      <c r="AI1071" s="14">
        <f t="shared" si="544"/>
        <v>0.19999999999999973</v>
      </c>
      <c r="AJ1071" s="14">
        <f t="shared" si="545"/>
        <v>1.69</v>
      </c>
      <c r="AK1071" s="14">
        <f>ROUND(AJ1071*Y1071/100,2)</f>
        <v>1.61</v>
      </c>
      <c r="AL1071" s="14">
        <f t="shared" si="546"/>
        <v>7.9999999999999849E-2</v>
      </c>
      <c r="AM1071" s="14">
        <f t="shared" si="547"/>
        <v>1.45</v>
      </c>
      <c r="AN1071" s="14">
        <f>ROUND(AM1071*AC1071/100,2)</f>
        <v>1.38</v>
      </c>
      <c r="AO1071" s="14">
        <f t="shared" si="548"/>
        <v>7.0000000000000062E-2</v>
      </c>
      <c r="AP1071" s="14"/>
      <c r="AQ1071" s="14"/>
      <c r="AR1071" s="14"/>
      <c r="AS1071" s="14">
        <f t="shared" si="528"/>
        <v>6.15</v>
      </c>
      <c r="AT1071" s="14">
        <f>ROUND(AS1071*U1071/100,2)</f>
        <v>5.54</v>
      </c>
      <c r="AU1071" s="14">
        <f t="shared" si="529"/>
        <v>0.61000000000000032</v>
      </c>
      <c r="AV1071" s="14">
        <f t="shared" si="530"/>
        <v>5.0599999999999996</v>
      </c>
      <c r="AW1071" s="14">
        <f>ROUND(AV1071*Y1071/100,2)</f>
        <v>4.8099999999999996</v>
      </c>
      <c r="AX1071" s="14">
        <f t="shared" si="531"/>
        <v>0.25</v>
      </c>
      <c r="AY1071" s="14">
        <f t="shared" si="532"/>
        <v>4.34</v>
      </c>
      <c r="AZ1071" s="14">
        <f>ROUND(AY1071*AC1071/100,2)</f>
        <v>4.12</v>
      </c>
      <c r="BA1071" s="14">
        <f t="shared" si="533"/>
        <v>0.21999999999999975</v>
      </c>
      <c r="BB1071" s="5"/>
      <c r="BC1071" s="5"/>
      <c r="BD1071" s="5"/>
      <c r="BE1071" s="14">
        <f>ROUND($R1071*0.3,2)</f>
        <v>3.08</v>
      </c>
      <c r="BF1071" s="14">
        <f t="shared" si="549"/>
        <v>2.77</v>
      </c>
      <c r="BG1071" s="14">
        <f t="shared" si="550"/>
        <v>0.31000000000000005</v>
      </c>
      <c r="BH1071" s="14">
        <f>ROUND($V1071*0.3,2)</f>
        <v>2.5299999999999998</v>
      </c>
      <c r="BI1071" s="14">
        <f t="shared" si="551"/>
        <v>2.4</v>
      </c>
      <c r="BJ1071" s="14">
        <f t="shared" si="552"/>
        <v>0.12999999999999989</v>
      </c>
      <c r="BK1071" s="14">
        <f>ROUND($Z1071*0.3,2)</f>
        <v>2.17</v>
      </c>
      <c r="BL1071" s="14">
        <f t="shared" si="553"/>
        <v>2.06</v>
      </c>
      <c r="BM1071" s="14">
        <f t="shared" si="554"/>
        <v>0.10999999999999988</v>
      </c>
    </row>
    <row r="1072" spans="1:65" x14ac:dyDescent="0.25">
      <c r="A1072" s="1" t="str">
        <f>CONCATENATE(H1072,E1072)</f>
        <v>887099028</v>
      </c>
      <c r="B1072" s="1" t="s">
        <v>69</v>
      </c>
      <c r="C1072" s="2" t="s">
        <v>458</v>
      </c>
      <c r="D1072" s="2" t="s">
        <v>275</v>
      </c>
      <c r="E1072" s="2" t="s">
        <v>467</v>
      </c>
      <c r="F1072" s="2" t="s">
        <v>468</v>
      </c>
      <c r="G1072" s="3" t="s">
        <v>437</v>
      </c>
      <c r="H1072" s="4" t="s">
        <v>438</v>
      </c>
      <c r="I1072" s="2" t="s">
        <v>439</v>
      </c>
      <c r="J1072" s="4" t="s">
        <v>128</v>
      </c>
      <c r="K1072" s="1" t="s">
        <v>251</v>
      </c>
      <c r="L1072" s="6" t="s">
        <v>142</v>
      </c>
      <c r="M1072" s="7">
        <v>5.0999999999999996</v>
      </c>
      <c r="N1072" s="12">
        <f t="shared" si="521"/>
        <v>6</v>
      </c>
      <c r="O1072" s="12"/>
      <c r="P1072" s="12"/>
      <c r="Q1072" s="12"/>
      <c r="R1072" s="5">
        <f>M1072</f>
        <v>5.0999999999999996</v>
      </c>
      <c r="S1072" s="5">
        <f t="shared" si="518"/>
        <v>4.59</v>
      </c>
      <c r="T1072" s="5">
        <f t="shared" si="519"/>
        <v>0.50999999999999979</v>
      </c>
      <c r="U1072" s="5">
        <v>90</v>
      </c>
      <c r="V1072" s="5">
        <f t="shared" si="520"/>
        <v>4.2</v>
      </c>
      <c r="W1072" s="5">
        <f t="shared" si="555"/>
        <v>3.99</v>
      </c>
      <c r="X1072" s="5">
        <f t="shared" si="556"/>
        <v>0.20999999999999996</v>
      </c>
      <c r="Y1072" s="5">
        <v>95</v>
      </c>
      <c r="Z1072" s="5">
        <f t="shared" si="557"/>
        <v>3.6</v>
      </c>
      <c r="AA1072" s="5">
        <f t="shared" si="558"/>
        <v>3.42</v>
      </c>
      <c r="AB1072" s="5">
        <f t="shared" si="559"/>
        <v>0.18000000000000016</v>
      </c>
      <c r="AC1072" s="5">
        <v>95</v>
      </c>
      <c r="AD1072" s="5"/>
      <c r="AE1072" s="5"/>
      <c r="AF1072" s="5"/>
      <c r="AG1072" s="14">
        <f t="shared" si="543"/>
        <v>1.02</v>
      </c>
      <c r="AH1072" s="14">
        <f>ROUND(AG1072*U1072/100,2)</f>
        <v>0.92</v>
      </c>
      <c r="AI1072" s="14">
        <f t="shared" si="544"/>
        <v>9.9999999999999978E-2</v>
      </c>
      <c r="AJ1072" s="14">
        <f t="shared" si="545"/>
        <v>0.84</v>
      </c>
      <c r="AK1072" s="14">
        <f>ROUND(AJ1072*Y1072/100,2)</f>
        <v>0.8</v>
      </c>
      <c r="AL1072" s="14">
        <f t="shared" si="546"/>
        <v>3.9999999999999925E-2</v>
      </c>
      <c r="AM1072" s="14">
        <f t="shared" si="547"/>
        <v>0.72</v>
      </c>
      <c r="AN1072" s="14">
        <f>ROUND(AM1072*AC1072/100,2)</f>
        <v>0.68</v>
      </c>
      <c r="AO1072" s="14">
        <f t="shared" si="548"/>
        <v>3.9999999999999925E-2</v>
      </c>
      <c r="AP1072" s="14"/>
      <c r="AQ1072" s="14"/>
      <c r="AR1072" s="14"/>
      <c r="AS1072" s="14">
        <f t="shared" si="528"/>
        <v>3.06</v>
      </c>
      <c r="AT1072" s="14">
        <f>ROUND(AS1072*U1072/100,2)</f>
        <v>2.75</v>
      </c>
      <c r="AU1072" s="14">
        <f t="shared" si="529"/>
        <v>0.31000000000000005</v>
      </c>
      <c r="AV1072" s="14">
        <f t="shared" si="530"/>
        <v>2.52</v>
      </c>
      <c r="AW1072" s="14">
        <f>ROUND(AV1072*Y1072/100,2)</f>
        <v>2.39</v>
      </c>
      <c r="AX1072" s="14">
        <f t="shared" si="531"/>
        <v>0.12999999999999989</v>
      </c>
      <c r="AY1072" s="14">
        <f t="shared" si="532"/>
        <v>2.16</v>
      </c>
      <c r="AZ1072" s="14">
        <f>ROUND(AY1072*AC1072/100,2)</f>
        <v>2.0499999999999998</v>
      </c>
      <c r="BA1072" s="14">
        <f t="shared" si="533"/>
        <v>0.11000000000000032</v>
      </c>
      <c r="BB1072" s="5"/>
      <c r="BC1072" s="5"/>
      <c r="BD1072" s="5"/>
      <c r="BE1072" s="14">
        <f>ROUND($R1072*0.3,2)</f>
        <v>1.53</v>
      </c>
      <c r="BF1072" s="14">
        <f t="shared" si="549"/>
        <v>1.38</v>
      </c>
      <c r="BG1072" s="14">
        <f t="shared" si="550"/>
        <v>0.15000000000000013</v>
      </c>
      <c r="BH1072" s="14">
        <f>ROUND($V1072*0.3,2)</f>
        <v>1.26</v>
      </c>
      <c r="BI1072" s="14">
        <f t="shared" si="551"/>
        <v>1.2</v>
      </c>
      <c r="BJ1072" s="14">
        <f t="shared" si="552"/>
        <v>6.0000000000000053E-2</v>
      </c>
      <c r="BK1072" s="14">
        <f>ROUND($Z1072*0.3,2)</f>
        <v>1.08</v>
      </c>
      <c r="BL1072" s="14">
        <f t="shared" si="553"/>
        <v>1.03</v>
      </c>
      <c r="BM1072" s="14">
        <f t="shared" si="554"/>
        <v>5.0000000000000044E-2</v>
      </c>
    </row>
    <row r="1073" spans="1:65" x14ac:dyDescent="0.25">
      <c r="A1073" s="1" t="str">
        <f>CONCATENATE(H1073,E1073)</f>
        <v>887099014</v>
      </c>
      <c r="B1073" s="1" t="s">
        <v>69</v>
      </c>
      <c r="C1073" s="2" t="s">
        <v>458</v>
      </c>
      <c r="D1073" s="2" t="s">
        <v>275</v>
      </c>
      <c r="E1073" s="2" t="s">
        <v>276</v>
      </c>
      <c r="F1073" s="2" t="s">
        <v>275</v>
      </c>
      <c r="G1073" s="3" t="s">
        <v>437</v>
      </c>
      <c r="H1073" s="4" t="s">
        <v>438</v>
      </c>
      <c r="I1073" s="2" t="s">
        <v>439</v>
      </c>
      <c r="J1073" s="4" t="s">
        <v>128</v>
      </c>
      <c r="K1073" s="1" t="s">
        <v>251</v>
      </c>
      <c r="L1073" s="6" t="s">
        <v>142</v>
      </c>
      <c r="M1073" s="7">
        <v>5.7</v>
      </c>
      <c r="N1073" s="12">
        <f t="shared" si="521"/>
        <v>6.71</v>
      </c>
      <c r="O1073" s="12"/>
      <c r="P1073" s="12"/>
      <c r="Q1073" s="12"/>
      <c r="R1073" s="5">
        <f>M1073</f>
        <v>5.7</v>
      </c>
      <c r="S1073" s="5">
        <f t="shared" si="518"/>
        <v>5.13</v>
      </c>
      <c r="T1073" s="5">
        <f t="shared" si="519"/>
        <v>0.57000000000000028</v>
      </c>
      <c r="U1073" s="5">
        <v>90</v>
      </c>
      <c r="V1073" s="5">
        <f t="shared" si="520"/>
        <v>4.7</v>
      </c>
      <c r="W1073" s="5">
        <f t="shared" si="555"/>
        <v>4.47</v>
      </c>
      <c r="X1073" s="5">
        <f t="shared" si="556"/>
        <v>0.23000000000000043</v>
      </c>
      <c r="Y1073" s="5">
        <v>95</v>
      </c>
      <c r="Z1073" s="5">
        <f t="shared" si="557"/>
        <v>4.03</v>
      </c>
      <c r="AA1073" s="5">
        <f t="shared" si="558"/>
        <v>3.83</v>
      </c>
      <c r="AB1073" s="5">
        <f t="shared" si="559"/>
        <v>0.20000000000000018</v>
      </c>
      <c r="AC1073" s="5">
        <v>95</v>
      </c>
      <c r="AD1073" s="5"/>
      <c r="AE1073" s="5"/>
      <c r="AF1073" s="5"/>
      <c r="AG1073" s="14">
        <f t="shared" si="543"/>
        <v>1.1399999999999999</v>
      </c>
      <c r="AH1073" s="14">
        <f>ROUND(AG1073*U1073/100,2)</f>
        <v>1.03</v>
      </c>
      <c r="AI1073" s="14">
        <f t="shared" si="544"/>
        <v>0.10999999999999988</v>
      </c>
      <c r="AJ1073" s="14">
        <f t="shared" si="545"/>
        <v>0.94</v>
      </c>
      <c r="AK1073" s="14">
        <f>ROUND(AJ1073*Y1073/100,2)</f>
        <v>0.89</v>
      </c>
      <c r="AL1073" s="14">
        <f t="shared" si="546"/>
        <v>4.9999999999999933E-2</v>
      </c>
      <c r="AM1073" s="14">
        <f t="shared" si="547"/>
        <v>0.81</v>
      </c>
      <c r="AN1073" s="14">
        <f>ROUND(AM1073*AC1073/100,2)</f>
        <v>0.77</v>
      </c>
      <c r="AO1073" s="14">
        <f t="shared" si="548"/>
        <v>4.0000000000000036E-2</v>
      </c>
      <c r="AP1073" s="14"/>
      <c r="AQ1073" s="14"/>
      <c r="AR1073" s="14"/>
      <c r="AS1073" s="14">
        <f t="shared" si="528"/>
        <v>3.42</v>
      </c>
      <c r="AT1073" s="14">
        <f>ROUND(AS1073*U1073/100,2)</f>
        <v>3.08</v>
      </c>
      <c r="AU1073" s="14">
        <f t="shared" si="529"/>
        <v>0.33999999999999986</v>
      </c>
      <c r="AV1073" s="14">
        <f t="shared" si="530"/>
        <v>2.82</v>
      </c>
      <c r="AW1073" s="14">
        <f>ROUND(AV1073*Y1073/100,2)</f>
        <v>2.68</v>
      </c>
      <c r="AX1073" s="14">
        <f t="shared" si="531"/>
        <v>0.13999999999999968</v>
      </c>
      <c r="AY1073" s="14">
        <f t="shared" si="532"/>
        <v>2.42</v>
      </c>
      <c r="AZ1073" s="14">
        <f>ROUND(AY1073*AC1073/100,2)</f>
        <v>2.2999999999999998</v>
      </c>
      <c r="BA1073" s="14">
        <f t="shared" si="533"/>
        <v>0.12000000000000011</v>
      </c>
      <c r="BB1073" s="5"/>
      <c r="BC1073" s="5"/>
      <c r="BD1073" s="5"/>
      <c r="BE1073" s="14">
        <f>ROUND($R1073*0.3,2)</f>
        <v>1.71</v>
      </c>
      <c r="BF1073" s="14">
        <f t="shared" si="549"/>
        <v>1.54</v>
      </c>
      <c r="BG1073" s="14">
        <f t="shared" si="550"/>
        <v>0.16999999999999993</v>
      </c>
      <c r="BH1073" s="14">
        <f>ROUND($V1073*0.3,2)</f>
        <v>1.41</v>
      </c>
      <c r="BI1073" s="14">
        <f t="shared" si="551"/>
        <v>1.34</v>
      </c>
      <c r="BJ1073" s="14">
        <f t="shared" si="552"/>
        <v>6.999999999999984E-2</v>
      </c>
      <c r="BK1073" s="14">
        <f>ROUND($Z1073*0.3,2)</f>
        <v>1.21</v>
      </c>
      <c r="BL1073" s="14">
        <f t="shared" si="553"/>
        <v>1.1499999999999999</v>
      </c>
      <c r="BM1073" s="14">
        <f t="shared" si="554"/>
        <v>6.0000000000000053E-2</v>
      </c>
    </row>
    <row r="1074" spans="1:65" x14ac:dyDescent="0.25">
      <c r="A1074" s="1" t="str">
        <f>CONCATENATE(H1074,E1074)</f>
        <v>887099017</v>
      </c>
      <c r="B1074" s="1" t="s">
        <v>69</v>
      </c>
      <c r="C1074" s="2" t="s">
        <v>458</v>
      </c>
      <c r="D1074" s="2" t="s">
        <v>275</v>
      </c>
      <c r="E1074" s="2" t="s">
        <v>496</v>
      </c>
      <c r="F1074" s="2" t="s">
        <v>497</v>
      </c>
      <c r="G1074" s="3" t="s">
        <v>437</v>
      </c>
      <c r="H1074" s="4" t="s">
        <v>438</v>
      </c>
      <c r="I1074" s="2" t="s">
        <v>439</v>
      </c>
      <c r="J1074" s="4" t="s">
        <v>128</v>
      </c>
      <c r="K1074" s="1" t="s">
        <v>251</v>
      </c>
      <c r="L1074" s="6" t="s">
        <v>142</v>
      </c>
      <c r="M1074" s="7">
        <v>5.0999999999999996</v>
      </c>
      <c r="N1074" s="12">
        <f t="shared" si="521"/>
        <v>6</v>
      </c>
      <c r="O1074" s="12"/>
      <c r="P1074" s="12"/>
      <c r="Q1074" s="12"/>
      <c r="R1074" s="5">
        <f>M1074</f>
        <v>5.0999999999999996</v>
      </c>
      <c r="S1074" s="5">
        <f t="shared" si="518"/>
        <v>4.59</v>
      </c>
      <c r="T1074" s="5">
        <f t="shared" si="519"/>
        <v>0.50999999999999979</v>
      </c>
      <c r="U1074" s="5">
        <v>90</v>
      </c>
      <c r="V1074" s="5">
        <f t="shared" si="520"/>
        <v>4.2</v>
      </c>
      <c r="W1074" s="5">
        <f t="shared" si="555"/>
        <v>3.99</v>
      </c>
      <c r="X1074" s="5">
        <f t="shared" si="556"/>
        <v>0.20999999999999996</v>
      </c>
      <c r="Y1074" s="5">
        <v>95</v>
      </c>
      <c r="Z1074" s="5">
        <f t="shared" si="557"/>
        <v>3.6</v>
      </c>
      <c r="AA1074" s="5">
        <f t="shared" si="558"/>
        <v>3.42</v>
      </c>
      <c r="AB1074" s="5">
        <f t="shared" si="559"/>
        <v>0.18000000000000016</v>
      </c>
      <c r="AC1074" s="5">
        <v>95</v>
      </c>
      <c r="AD1074" s="5"/>
      <c r="AE1074" s="5"/>
      <c r="AF1074" s="5"/>
      <c r="AG1074" s="14">
        <f t="shared" si="543"/>
        <v>1.02</v>
      </c>
      <c r="AH1074" s="14">
        <f>ROUND(AG1074*U1074/100,2)</f>
        <v>0.92</v>
      </c>
      <c r="AI1074" s="14">
        <f t="shared" si="544"/>
        <v>9.9999999999999978E-2</v>
      </c>
      <c r="AJ1074" s="14">
        <f t="shared" si="545"/>
        <v>0.84</v>
      </c>
      <c r="AK1074" s="14">
        <f>ROUND(AJ1074*Y1074/100,2)</f>
        <v>0.8</v>
      </c>
      <c r="AL1074" s="14">
        <f t="shared" si="546"/>
        <v>3.9999999999999925E-2</v>
      </c>
      <c r="AM1074" s="14">
        <f t="shared" si="547"/>
        <v>0.72</v>
      </c>
      <c r="AN1074" s="14">
        <f>ROUND(AM1074*AC1074/100,2)</f>
        <v>0.68</v>
      </c>
      <c r="AO1074" s="14">
        <f t="shared" si="548"/>
        <v>3.9999999999999925E-2</v>
      </c>
      <c r="AP1074" s="14"/>
      <c r="AQ1074" s="14"/>
      <c r="AR1074" s="14"/>
      <c r="AS1074" s="14">
        <f t="shared" si="528"/>
        <v>3.06</v>
      </c>
      <c r="AT1074" s="14">
        <f>ROUND(AS1074*U1074/100,2)</f>
        <v>2.75</v>
      </c>
      <c r="AU1074" s="14">
        <f t="shared" si="529"/>
        <v>0.31000000000000005</v>
      </c>
      <c r="AV1074" s="14">
        <f t="shared" si="530"/>
        <v>2.52</v>
      </c>
      <c r="AW1074" s="14">
        <f>ROUND(AV1074*Y1074/100,2)</f>
        <v>2.39</v>
      </c>
      <c r="AX1074" s="14">
        <f t="shared" si="531"/>
        <v>0.12999999999999989</v>
      </c>
      <c r="AY1074" s="14">
        <f t="shared" si="532"/>
        <v>2.16</v>
      </c>
      <c r="AZ1074" s="14">
        <f>ROUND(AY1074*AC1074/100,2)</f>
        <v>2.0499999999999998</v>
      </c>
      <c r="BA1074" s="14">
        <f t="shared" si="533"/>
        <v>0.11000000000000032</v>
      </c>
      <c r="BB1074" s="5"/>
      <c r="BC1074" s="5"/>
      <c r="BD1074" s="5"/>
      <c r="BE1074" s="14">
        <f>ROUND($R1074*0.3,2)</f>
        <v>1.53</v>
      </c>
      <c r="BF1074" s="14">
        <f t="shared" si="549"/>
        <v>1.38</v>
      </c>
      <c r="BG1074" s="14">
        <f t="shared" si="550"/>
        <v>0.15000000000000013</v>
      </c>
      <c r="BH1074" s="14">
        <f>ROUND($V1074*0.3,2)</f>
        <v>1.26</v>
      </c>
      <c r="BI1074" s="14">
        <f t="shared" si="551"/>
        <v>1.2</v>
      </c>
      <c r="BJ1074" s="14">
        <f t="shared" si="552"/>
        <v>6.0000000000000053E-2</v>
      </c>
      <c r="BK1074" s="14">
        <f>ROUND($Z1074*0.3,2)</f>
        <v>1.08</v>
      </c>
      <c r="BL1074" s="14">
        <f t="shared" si="553"/>
        <v>1.03</v>
      </c>
      <c r="BM1074" s="14">
        <f t="shared" si="554"/>
        <v>5.0000000000000044E-2</v>
      </c>
    </row>
    <row r="1075" spans="1:65" x14ac:dyDescent="0.25">
      <c r="A1075" s="1" t="str">
        <f>CONCATENATE(H1075,E1075)</f>
        <v>887099018</v>
      </c>
      <c r="B1075" s="1" t="s">
        <v>69</v>
      </c>
      <c r="C1075" s="2" t="s">
        <v>458</v>
      </c>
      <c r="D1075" s="2" t="s">
        <v>275</v>
      </c>
      <c r="E1075" s="2" t="s">
        <v>481</v>
      </c>
      <c r="F1075" s="2" t="s">
        <v>482</v>
      </c>
      <c r="G1075" s="3" t="s">
        <v>437</v>
      </c>
      <c r="H1075" s="4" t="s">
        <v>438</v>
      </c>
      <c r="I1075" s="2" t="s">
        <v>439</v>
      </c>
      <c r="J1075" s="4" t="s">
        <v>128</v>
      </c>
      <c r="K1075" s="1" t="s">
        <v>251</v>
      </c>
      <c r="L1075" s="6" t="s">
        <v>142</v>
      </c>
      <c r="M1075" s="7">
        <v>5.0999999999999996</v>
      </c>
      <c r="N1075" s="12">
        <f t="shared" si="521"/>
        <v>6</v>
      </c>
      <c r="O1075" s="12"/>
      <c r="P1075" s="12"/>
      <c r="Q1075" s="12"/>
      <c r="R1075" s="5">
        <f>M1075</f>
        <v>5.0999999999999996</v>
      </c>
      <c r="S1075" s="5">
        <f t="shared" si="518"/>
        <v>4.59</v>
      </c>
      <c r="T1075" s="5">
        <f t="shared" si="519"/>
        <v>0.50999999999999979</v>
      </c>
      <c r="U1075" s="5">
        <v>90</v>
      </c>
      <c r="V1075" s="5">
        <f t="shared" si="520"/>
        <v>4.2</v>
      </c>
      <c r="W1075" s="5">
        <f t="shared" si="555"/>
        <v>3.99</v>
      </c>
      <c r="X1075" s="5">
        <f t="shared" si="556"/>
        <v>0.20999999999999996</v>
      </c>
      <c r="Y1075" s="5">
        <v>95</v>
      </c>
      <c r="Z1075" s="5">
        <f t="shared" si="557"/>
        <v>3.6</v>
      </c>
      <c r="AA1075" s="5">
        <f t="shared" si="558"/>
        <v>3.42</v>
      </c>
      <c r="AB1075" s="5">
        <f t="shared" si="559"/>
        <v>0.18000000000000016</v>
      </c>
      <c r="AC1075" s="5">
        <v>95</v>
      </c>
      <c r="AD1075" s="5"/>
      <c r="AE1075" s="5"/>
      <c r="AF1075" s="5"/>
      <c r="AG1075" s="14">
        <f t="shared" si="543"/>
        <v>1.02</v>
      </c>
      <c r="AH1075" s="14">
        <f>ROUND(AG1075*U1075/100,2)</f>
        <v>0.92</v>
      </c>
      <c r="AI1075" s="14">
        <f t="shared" si="544"/>
        <v>9.9999999999999978E-2</v>
      </c>
      <c r="AJ1075" s="14">
        <f t="shared" si="545"/>
        <v>0.84</v>
      </c>
      <c r="AK1075" s="14">
        <f>ROUND(AJ1075*Y1075/100,2)</f>
        <v>0.8</v>
      </c>
      <c r="AL1075" s="14">
        <f t="shared" si="546"/>
        <v>3.9999999999999925E-2</v>
      </c>
      <c r="AM1075" s="14">
        <f t="shared" si="547"/>
        <v>0.72</v>
      </c>
      <c r="AN1075" s="14">
        <f>ROUND(AM1075*AC1075/100,2)</f>
        <v>0.68</v>
      </c>
      <c r="AO1075" s="14">
        <f t="shared" si="548"/>
        <v>3.9999999999999925E-2</v>
      </c>
      <c r="AP1075" s="14"/>
      <c r="AQ1075" s="14"/>
      <c r="AR1075" s="14"/>
      <c r="AS1075" s="14">
        <f t="shared" si="528"/>
        <v>3.06</v>
      </c>
      <c r="AT1075" s="14">
        <f>ROUND(AS1075*U1075/100,2)</f>
        <v>2.75</v>
      </c>
      <c r="AU1075" s="14">
        <f t="shared" si="529"/>
        <v>0.31000000000000005</v>
      </c>
      <c r="AV1075" s="14">
        <f t="shared" si="530"/>
        <v>2.52</v>
      </c>
      <c r="AW1075" s="14">
        <f>ROUND(AV1075*Y1075/100,2)</f>
        <v>2.39</v>
      </c>
      <c r="AX1075" s="14">
        <f t="shared" si="531"/>
        <v>0.12999999999999989</v>
      </c>
      <c r="AY1075" s="14">
        <f t="shared" si="532"/>
        <v>2.16</v>
      </c>
      <c r="AZ1075" s="14">
        <f>ROUND(AY1075*AC1075/100,2)</f>
        <v>2.0499999999999998</v>
      </c>
      <c r="BA1075" s="14">
        <f t="shared" si="533"/>
        <v>0.11000000000000032</v>
      </c>
      <c r="BB1075" s="5"/>
      <c r="BC1075" s="5"/>
      <c r="BD1075" s="5"/>
      <c r="BE1075" s="14">
        <f>ROUND($R1075*0.3,2)</f>
        <v>1.53</v>
      </c>
      <c r="BF1075" s="14">
        <f t="shared" si="549"/>
        <v>1.38</v>
      </c>
      <c r="BG1075" s="14">
        <f t="shared" si="550"/>
        <v>0.15000000000000013</v>
      </c>
      <c r="BH1075" s="14">
        <f>ROUND($V1075*0.3,2)</f>
        <v>1.26</v>
      </c>
      <c r="BI1075" s="14">
        <f t="shared" si="551"/>
        <v>1.2</v>
      </c>
      <c r="BJ1075" s="14">
        <f t="shared" si="552"/>
        <v>6.0000000000000053E-2</v>
      </c>
      <c r="BK1075" s="14">
        <f>ROUND($Z1075*0.3,2)</f>
        <v>1.08</v>
      </c>
      <c r="BL1075" s="14">
        <f t="shared" si="553"/>
        <v>1.03</v>
      </c>
      <c r="BM1075" s="14">
        <f t="shared" si="554"/>
        <v>5.0000000000000044E-2</v>
      </c>
    </row>
    <row r="1076" spans="1:65" x14ac:dyDescent="0.25">
      <c r="A1076" s="1" t="str">
        <f>CONCATENATE(H1076,E1076)</f>
        <v>901099001</v>
      </c>
      <c r="B1076" s="1" t="s">
        <v>69</v>
      </c>
      <c r="C1076" s="2" t="s">
        <v>458</v>
      </c>
      <c r="D1076" s="2" t="s">
        <v>275</v>
      </c>
      <c r="E1076" s="2" t="s">
        <v>459</v>
      </c>
      <c r="F1076" s="2" t="s">
        <v>460</v>
      </c>
      <c r="G1076" s="3" t="s">
        <v>440</v>
      </c>
      <c r="H1076" s="4" t="s">
        <v>441</v>
      </c>
      <c r="I1076" s="2" t="s">
        <v>442</v>
      </c>
      <c r="J1076" s="4" t="s">
        <v>77</v>
      </c>
      <c r="K1076" s="1" t="s">
        <v>78</v>
      </c>
      <c r="L1076" s="6" t="s">
        <v>79</v>
      </c>
      <c r="M1076" s="7">
        <v>3.28</v>
      </c>
      <c r="N1076" s="5">
        <f t="shared" ref="N1076:N1084" si="560">M1076</f>
        <v>3.28</v>
      </c>
      <c r="O1076" s="5">
        <f t="shared" ref="O1076:O1084" si="561">ROUND(N1076*Q1076/100,2)</f>
        <v>2.13</v>
      </c>
      <c r="P1076" s="5">
        <f t="shared" ref="P1076:P1084" si="562">N1076-O1076</f>
        <v>1.1499999999999999</v>
      </c>
      <c r="Q1076" s="5">
        <v>65</v>
      </c>
      <c r="R1076" s="5">
        <f t="shared" ref="R1076:R1084" si="563">ROUND(N1076*0.85,2)</f>
        <v>2.79</v>
      </c>
      <c r="S1076" s="5">
        <f t="shared" si="518"/>
        <v>2.23</v>
      </c>
      <c r="T1076" s="5">
        <f t="shared" si="519"/>
        <v>0.56000000000000005</v>
      </c>
      <c r="U1076" s="5">
        <v>80</v>
      </c>
      <c r="V1076" s="5">
        <f t="shared" si="520"/>
        <v>2.2999999999999998</v>
      </c>
      <c r="W1076" s="5">
        <f t="shared" si="555"/>
        <v>2.19</v>
      </c>
      <c r="X1076" s="5">
        <f t="shared" si="556"/>
        <v>0.10999999999999988</v>
      </c>
      <c r="Y1076" s="5">
        <v>95</v>
      </c>
      <c r="Z1076" s="5">
        <f t="shared" si="557"/>
        <v>1.97</v>
      </c>
      <c r="AA1076" s="5">
        <f t="shared" si="558"/>
        <v>1.87</v>
      </c>
      <c r="AB1076" s="5">
        <f t="shared" si="559"/>
        <v>9.9999999999999867E-2</v>
      </c>
      <c r="AC1076" s="5">
        <v>95</v>
      </c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</row>
    <row r="1077" spans="1:65" x14ac:dyDescent="0.25">
      <c r="A1077" s="1" t="str">
        <f>CONCATENATE(H1077,E1077)</f>
        <v>901099003</v>
      </c>
      <c r="B1077" s="1" t="s">
        <v>69</v>
      </c>
      <c r="C1077" s="2" t="s">
        <v>458</v>
      </c>
      <c r="D1077" s="2" t="s">
        <v>275</v>
      </c>
      <c r="E1077" s="2" t="s">
        <v>461</v>
      </c>
      <c r="F1077" s="2" t="s">
        <v>462</v>
      </c>
      <c r="G1077" s="3" t="s">
        <v>440</v>
      </c>
      <c r="H1077" s="4" t="s">
        <v>441</v>
      </c>
      <c r="I1077" s="2" t="s">
        <v>442</v>
      </c>
      <c r="J1077" s="4" t="s">
        <v>77</v>
      </c>
      <c r="K1077" s="1" t="s">
        <v>78</v>
      </c>
      <c r="L1077" s="6" t="s">
        <v>79</v>
      </c>
      <c r="M1077" s="7">
        <v>2.1800000000000002</v>
      </c>
      <c r="N1077" s="5">
        <f t="shared" si="560"/>
        <v>2.1800000000000002</v>
      </c>
      <c r="O1077" s="5">
        <f t="shared" si="561"/>
        <v>1.42</v>
      </c>
      <c r="P1077" s="5">
        <f t="shared" si="562"/>
        <v>0.76000000000000023</v>
      </c>
      <c r="Q1077" s="5">
        <v>65</v>
      </c>
      <c r="R1077" s="5">
        <f t="shared" si="563"/>
        <v>1.85</v>
      </c>
      <c r="S1077" s="5">
        <f t="shared" si="518"/>
        <v>1.48</v>
      </c>
      <c r="T1077" s="5">
        <f t="shared" si="519"/>
        <v>0.37000000000000011</v>
      </c>
      <c r="U1077" s="5">
        <v>80</v>
      </c>
      <c r="V1077" s="5">
        <f t="shared" si="520"/>
        <v>1.53</v>
      </c>
      <c r="W1077" s="5">
        <f t="shared" si="555"/>
        <v>1.45</v>
      </c>
      <c r="X1077" s="5">
        <f t="shared" si="556"/>
        <v>8.0000000000000071E-2</v>
      </c>
      <c r="Y1077" s="5">
        <v>95</v>
      </c>
      <c r="Z1077" s="5">
        <f t="shared" si="557"/>
        <v>1.31</v>
      </c>
      <c r="AA1077" s="5">
        <f t="shared" si="558"/>
        <v>1.24</v>
      </c>
      <c r="AB1077" s="5">
        <f t="shared" si="559"/>
        <v>7.0000000000000062E-2</v>
      </c>
      <c r="AC1077" s="5">
        <v>95</v>
      </c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</row>
    <row r="1078" spans="1:65" x14ac:dyDescent="0.25">
      <c r="A1078" s="1" t="str">
        <f>CONCATENATE(H1078,E1078)</f>
        <v>901099005</v>
      </c>
      <c r="B1078" s="1" t="s">
        <v>69</v>
      </c>
      <c r="C1078" s="2" t="s">
        <v>458</v>
      </c>
      <c r="D1078" s="2" t="s">
        <v>275</v>
      </c>
      <c r="E1078" s="2" t="s">
        <v>463</v>
      </c>
      <c r="F1078" s="2" t="s">
        <v>464</v>
      </c>
      <c r="G1078" s="3" t="s">
        <v>440</v>
      </c>
      <c r="H1078" s="4" t="s">
        <v>441</v>
      </c>
      <c r="I1078" s="2" t="s">
        <v>442</v>
      </c>
      <c r="J1078" s="4" t="s">
        <v>77</v>
      </c>
      <c r="K1078" s="1" t="s">
        <v>78</v>
      </c>
      <c r="L1078" s="6" t="s">
        <v>79</v>
      </c>
      <c r="M1078" s="7">
        <v>2.1800000000000002</v>
      </c>
      <c r="N1078" s="5">
        <f t="shared" si="560"/>
        <v>2.1800000000000002</v>
      </c>
      <c r="O1078" s="5">
        <f t="shared" si="561"/>
        <v>1.42</v>
      </c>
      <c r="P1078" s="5">
        <f t="shared" si="562"/>
        <v>0.76000000000000023</v>
      </c>
      <c r="Q1078" s="5">
        <v>65</v>
      </c>
      <c r="R1078" s="5">
        <f t="shared" si="563"/>
        <v>1.85</v>
      </c>
      <c r="S1078" s="5">
        <f t="shared" si="518"/>
        <v>1.48</v>
      </c>
      <c r="T1078" s="5">
        <f t="shared" si="519"/>
        <v>0.37000000000000011</v>
      </c>
      <c r="U1078" s="5">
        <v>80</v>
      </c>
      <c r="V1078" s="5">
        <f t="shared" si="520"/>
        <v>1.53</v>
      </c>
      <c r="W1078" s="5">
        <f t="shared" si="555"/>
        <v>1.45</v>
      </c>
      <c r="X1078" s="5">
        <f t="shared" si="556"/>
        <v>8.0000000000000071E-2</v>
      </c>
      <c r="Y1078" s="5">
        <v>95</v>
      </c>
      <c r="Z1078" s="5">
        <f t="shared" si="557"/>
        <v>1.31</v>
      </c>
      <c r="AA1078" s="5">
        <f t="shared" si="558"/>
        <v>1.24</v>
      </c>
      <c r="AB1078" s="5">
        <f t="shared" si="559"/>
        <v>7.0000000000000062E-2</v>
      </c>
      <c r="AC1078" s="5">
        <v>95</v>
      </c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</row>
    <row r="1079" spans="1:65" x14ac:dyDescent="0.25">
      <c r="A1079" s="1" t="str">
        <f>CONCATENATE(H1079,E1079)</f>
        <v>901099023</v>
      </c>
      <c r="B1079" s="1" t="s">
        <v>69</v>
      </c>
      <c r="C1079" s="2" t="s">
        <v>458</v>
      </c>
      <c r="D1079" s="2" t="s">
        <v>275</v>
      </c>
      <c r="E1079" s="2" t="s">
        <v>465</v>
      </c>
      <c r="F1079" s="2" t="s">
        <v>466</v>
      </c>
      <c r="G1079" s="3" t="s">
        <v>440</v>
      </c>
      <c r="H1079" s="4" t="s">
        <v>441</v>
      </c>
      <c r="I1079" s="2" t="s">
        <v>442</v>
      </c>
      <c r="J1079" s="4" t="s">
        <v>77</v>
      </c>
      <c r="K1079" s="1" t="s">
        <v>78</v>
      </c>
      <c r="L1079" s="6" t="s">
        <v>79</v>
      </c>
      <c r="M1079" s="7">
        <v>2.1800000000000002</v>
      </c>
      <c r="N1079" s="5">
        <f t="shared" si="560"/>
        <v>2.1800000000000002</v>
      </c>
      <c r="O1079" s="5">
        <f t="shared" si="561"/>
        <v>1.42</v>
      </c>
      <c r="P1079" s="5">
        <f t="shared" si="562"/>
        <v>0.76000000000000023</v>
      </c>
      <c r="Q1079" s="5">
        <v>65</v>
      </c>
      <c r="R1079" s="5">
        <f t="shared" si="563"/>
        <v>1.85</v>
      </c>
      <c r="S1079" s="5">
        <f t="shared" si="518"/>
        <v>1.48</v>
      </c>
      <c r="T1079" s="5">
        <f t="shared" si="519"/>
        <v>0.37000000000000011</v>
      </c>
      <c r="U1079" s="5">
        <v>80</v>
      </c>
      <c r="V1079" s="5">
        <f t="shared" si="520"/>
        <v>1.53</v>
      </c>
      <c r="W1079" s="5">
        <f t="shared" si="555"/>
        <v>1.45</v>
      </c>
      <c r="X1079" s="5">
        <f t="shared" si="556"/>
        <v>8.0000000000000071E-2</v>
      </c>
      <c r="Y1079" s="5">
        <v>95</v>
      </c>
      <c r="Z1079" s="5">
        <f t="shared" si="557"/>
        <v>1.31</v>
      </c>
      <c r="AA1079" s="5">
        <f t="shared" si="558"/>
        <v>1.24</v>
      </c>
      <c r="AB1079" s="5">
        <f t="shared" si="559"/>
        <v>7.0000000000000062E-2</v>
      </c>
      <c r="AC1079" s="5">
        <v>95</v>
      </c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</row>
    <row r="1080" spans="1:65" x14ac:dyDescent="0.25">
      <c r="A1080" s="1" t="str">
        <f>CONCATENATE(H1080,E1080)</f>
        <v>901099028</v>
      </c>
      <c r="B1080" s="1" t="s">
        <v>69</v>
      </c>
      <c r="C1080" s="2" t="s">
        <v>458</v>
      </c>
      <c r="D1080" s="2" t="s">
        <v>275</v>
      </c>
      <c r="E1080" s="2" t="s">
        <v>467</v>
      </c>
      <c r="F1080" s="2" t="s">
        <v>468</v>
      </c>
      <c r="G1080" s="3" t="s">
        <v>440</v>
      </c>
      <c r="H1080" s="4" t="s">
        <v>441</v>
      </c>
      <c r="I1080" s="2" t="s">
        <v>442</v>
      </c>
      <c r="J1080" s="4" t="s">
        <v>77</v>
      </c>
      <c r="K1080" s="1" t="s">
        <v>78</v>
      </c>
      <c r="L1080" s="6" t="s">
        <v>79</v>
      </c>
      <c r="M1080" s="7">
        <v>2.1800000000000002</v>
      </c>
      <c r="N1080" s="5">
        <f t="shared" si="560"/>
        <v>2.1800000000000002</v>
      </c>
      <c r="O1080" s="5">
        <f t="shared" si="561"/>
        <v>1.42</v>
      </c>
      <c r="P1080" s="5">
        <f t="shared" si="562"/>
        <v>0.76000000000000023</v>
      </c>
      <c r="Q1080" s="5">
        <v>65</v>
      </c>
      <c r="R1080" s="5">
        <f t="shared" si="563"/>
        <v>1.85</v>
      </c>
      <c r="S1080" s="5">
        <f t="shared" si="518"/>
        <v>1.48</v>
      </c>
      <c r="T1080" s="5">
        <f t="shared" si="519"/>
        <v>0.37000000000000011</v>
      </c>
      <c r="U1080" s="5">
        <v>80</v>
      </c>
      <c r="V1080" s="5">
        <f t="shared" si="520"/>
        <v>1.53</v>
      </c>
      <c r="W1080" s="5">
        <f t="shared" si="555"/>
        <v>1.45</v>
      </c>
      <c r="X1080" s="5">
        <f t="shared" si="556"/>
        <v>8.0000000000000071E-2</v>
      </c>
      <c r="Y1080" s="5">
        <v>95</v>
      </c>
      <c r="Z1080" s="5">
        <f t="shared" si="557"/>
        <v>1.31</v>
      </c>
      <c r="AA1080" s="5">
        <f t="shared" si="558"/>
        <v>1.24</v>
      </c>
      <c r="AB1080" s="5">
        <f t="shared" si="559"/>
        <v>7.0000000000000062E-2</v>
      </c>
      <c r="AC1080" s="5">
        <v>95</v>
      </c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</row>
    <row r="1081" spans="1:65" x14ac:dyDescent="0.25">
      <c r="A1081" s="1" t="str">
        <f>CONCATENATE(H1081,E1081)</f>
        <v>901099013</v>
      </c>
      <c r="B1081" s="1" t="s">
        <v>69</v>
      </c>
      <c r="C1081" s="2" t="s">
        <v>458</v>
      </c>
      <c r="D1081" s="2" t="s">
        <v>275</v>
      </c>
      <c r="E1081" s="2" t="s">
        <v>469</v>
      </c>
      <c r="F1081" s="2" t="s">
        <v>470</v>
      </c>
      <c r="G1081" s="3" t="s">
        <v>440</v>
      </c>
      <c r="H1081" s="4" t="s">
        <v>441</v>
      </c>
      <c r="I1081" s="2" t="s">
        <v>442</v>
      </c>
      <c r="J1081" s="4" t="s">
        <v>77</v>
      </c>
      <c r="K1081" s="1" t="s">
        <v>78</v>
      </c>
      <c r="L1081" s="6" t="s">
        <v>79</v>
      </c>
      <c r="M1081" s="7">
        <v>2.1800000000000002</v>
      </c>
      <c r="N1081" s="5">
        <f t="shared" si="560"/>
        <v>2.1800000000000002</v>
      </c>
      <c r="O1081" s="5">
        <f t="shared" si="561"/>
        <v>1.42</v>
      </c>
      <c r="P1081" s="5">
        <f t="shared" si="562"/>
        <v>0.76000000000000023</v>
      </c>
      <c r="Q1081" s="5">
        <v>65</v>
      </c>
      <c r="R1081" s="5">
        <f t="shared" si="563"/>
        <v>1.85</v>
      </c>
      <c r="S1081" s="5">
        <f t="shared" si="518"/>
        <v>1.48</v>
      </c>
      <c r="T1081" s="5">
        <f t="shared" si="519"/>
        <v>0.37000000000000011</v>
      </c>
      <c r="U1081" s="5">
        <v>80</v>
      </c>
      <c r="V1081" s="5">
        <f t="shared" si="520"/>
        <v>1.53</v>
      </c>
      <c r="W1081" s="5">
        <f t="shared" si="555"/>
        <v>1.45</v>
      </c>
      <c r="X1081" s="5">
        <f t="shared" si="556"/>
        <v>8.0000000000000071E-2</v>
      </c>
      <c r="Y1081" s="5">
        <v>95</v>
      </c>
      <c r="Z1081" s="5">
        <f t="shared" si="557"/>
        <v>1.31</v>
      </c>
      <c r="AA1081" s="5">
        <f t="shared" si="558"/>
        <v>1.24</v>
      </c>
      <c r="AB1081" s="5">
        <f t="shared" si="559"/>
        <v>7.0000000000000062E-2</v>
      </c>
      <c r="AC1081" s="5">
        <v>95</v>
      </c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</row>
    <row r="1082" spans="1:65" x14ac:dyDescent="0.25">
      <c r="A1082" s="1" t="str">
        <f>CONCATENATE(H1082,E1082)</f>
        <v>901099014</v>
      </c>
      <c r="B1082" s="1" t="s">
        <v>69</v>
      </c>
      <c r="C1082" s="2" t="s">
        <v>458</v>
      </c>
      <c r="D1082" s="2" t="s">
        <v>275</v>
      </c>
      <c r="E1082" s="2" t="s">
        <v>276</v>
      </c>
      <c r="F1082" s="2" t="s">
        <v>275</v>
      </c>
      <c r="G1082" s="3" t="s">
        <v>440</v>
      </c>
      <c r="H1082" s="4" t="s">
        <v>441</v>
      </c>
      <c r="I1082" s="2" t="s">
        <v>442</v>
      </c>
      <c r="J1082" s="4" t="s">
        <v>77</v>
      </c>
      <c r="K1082" s="1" t="s">
        <v>78</v>
      </c>
      <c r="L1082" s="6" t="s">
        <v>79</v>
      </c>
      <c r="M1082" s="7">
        <v>2.52</v>
      </c>
      <c r="N1082" s="5">
        <f t="shared" si="560"/>
        <v>2.52</v>
      </c>
      <c r="O1082" s="5">
        <f t="shared" si="561"/>
        <v>1.64</v>
      </c>
      <c r="P1082" s="5">
        <f t="shared" si="562"/>
        <v>0.88000000000000012</v>
      </c>
      <c r="Q1082" s="5">
        <v>65</v>
      </c>
      <c r="R1082" s="5">
        <f t="shared" si="563"/>
        <v>2.14</v>
      </c>
      <c r="S1082" s="5">
        <f t="shared" ref="S1082:S1085" si="564">ROUND(R1082*U1082/100,2)</f>
        <v>1.71</v>
      </c>
      <c r="T1082" s="5">
        <f t="shared" ref="T1082:T1085" si="565">R1082-S1082</f>
        <v>0.43000000000000016</v>
      </c>
      <c r="U1082" s="5">
        <v>80</v>
      </c>
      <c r="V1082" s="5">
        <f t="shared" ref="V1082:V1085" si="566">ROUND(N1082*0.7,2)</f>
        <v>1.76</v>
      </c>
      <c r="W1082" s="5">
        <f t="shared" si="555"/>
        <v>1.67</v>
      </c>
      <c r="X1082" s="5">
        <f t="shared" si="556"/>
        <v>9.000000000000008E-2</v>
      </c>
      <c r="Y1082" s="5">
        <v>95</v>
      </c>
      <c r="Z1082" s="5">
        <f t="shared" si="557"/>
        <v>1.51</v>
      </c>
      <c r="AA1082" s="5">
        <f t="shared" si="558"/>
        <v>1.43</v>
      </c>
      <c r="AB1082" s="5">
        <f t="shared" si="559"/>
        <v>8.0000000000000071E-2</v>
      </c>
      <c r="AC1082" s="5">
        <v>95</v>
      </c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</row>
    <row r="1083" spans="1:65" x14ac:dyDescent="0.25">
      <c r="A1083" s="1" t="str">
        <f>CONCATENATE(H1083,E1083)</f>
        <v>901099016</v>
      </c>
      <c r="B1083" s="1" t="s">
        <v>69</v>
      </c>
      <c r="C1083" s="2" t="s">
        <v>458</v>
      </c>
      <c r="D1083" s="2" t="s">
        <v>275</v>
      </c>
      <c r="E1083" s="2" t="s">
        <v>471</v>
      </c>
      <c r="F1083" s="2" t="s">
        <v>472</v>
      </c>
      <c r="G1083" s="3" t="s">
        <v>440</v>
      </c>
      <c r="H1083" s="4" t="s">
        <v>441</v>
      </c>
      <c r="I1083" s="2" t="s">
        <v>442</v>
      </c>
      <c r="J1083" s="4" t="s">
        <v>77</v>
      </c>
      <c r="K1083" s="1" t="s">
        <v>78</v>
      </c>
      <c r="L1083" s="6" t="s">
        <v>79</v>
      </c>
      <c r="M1083" s="7">
        <v>2.2799999999999998</v>
      </c>
      <c r="N1083" s="5">
        <f t="shared" si="560"/>
        <v>2.2799999999999998</v>
      </c>
      <c r="O1083" s="5">
        <f t="shared" si="561"/>
        <v>1.48</v>
      </c>
      <c r="P1083" s="5">
        <f t="shared" si="562"/>
        <v>0.79999999999999982</v>
      </c>
      <c r="Q1083" s="5">
        <v>65</v>
      </c>
      <c r="R1083" s="5">
        <f t="shared" si="563"/>
        <v>1.94</v>
      </c>
      <c r="S1083" s="5">
        <f t="shared" si="564"/>
        <v>1.55</v>
      </c>
      <c r="T1083" s="5">
        <f t="shared" si="565"/>
        <v>0.3899999999999999</v>
      </c>
      <c r="U1083" s="5">
        <v>80</v>
      </c>
      <c r="V1083" s="5">
        <f t="shared" si="566"/>
        <v>1.6</v>
      </c>
      <c r="W1083" s="5">
        <f t="shared" si="555"/>
        <v>1.52</v>
      </c>
      <c r="X1083" s="5">
        <f t="shared" si="556"/>
        <v>8.0000000000000071E-2</v>
      </c>
      <c r="Y1083" s="5">
        <v>95</v>
      </c>
      <c r="Z1083" s="5">
        <f t="shared" si="557"/>
        <v>1.37</v>
      </c>
      <c r="AA1083" s="5">
        <f t="shared" si="558"/>
        <v>1.3</v>
      </c>
      <c r="AB1083" s="5">
        <f t="shared" si="559"/>
        <v>7.0000000000000062E-2</v>
      </c>
      <c r="AC1083" s="5">
        <v>95</v>
      </c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</row>
    <row r="1084" spans="1:65" x14ac:dyDescent="0.25">
      <c r="A1084" s="1" t="str">
        <f>CONCATENATE(H1084,E1084)</f>
        <v>901099020</v>
      </c>
      <c r="B1084" s="1" t="s">
        <v>69</v>
      </c>
      <c r="C1084" s="2" t="s">
        <v>458</v>
      </c>
      <c r="D1084" s="2" t="s">
        <v>275</v>
      </c>
      <c r="E1084" s="2" t="s">
        <v>473</v>
      </c>
      <c r="F1084" s="2" t="s">
        <v>474</v>
      </c>
      <c r="G1084" s="3" t="s">
        <v>440</v>
      </c>
      <c r="H1084" s="4" t="s">
        <v>441</v>
      </c>
      <c r="I1084" s="2" t="s">
        <v>442</v>
      </c>
      <c r="J1084" s="4" t="s">
        <v>77</v>
      </c>
      <c r="K1084" s="1" t="s">
        <v>78</v>
      </c>
      <c r="L1084" s="6" t="s">
        <v>79</v>
      </c>
      <c r="M1084" s="7">
        <v>2.1800000000000002</v>
      </c>
      <c r="N1084" s="5">
        <f t="shared" si="560"/>
        <v>2.1800000000000002</v>
      </c>
      <c r="O1084" s="5">
        <f t="shared" si="561"/>
        <v>1.42</v>
      </c>
      <c r="P1084" s="5">
        <f t="shared" si="562"/>
        <v>0.76000000000000023</v>
      </c>
      <c r="Q1084" s="5">
        <v>65</v>
      </c>
      <c r="R1084" s="5">
        <f t="shared" si="563"/>
        <v>1.85</v>
      </c>
      <c r="S1084" s="5">
        <f t="shared" si="564"/>
        <v>1.48</v>
      </c>
      <c r="T1084" s="5">
        <f t="shared" si="565"/>
        <v>0.37000000000000011</v>
      </c>
      <c r="U1084" s="5">
        <v>80</v>
      </c>
      <c r="V1084" s="5">
        <f t="shared" si="566"/>
        <v>1.53</v>
      </c>
      <c r="W1084" s="5">
        <f t="shared" si="555"/>
        <v>1.45</v>
      </c>
      <c r="X1084" s="5">
        <f t="shared" si="556"/>
        <v>8.0000000000000071E-2</v>
      </c>
      <c r="Y1084" s="5">
        <v>95</v>
      </c>
      <c r="Z1084" s="5">
        <f t="shared" si="557"/>
        <v>1.31</v>
      </c>
      <c r="AA1084" s="5">
        <f t="shared" si="558"/>
        <v>1.24</v>
      </c>
      <c r="AB1084" s="5">
        <f t="shared" si="559"/>
        <v>7.0000000000000062E-2</v>
      </c>
      <c r="AC1084" s="5">
        <v>95</v>
      </c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</row>
    <row r="1085" spans="1:65" x14ac:dyDescent="0.25">
      <c r="A1085" s="1" t="str">
        <f>CONCATENATE(H1085,E1085)</f>
        <v>911099017</v>
      </c>
      <c r="B1085" s="1" t="s">
        <v>69</v>
      </c>
      <c r="C1085" s="2" t="s">
        <v>458</v>
      </c>
      <c r="D1085" s="2" t="s">
        <v>275</v>
      </c>
      <c r="E1085" s="2" t="s">
        <v>496</v>
      </c>
      <c r="F1085" s="2" t="s">
        <v>497</v>
      </c>
      <c r="G1085" s="3" t="s">
        <v>443</v>
      </c>
      <c r="H1085" s="4" t="s">
        <v>444</v>
      </c>
      <c r="I1085" s="2" t="s">
        <v>445</v>
      </c>
      <c r="J1085" s="4" t="s">
        <v>128</v>
      </c>
      <c r="K1085" s="1" t="s">
        <v>251</v>
      </c>
      <c r="L1085" s="6" t="s">
        <v>142</v>
      </c>
      <c r="M1085" s="7">
        <v>8.7200000000000006</v>
      </c>
      <c r="N1085" s="12">
        <f>ROUND(R1085/0.85,2)</f>
        <v>10.26</v>
      </c>
      <c r="O1085" s="12"/>
      <c r="P1085" s="12"/>
      <c r="Q1085" s="12"/>
      <c r="R1085" s="5">
        <f>M1085</f>
        <v>8.7200000000000006</v>
      </c>
      <c r="S1085" s="5">
        <f t="shared" si="564"/>
        <v>7.85</v>
      </c>
      <c r="T1085" s="5">
        <f t="shared" si="565"/>
        <v>0.87000000000000099</v>
      </c>
      <c r="U1085" s="5">
        <v>90</v>
      </c>
      <c r="V1085" s="5">
        <f t="shared" si="566"/>
        <v>7.18</v>
      </c>
      <c r="W1085" s="5">
        <f t="shared" si="555"/>
        <v>6.82</v>
      </c>
      <c r="X1085" s="5">
        <f t="shared" si="556"/>
        <v>0.35999999999999943</v>
      </c>
      <c r="Y1085" s="5">
        <v>95</v>
      </c>
      <c r="Z1085" s="5">
        <f t="shared" si="557"/>
        <v>6.16</v>
      </c>
      <c r="AA1085" s="5">
        <f t="shared" si="558"/>
        <v>5.85</v>
      </c>
      <c r="AB1085" s="5">
        <f t="shared" si="559"/>
        <v>0.3100000000000005</v>
      </c>
      <c r="AC1085" s="5">
        <v>95</v>
      </c>
      <c r="AD1085" s="5"/>
      <c r="AE1085" s="5"/>
      <c r="AF1085" s="5"/>
      <c r="AG1085" s="14">
        <f t="shared" ref="AG1085" si="567">ROUND($R1085*0.2,2)</f>
        <v>1.74</v>
      </c>
      <c r="AH1085" s="14">
        <f>ROUND(AG1085*U1085/100,2)</f>
        <v>1.57</v>
      </c>
      <c r="AI1085" s="14">
        <f t="shared" ref="AI1085" si="568">AG1085-AH1085</f>
        <v>0.16999999999999993</v>
      </c>
      <c r="AJ1085" s="14">
        <f t="shared" ref="AJ1085" si="569">ROUND($V1085*0.2,2)</f>
        <v>1.44</v>
      </c>
      <c r="AK1085" s="14">
        <f>ROUND(AJ1085*Y1085/100,2)</f>
        <v>1.37</v>
      </c>
      <c r="AL1085" s="14">
        <f t="shared" ref="AL1085" si="570">AJ1085-AK1085</f>
        <v>6.999999999999984E-2</v>
      </c>
      <c r="AM1085" s="14">
        <f t="shared" ref="AM1085" si="571">ROUND($Z1085*0.2,2)</f>
        <v>1.23</v>
      </c>
      <c r="AN1085" s="14">
        <f>ROUND(AM1085*AC1085/100,2)</f>
        <v>1.17</v>
      </c>
      <c r="AO1085" s="14">
        <f t="shared" ref="AO1085" si="572">AM1085-AN1085</f>
        <v>6.0000000000000053E-2</v>
      </c>
      <c r="AP1085" s="14"/>
      <c r="AQ1085" s="14"/>
      <c r="AR1085" s="14"/>
      <c r="AS1085" s="14">
        <f>ROUND($R1085*0.6,2)</f>
        <v>5.23</v>
      </c>
      <c r="AT1085" s="14">
        <f>ROUND(AS1085*U1085/100,2)</f>
        <v>4.71</v>
      </c>
      <c r="AU1085" s="14">
        <f>AS1085-AT1085</f>
        <v>0.52000000000000046</v>
      </c>
      <c r="AV1085" s="14">
        <f>ROUND($V1085*0.6,2)</f>
        <v>4.3099999999999996</v>
      </c>
      <c r="AW1085" s="14">
        <f>ROUND(AV1085*Y1085/100,2)</f>
        <v>4.09</v>
      </c>
      <c r="AX1085" s="14">
        <f>AV1085-AW1085</f>
        <v>0.21999999999999975</v>
      </c>
      <c r="AY1085" s="14">
        <f>ROUND($Z1085*0.6,2)</f>
        <v>3.7</v>
      </c>
      <c r="AZ1085" s="14">
        <f>ROUND(AY1085*AC1085/100,2)</f>
        <v>3.52</v>
      </c>
      <c r="BA1085" s="14">
        <f>AY1085-AZ1085</f>
        <v>0.18000000000000016</v>
      </c>
      <c r="BB1085" s="5"/>
      <c r="BC1085" s="5"/>
      <c r="BD1085" s="5"/>
      <c r="BE1085" s="14">
        <f t="shared" ref="BE1085" si="573">ROUND($R1085*0.3,2)</f>
        <v>2.62</v>
      </c>
      <c r="BF1085" s="14">
        <f t="shared" ref="BF1085" si="574">ROUND(BE1085*$U1085/100,2)</f>
        <v>2.36</v>
      </c>
      <c r="BG1085" s="14">
        <f t="shared" ref="BG1085" si="575">BE1085-BF1085</f>
        <v>0.26000000000000023</v>
      </c>
      <c r="BH1085" s="14">
        <f t="shared" ref="BH1085" si="576">ROUND($V1085*0.3,2)</f>
        <v>2.15</v>
      </c>
      <c r="BI1085" s="14">
        <f t="shared" ref="BI1085" si="577">ROUND(BH1085*$Y1085/100,2)</f>
        <v>2.04</v>
      </c>
      <c r="BJ1085" s="14">
        <f t="shared" ref="BJ1085" si="578">BH1085-BI1085</f>
        <v>0.10999999999999988</v>
      </c>
      <c r="BK1085" s="14">
        <f t="shared" ref="BK1085" si="579">ROUND($Z1085*0.3,2)</f>
        <v>1.85</v>
      </c>
      <c r="BL1085" s="14">
        <f t="shared" ref="BL1085" si="580">ROUND(BK1085*$AC1085/100,2)</f>
        <v>1.76</v>
      </c>
      <c r="BM1085" s="14">
        <f t="shared" ref="BM1085" si="581">BK1085-BL1085</f>
        <v>9.000000000000008E-2</v>
      </c>
    </row>
    <row r="1086" spans="1:65" x14ac:dyDescent="0.25">
      <c r="A1086" s="1" t="str">
        <f>CONCATENATE(H1086,E1086)</f>
        <v>970099014</v>
      </c>
      <c r="B1086" s="1" t="s">
        <v>69</v>
      </c>
      <c r="C1086" s="2" t="s">
        <v>458</v>
      </c>
      <c r="D1086" s="2" t="s">
        <v>275</v>
      </c>
      <c r="E1086" s="2" t="s">
        <v>276</v>
      </c>
      <c r="F1086" s="2" t="s">
        <v>275</v>
      </c>
      <c r="G1086" s="3" t="s">
        <v>449</v>
      </c>
      <c r="H1086" s="4" t="s">
        <v>450</v>
      </c>
      <c r="I1086" s="2" t="s">
        <v>451</v>
      </c>
      <c r="J1086" s="4" t="s">
        <v>77</v>
      </c>
      <c r="K1086" s="1" t="s">
        <v>141</v>
      </c>
      <c r="L1086" s="6" t="s">
        <v>80</v>
      </c>
      <c r="M1086" s="7">
        <v>10.26</v>
      </c>
      <c r="N1086" s="12">
        <f>ROUND(V1086*0.7,2)</f>
        <v>7.18</v>
      </c>
      <c r="O1086" s="12"/>
      <c r="P1086" s="12"/>
      <c r="Q1086" s="12"/>
      <c r="R1086" s="13"/>
      <c r="S1086" s="13"/>
      <c r="T1086" s="13"/>
      <c r="U1086" s="13"/>
      <c r="V1086" s="5">
        <f>M1086</f>
        <v>10.26</v>
      </c>
      <c r="W1086" s="5">
        <f t="shared" si="555"/>
        <v>9.75</v>
      </c>
      <c r="X1086" s="5">
        <f t="shared" si="556"/>
        <v>0.50999999999999979</v>
      </c>
      <c r="Y1086" s="5">
        <v>95</v>
      </c>
      <c r="Z1086" s="5">
        <f t="shared" si="557"/>
        <v>4.3099999999999996</v>
      </c>
      <c r="AA1086" s="5">
        <f t="shared" si="558"/>
        <v>4.09</v>
      </c>
      <c r="AB1086" s="5">
        <f t="shared" si="559"/>
        <v>0.21999999999999975</v>
      </c>
      <c r="AC1086" s="5">
        <v>95</v>
      </c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</row>
    <row r="1087" spans="1:65" x14ac:dyDescent="0.25">
      <c r="A1087" s="1" t="str">
        <f>CONCATENATE(H1087,E1087)</f>
        <v>970099016</v>
      </c>
      <c r="B1087" s="1" t="s">
        <v>69</v>
      </c>
      <c r="C1087" s="2" t="s">
        <v>458</v>
      </c>
      <c r="D1087" s="2" t="s">
        <v>275</v>
      </c>
      <c r="E1087" s="2" t="s">
        <v>471</v>
      </c>
      <c r="F1087" s="2" t="s">
        <v>472</v>
      </c>
      <c r="G1087" s="3" t="s">
        <v>449</v>
      </c>
      <c r="H1087" s="4" t="s">
        <v>450</v>
      </c>
      <c r="I1087" s="2" t="s">
        <v>451</v>
      </c>
      <c r="J1087" s="4" t="s">
        <v>77</v>
      </c>
      <c r="K1087" s="1" t="s">
        <v>141</v>
      </c>
      <c r="L1087" s="6" t="s">
        <v>80</v>
      </c>
      <c r="M1087" s="7">
        <v>10.26</v>
      </c>
      <c r="N1087" s="12">
        <f>ROUND(V1087*0.7,2)</f>
        <v>7.18</v>
      </c>
      <c r="O1087" s="12"/>
      <c r="P1087" s="12"/>
      <c r="Q1087" s="12"/>
      <c r="R1087" s="13"/>
      <c r="S1087" s="13"/>
      <c r="T1087" s="13"/>
      <c r="U1087" s="13"/>
      <c r="V1087" s="5">
        <f>M1087</f>
        <v>10.26</v>
      </c>
      <c r="W1087" s="5">
        <f t="shared" si="555"/>
        <v>9.75</v>
      </c>
      <c r="X1087" s="5">
        <f t="shared" si="556"/>
        <v>0.50999999999999979</v>
      </c>
      <c r="Y1087" s="5">
        <v>95</v>
      </c>
      <c r="Z1087" s="5">
        <f t="shared" si="557"/>
        <v>4.3099999999999996</v>
      </c>
      <c r="AA1087" s="5">
        <f t="shared" si="558"/>
        <v>4.09</v>
      </c>
      <c r="AB1087" s="5">
        <f t="shared" si="559"/>
        <v>0.21999999999999975</v>
      </c>
      <c r="AC1087" s="5">
        <v>95</v>
      </c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</row>
    <row r="1088" spans="1:65" x14ac:dyDescent="0.25">
      <c r="A1088" s="1" t="str">
        <f>CONCATENATE(H1088,E1088)</f>
        <v>971099001</v>
      </c>
      <c r="B1088" s="1" t="s">
        <v>69</v>
      </c>
      <c r="C1088" s="2" t="s">
        <v>458</v>
      </c>
      <c r="D1088" s="2" t="s">
        <v>275</v>
      </c>
      <c r="E1088" s="2" t="s">
        <v>459</v>
      </c>
      <c r="F1088" s="2" t="s">
        <v>460</v>
      </c>
      <c r="G1088" s="3" t="s">
        <v>513</v>
      </c>
      <c r="H1088" s="4" t="s">
        <v>514</v>
      </c>
      <c r="I1088" s="2" t="s">
        <v>515</v>
      </c>
      <c r="J1088" s="4" t="s">
        <v>77</v>
      </c>
      <c r="K1088" s="1" t="s">
        <v>141</v>
      </c>
      <c r="L1088" s="6" t="s">
        <v>80</v>
      </c>
      <c r="M1088" s="7">
        <v>6.05</v>
      </c>
      <c r="N1088" s="12">
        <f>ROUND(V1088*0.7,2)</f>
        <v>4.24</v>
      </c>
      <c r="O1088" s="12"/>
      <c r="P1088" s="12"/>
      <c r="Q1088" s="12"/>
      <c r="R1088" s="13"/>
      <c r="S1088" s="13"/>
      <c r="T1088" s="13"/>
      <c r="U1088" s="13"/>
      <c r="V1088" s="5">
        <f>M1088</f>
        <v>6.05</v>
      </c>
      <c r="W1088" s="5">
        <f t="shared" si="555"/>
        <v>5.75</v>
      </c>
      <c r="X1088" s="5">
        <f t="shared" si="556"/>
        <v>0.29999999999999982</v>
      </c>
      <c r="Y1088" s="5">
        <v>95</v>
      </c>
      <c r="Z1088" s="5">
        <f t="shared" si="557"/>
        <v>2.54</v>
      </c>
      <c r="AA1088" s="5">
        <f t="shared" si="558"/>
        <v>2.41</v>
      </c>
      <c r="AB1088" s="5">
        <f t="shared" si="559"/>
        <v>0.12999999999999989</v>
      </c>
      <c r="AC1088" s="5">
        <v>95</v>
      </c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</row>
    <row r="1089" spans="1:65" x14ac:dyDescent="0.25">
      <c r="A1089" s="1" t="str">
        <f>CONCATENATE(H1089,E1089)</f>
        <v>972099014</v>
      </c>
      <c r="B1089" s="1" t="s">
        <v>69</v>
      </c>
      <c r="C1089" s="2" t="s">
        <v>458</v>
      </c>
      <c r="D1089" s="2" t="s">
        <v>275</v>
      </c>
      <c r="E1089" s="2" t="s">
        <v>276</v>
      </c>
      <c r="F1089" s="2" t="s">
        <v>275</v>
      </c>
      <c r="G1089" s="3" t="s">
        <v>452</v>
      </c>
      <c r="H1089" s="4" t="s">
        <v>453</v>
      </c>
      <c r="I1089" s="2" t="s">
        <v>454</v>
      </c>
      <c r="J1089" s="4" t="s">
        <v>77</v>
      </c>
      <c r="K1089" s="1" t="s">
        <v>141</v>
      </c>
      <c r="L1089" s="6" t="s">
        <v>80</v>
      </c>
      <c r="M1089" s="7">
        <v>7.55</v>
      </c>
      <c r="N1089" s="12">
        <f>ROUND(V1089*0.7,2)</f>
        <v>5.29</v>
      </c>
      <c r="O1089" s="12"/>
      <c r="P1089" s="12"/>
      <c r="Q1089" s="12"/>
      <c r="R1089" s="13"/>
      <c r="S1089" s="13"/>
      <c r="T1089" s="13"/>
      <c r="U1089" s="13"/>
      <c r="V1089" s="5">
        <f>M1089</f>
        <v>7.55</v>
      </c>
      <c r="W1089" s="5">
        <f t="shared" si="555"/>
        <v>7.17</v>
      </c>
      <c r="X1089" s="5">
        <f t="shared" si="556"/>
        <v>0.37999999999999989</v>
      </c>
      <c r="Y1089" s="5">
        <v>95</v>
      </c>
      <c r="Z1089" s="5">
        <f t="shared" si="557"/>
        <v>3.17</v>
      </c>
      <c r="AA1089" s="5">
        <f t="shared" si="558"/>
        <v>3.01</v>
      </c>
      <c r="AB1089" s="5">
        <f t="shared" si="559"/>
        <v>0.16000000000000014</v>
      </c>
      <c r="AC1089" s="5">
        <v>95</v>
      </c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</row>
    <row r="1090" spans="1:65" x14ac:dyDescent="0.25">
      <c r="A1090" s="1" t="str">
        <f>CONCATENATE(H1090,E1090)</f>
        <v>972099016</v>
      </c>
      <c r="B1090" s="1" t="s">
        <v>69</v>
      </c>
      <c r="C1090" s="2" t="s">
        <v>458</v>
      </c>
      <c r="D1090" s="2" t="s">
        <v>275</v>
      </c>
      <c r="E1090" s="2" t="s">
        <v>471</v>
      </c>
      <c r="F1090" s="2" t="s">
        <v>472</v>
      </c>
      <c r="G1090" s="3" t="s">
        <v>452</v>
      </c>
      <c r="H1090" s="4" t="s">
        <v>453</v>
      </c>
      <c r="I1090" s="2" t="s">
        <v>454</v>
      </c>
      <c r="J1090" s="4" t="s">
        <v>77</v>
      </c>
      <c r="K1090" s="1" t="s">
        <v>141</v>
      </c>
      <c r="L1090" s="6" t="s">
        <v>80</v>
      </c>
      <c r="M1090" s="7">
        <v>7.55</v>
      </c>
      <c r="N1090" s="12">
        <f>ROUND(V1090*0.7,2)</f>
        <v>5.29</v>
      </c>
      <c r="O1090" s="12"/>
      <c r="P1090" s="12"/>
      <c r="Q1090" s="12"/>
      <c r="R1090" s="13"/>
      <c r="S1090" s="13"/>
      <c r="T1090" s="13"/>
      <c r="U1090" s="13"/>
      <c r="V1090" s="5">
        <f>M1090</f>
        <v>7.55</v>
      </c>
      <c r="W1090" s="5">
        <f t="shared" si="555"/>
        <v>7.17</v>
      </c>
      <c r="X1090" s="5">
        <f t="shared" si="556"/>
        <v>0.37999999999999989</v>
      </c>
      <c r="Y1090" s="5">
        <v>95</v>
      </c>
      <c r="Z1090" s="5">
        <f t="shared" si="557"/>
        <v>3.17</v>
      </c>
      <c r="AA1090" s="5">
        <f t="shared" si="558"/>
        <v>3.01</v>
      </c>
      <c r="AB1090" s="5">
        <f t="shared" si="559"/>
        <v>0.16000000000000014</v>
      </c>
      <c r="AC1090" s="5">
        <v>95</v>
      </c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</row>
    <row r="1091" spans="1:65" x14ac:dyDescent="0.25">
      <c r="A1091" s="1" t="str">
        <f>CONCATENATE(H1091,E1091)</f>
        <v>987099014</v>
      </c>
      <c r="B1091" s="1" t="s">
        <v>69</v>
      </c>
      <c r="C1091" s="2" t="s">
        <v>458</v>
      </c>
      <c r="D1091" s="2" t="s">
        <v>275</v>
      </c>
      <c r="E1091" s="2" t="s">
        <v>276</v>
      </c>
      <c r="F1091" s="2" t="s">
        <v>275</v>
      </c>
      <c r="G1091" s="3" t="s">
        <v>455</v>
      </c>
      <c r="H1091" s="4" t="s">
        <v>456</v>
      </c>
      <c r="I1091" s="2" t="s">
        <v>457</v>
      </c>
      <c r="J1091" s="4" t="s">
        <v>128</v>
      </c>
      <c r="K1091" s="1" t="s">
        <v>251</v>
      </c>
      <c r="L1091" s="6" t="s">
        <v>142</v>
      </c>
      <c r="M1091" s="7">
        <v>5.7</v>
      </c>
      <c r="N1091" s="12">
        <f t="shared" ref="N1091:N1094" si="582">ROUND(R1091/0.85,2)</f>
        <v>6.71</v>
      </c>
      <c r="O1091" s="12"/>
      <c r="P1091" s="12"/>
      <c r="Q1091" s="12"/>
      <c r="R1091" s="5">
        <f>M1091</f>
        <v>5.7</v>
      </c>
      <c r="S1091" s="5">
        <f t="shared" ref="S1091:S1094" si="583">ROUND(R1091*U1091/100,2)</f>
        <v>5.13</v>
      </c>
      <c r="T1091" s="5">
        <f t="shared" ref="T1091:T1094" si="584">R1091-S1091</f>
        <v>0.57000000000000028</v>
      </c>
      <c r="U1091" s="5">
        <v>90</v>
      </c>
      <c r="V1091" s="5">
        <f t="shared" ref="V1091:V1094" si="585">ROUND(N1091*0.7,2)</f>
        <v>4.7</v>
      </c>
      <c r="W1091" s="5">
        <f t="shared" si="555"/>
        <v>4.47</v>
      </c>
      <c r="X1091" s="5">
        <f t="shared" si="556"/>
        <v>0.23000000000000043</v>
      </c>
      <c r="Y1091" s="5">
        <v>95</v>
      </c>
      <c r="Z1091" s="5">
        <f t="shared" si="557"/>
        <v>4.03</v>
      </c>
      <c r="AA1091" s="5">
        <f t="shared" si="558"/>
        <v>3.83</v>
      </c>
      <c r="AB1091" s="5">
        <f t="shared" si="559"/>
        <v>0.20000000000000018</v>
      </c>
      <c r="AC1091" s="5">
        <v>95</v>
      </c>
      <c r="AD1091" s="5"/>
      <c r="AE1091" s="5"/>
      <c r="AF1091" s="5"/>
      <c r="AG1091" s="14">
        <f>ROUND($R1091*0.2,2)</f>
        <v>1.1399999999999999</v>
      </c>
      <c r="AH1091" s="14">
        <f>ROUND(AG1091*U1091/100,2)</f>
        <v>1.03</v>
      </c>
      <c r="AI1091" s="14">
        <f t="shared" ref="AI1091:AI1094" si="586">AG1091-AH1091</f>
        <v>0.10999999999999988</v>
      </c>
      <c r="AJ1091" s="14">
        <f t="shared" ref="AJ1091:AJ1094" si="587">ROUND($V1091*0.2,2)</f>
        <v>0.94</v>
      </c>
      <c r="AK1091" s="14">
        <f>ROUND(AJ1091*Y1091/100,2)</f>
        <v>0.89</v>
      </c>
      <c r="AL1091" s="14">
        <f t="shared" ref="AL1091:AL1094" si="588">AJ1091-AK1091</f>
        <v>4.9999999999999933E-2</v>
      </c>
      <c r="AM1091" s="14">
        <f t="shared" ref="AM1091:AM1094" si="589">ROUND($Z1091*0.2,2)</f>
        <v>0.81</v>
      </c>
      <c r="AN1091" s="14">
        <f>ROUND(AM1091*AC1091/100,2)</f>
        <v>0.77</v>
      </c>
      <c r="AO1091" s="14">
        <f t="shared" ref="AO1091:AO1094" si="590">AM1091-AN1091</f>
        <v>4.0000000000000036E-2</v>
      </c>
      <c r="AP1091" s="14"/>
      <c r="AQ1091" s="14"/>
      <c r="AR1091" s="14"/>
      <c r="AS1091" s="14">
        <f t="shared" ref="AS1091:AS1094" si="591">ROUND($R1091*0.6,2)</f>
        <v>3.42</v>
      </c>
      <c r="AT1091" s="14">
        <f>ROUND(AS1091*U1091/100,2)</f>
        <v>3.08</v>
      </c>
      <c r="AU1091" s="14">
        <f t="shared" ref="AU1091:AU1094" si="592">AS1091-AT1091</f>
        <v>0.33999999999999986</v>
      </c>
      <c r="AV1091" s="14">
        <f t="shared" ref="AV1091:AV1094" si="593">ROUND($V1091*0.6,2)</f>
        <v>2.82</v>
      </c>
      <c r="AW1091" s="14">
        <f>ROUND(AV1091*Y1091/100,2)</f>
        <v>2.68</v>
      </c>
      <c r="AX1091" s="14">
        <f t="shared" ref="AX1091:AX1094" si="594">AV1091-AW1091</f>
        <v>0.13999999999999968</v>
      </c>
      <c r="AY1091" s="14">
        <f t="shared" ref="AY1091:AY1094" si="595">ROUND($Z1091*0.6,2)</f>
        <v>2.42</v>
      </c>
      <c r="AZ1091" s="14">
        <f>ROUND(AY1091*AC1091/100,2)</f>
        <v>2.2999999999999998</v>
      </c>
      <c r="BA1091" s="14">
        <f t="shared" ref="BA1091:BA1094" si="596">AY1091-AZ1091</f>
        <v>0.12000000000000011</v>
      </c>
      <c r="BB1091" s="5"/>
      <c r="BC1091" s="5"/>
      <c r="BD1091" s="5"/>
      <c r="BE1091" s="14">
        <f t="shared" ref="BE1091:BE1094" si="597">ROUND($R1091*0.3,2)</f>
        <v>1.71</v>
      </c>
      <c r="BF1091" s="14">
        <f>ROUND(BE1091*$U1091/100,2)</f>
        <v>1.54</v>
      </c>
      <c r="BG1091" s="14">
        <f t="shared" ref="BG1091:BG1094" si="598">BE1091-BF1091</f>
        <v>0.16999999999999993</v>
      </c>
      <c r="BH1091" s="14">
        <f t="shared" ref="BH1091:BH1094" si="599">ROUND($V1091*0.3,2)</f>
        <v>1.41</v>
      </c>
      <c r="BI1091" s="14">
        <f t="shared" ref="BI1091:BI1094" si="600">ROUND(BH1091*$Y1091/100,2)</f>
        <v>1.34</v>
      </c>
      <c r="BJ1091" s="14">
        <f t="shared" ref="BJ1091:BJ1094" si="601">BH1091-BI1091</f>
        <v>6.999999999999984E-2</v>
      </c>
      <c r="BK1091" s="14">
        <f t="shared" ref="BK1091:BK1094" si="602">ROUND($Z1091*0.3,2)</f>
        <v>1.21</v>
      </c>
      <c r="BL1091" s="14">
        <f t="shared" ref="BL1091:BL1094" si="603">ROUND(BK1091*$AC1091/100,2)</f>
        <v>1.1499999999999999</v>
      </c>
      <c r="BM1091" s="14">
        <f t="shared" ref="BM1091:BM1094" si="604">BK1091-BL1091</f>
        <v>6.0000000000000053E-2</v>
      </c>
    </row>
    <row r="1092" spans="1:65" x14ac:dyDescent="0.25">
      <c r="A1092" s="1" t="str">
        <f>CONCATENATE(H1092,E1092)</f>
        <v>987099016</v>
      </c>
      <c r="B1092" s="1" t="s">
        <v>69</v>
      </c>
      <c r="C1092" s="2" t="s">
        <v>458</v>
      </c>
      <c r="D1092" s="2" t="s">
        <v>275</v>
      </c>
      <c r="E1092" s="2" t="s">
        <v>471</v>
      </c>
      <c r="F1092" s="2" t="s">
        <v>472</v>
      </c>
      <c r="G1092" s="3" t="s">
        <v>455</v>
      </c>
      <c r="H1092" s="4" t="s">
        <v>456</v>
      </c>
      <c r="I1092" s="2" t="s">
        <v>457</v>
      </c>
      <c r="J1092" s="4" t="s">
        <v>128</v>
      </c>
      <c r="K1092" s="1" t="s">
        <v>251</v>
      </c>
      <c r="L1092" s="6" t="s">
        <v>142</v>
      </c>
      <c r="M1092" s="7">
        <v>5.7</v>
      </c>
      <c r="N1092" s="12">
        <f t="shared" si="582"/>
        <v>6.71</v>
      </c>
      <c r="O1092" s="12"/>
      <c r="P1092" s="12"/>
      <c r="Q1092" s="12"/>
      <c r="R1092" s="5">
        <f>M1092</f>
        <v>5.7</v>
      </c>
      <c r="S1092" s="5">
        <f t="shared" si="583"/>
        <v>5.13</v>
      </c>
      <c r="T1092" s="5">
        <f t="shared" si="584"/>
        <v>0.57000000000000028</v>
      </c>
      <c r="U1092" s="5">
        <v>90</v>
      </c>
      <c r="V1092" s="5">
        <f t="shared" si="585"/>
        <v>4.7</v>
      </c>
      <c r="W1092" s="5">
        <f t="shared" si="555"/>
        <v>4.47</v>
      </c>
      <c r="X1092" s="5">
        <f t="shared" si="556"/>
        <v>0.23000000000000043</v>
      </c>
      <c r="Y1092" s="5">
        <v>95</v>
      </c>
      <c r="Z1092" s="5">
        <f t="shared" si="557"/>
        <v>4.03</v>
      </c>
      <c r="AA1092" s="5">
        <f t="shared" si="558"/>
        <v>3.83</v>
      </c>
      <c r="AB1092" s="5">
        <f t="shared" si="559"/>
        <v>0.20000000000000018</v>
      </c>
      <c r="AC1092" s="5">
        <v>95</v>
      </c>
      <c r="AD1092" s="5"/>
      <c r="AE1092" s="5"/>
      <c r="AF1092" s="5"/>
      <c r="AG1092" s="14">
        <f>ROUND($R1092*0.2,2)</f>
        <v>1.1399999999999999</v>
      </c>
      <c r="AH1092" s="14">
        <f>ROUND(AG1092*U1092/100,2)</f>
        <v>1.03</v>
      </c>
      <c r="AI1092" s="14">
        <f t="shared" si="586"/>
        <v>0.10999999999999988</v>
      </c>
      <c r="AJ1092" s="14">
        <f t="shared" si="587"/>
        <v>0.94</v>
      </c>
      <c r="AK1092" s="14">
        <f>ROUND(AJ1092*Y1092/100,2)</f>
        <v>0.89</v>
      </c>
      <c r="AL1092" s="14">
        <f t="shared" si="588"/>
        <v>4.9999999999999933E-2</v>
      </c>
      <c r="AM1092" s="14">
        <f t="shared" si="589"/>
        <v>0.81</v>
      </c>
      <c r="AN1092" s="14">
        <f>ROUND(AM1092*AC1092/100,2)</f>
        <v>0.77</v>
      </c>
      <c r="AO1092" s="14">
        <f t="shared" si="590"/>
        <v>4.0000000000000036E-2</v>
      </c>
      <c r="AP1092" s="14"/>
      <c r="AQ1092" s="14"/>
      <c r="AR1092" s="14"/>
      <c r="AS1092" s="14">
        <f t="shared" si="591"/>
        <v>3.42</v>
      </c>
      <c r="AT1092" s="14">
        <f>ROUND(AS1092*U1092/100,2)</f>
        <v>3.08</v>
      </c>
      <c r="AU1092" s="14">
        <f t="shared" si="592"/>
        <v>0.33999999999999986</v>
      </c>
      <c r="AV1092" s="14">
        <f t="shared" si="593"/>
        <v>2.82</v>
      </c>
      <c r="AW1092" s="14">
        <f>ROUND(AV1092*Y1092/100,2)</f>
        <v>2.68</v>
      </c>
      <c r="AX1092" s="14">
        <f t="shared" si="594"/>
        <v>0.13999999999999968</v>
      </c>
      <c r="AY1092" s="14">
        <f t="shared" si="595"/>
        <v>2.42</v>
      </c>
      <c r="AZ1092" s="14">
        <f>ROUND(AY1092*AC1092/100,2)</f>
        <v>2.2999999999999998</v>
      </c>
      <c r="BA1092" s="14">
        <f t="shared" si="596"/>
        <v>0.12000000000000011</v>
      </c>
      <c r="BB1092" s="5"/>
      <c r="BC1092" s="5"/>
      <c r="BD1092" s="5"/>
      <c r="BE1092" s="14">
        <f t="shared" si="597"/>
        <v>1.71</v>
      </c>
      <c r="BF1092" s="14">
        <f>ROUND(BE1092*$U1092/100,2)</f>
        <v>1.54</v>
      </c>
      <c r="BG1092" s="14">
        <f t="shared" si="598"/>
        <v>0.16999999999999993</v>
      </c>
      <c r="BH1092" s="14">
        <f t="shared" si="599"/>
        <v>1.41</v>
      </c>
      <c r="BI1092" s="14">
        <f t="shared" si="600"/>
        <v>1.34</v>
      </c>
      <c r="BJ1092" s="14">
        <f t="shared" si="601"/>
        <v>6.999999999999984E-2</v>
      </c>
      <c r="BK1092" s="14">
        <f t="shared" si="602"/>
        <v>1.21</v>
      </c>
      <c r="BL1092" s="14">
        <f t="shared" si="603"/>
        <v>1.1499999999999999</v>
      </c>
      <c r="BM1092" s="14">
        <f t="shared" si="604"/>
        <v>6.0000000000000053E-2</v>
      </c>
    </row>
    <row r="1093" spans="1:65" x14ac:dyDescent="0.25">
      <c r="A1093" s="1" t="str">
        <f>CONCATENATE(H1093,E1093)</f>
        <v>987099017</v>
      </c>
      <c r="B1093" s="1" t="s">
        <v>69</v>
      </c>
      <c r="C1093" s="2" t="s">
        <v>458</v>
      </c>
      <c r="D1093" s="2" t="s">
        <v>275</v>
      </c>
      <c r="E1093" s="2" t="s">
        <v>496</v>
      </c>
      <c r="F1093" s="2" t="s">
        <v>497</v>
      </c>
      <c r="G1093" s="3" t="s">
        <v>455</v>
      </c>
      <c r="H1093" s="4" t="s">
        <v>456</v>
      </c>
      <c r="I1093" s="2" t="s">
        <v>457</v>
      </c>
      <c r="J1093" s="4" t="s">
        <v>128</v>
      </c>
      <c r="K1093" s="1" t="s">
        <v>251</v>
      </c>
      <c r="L1093" s="6" t="s">
        <v>142</v>
      </c>
      <c r="M1093" s="7">
        <v>5.0999999999999996</v>
      </c>
      <c r="N1093" s="12">
        <f t="shared" si="582"/>
        <v>6</v>
      </c>
      <c r="O1093" s="12"/>
      <c r="P1093" s="12"/>
      <c r="Q1093" s="12"/>
      <c r="R1093" s="5">
        <f>M1093</f>
        <v>5.0999999999999996</v>
      </c>
      <c r="S1093" s="5">
        <f t="shared" si="583"/>
        <v>4.59</v>
      </c>
      <c r="T1093" s="5">
        <f t="shared" si="584"/>
        <v>0.50999999999999979</v>
      </c>
      <c r="U1093" s="5">
        <v>90</v>
      </c>
      <c r="V1093" s="5">
        <f t="shared" si="585"/>
        <v>4.2</v>
      </c>
      <c r="W1093" s="5">
        <f t="shared" si="555"/>
        <v>3.99</v>
      </c>
      <c r="X1093" s="5">
        <f t="shared" si="556"/>
        <v>0.20999999999999996</v>
      </c>
      <c r="Y1093" s="5">
        <v>95</v>
      </c>
      <c r="Z1093" s="5">
        <f t="shared" si="557"/>
        <v>3.6</v>
      </c>
      <c r="AA1093" s="5">
        <f t="shared" si="558"/>
        <v>3.42</v>
      </c>
      <c r="AB1093" s="5">
        <f t="shared" si="559"/>
        <v>0.18000000000000016</v>
      </c>
      <c r="AC1093" s="5">
        <v>95</v>
      </c>
      <c r="AD1093" s="5"/>
      <c r="AE1093" s="5"/>
      <c r="AF1093" s="5"/>
      <c r="AG1093" s="14">
        <f>ROUND($R1093*0.2,2)</f>
        <v>1.02</v>
      </c>
      <c r="AH1093" s="14">
        <f>ROUND(AG1093*U1093/100,2)</f>
        <v>0.92</v>
      </c>
      <c r="AI1093" s="14">
        <f t="shared" si="586"/>
        <v>9.9999999999999978E-2</v>
      </c>
      <c r="AJ1093" s="14">
        <f t="shared" si="587"/>
        <v>0.84</v>
      </c>
      <c r="AK1093" s="14">
        <f>ROUND(AJ1093*Y1093/100,2)</f>
        <v>0.8</v>
      </c>
      <c r="AL1093" s="14">
        <f t="shared" si="588"/>
        <v>3.9999999999999925E-2</v>
      </c>
      <c r="AM1093" s="14">
        <f t="shared" si="589"/>
        <v>0.72</v>
      </c>
      <c r="AN1093" s="14">
        <f>ROUND(AM1093*AC1093/100,2)</f>
        <v>0.68</v>
      </c>
      <c r="AO1093" s="14">
        <f t="shared" si="590"/>
        <v>3.9999999999999925E-2</v>
      </c>
      <c r="AP1093" s="14"/>
      <c r="AQ1093" s="14"/>
      <c r="AR1093" s="14"/>
      <c r="AS1093" s="14">
        <f t="shared" si="591"/>
        <v>3.06</v>
      </c>
      <c r="AT1093" s="14">
        <f>ROUND(AS1093*U1093/100,2)</f>
        <v>2.75</v>
      </c>
      <c r="AU1093" s="14">
        <f t="shared" si="592"/>
        <v>0.31000000000000005</v>
      </c>
      <c r="AV1093" s="14">
        <f t="shared" si="593"/>
        <v>2.52</v>
      </c>
      <c r="AW1093" s="14">
        <f>ROUND(AV1093*Y1093/100,2)</f>
        <v>2.39</v>
      </c>
      <c r="AX1093" s="14">
        <f t="shared" si="594"/>
        <v>0.12999999999999989</v>
      </c>
      <c r="AY1093" s="14">
        <f t="shared" si="595"/>
        <v>2.16</v>
      </c>
      <c r="AZ1093" s="14">
        <f>ROUND(AY1093*AC1093/100,2)</f>
        <v>2.0499999999999998</v>
      </c>
      <c r="BA1093" s="14">
        <f t="shared" si="596"/>
        <v>0.11000000000000032</v>
      </c>
      <c r="BB1093" s="5"/>
      <c r="BC1093" s="5"/>
      <c r="BD1093" s="5"/>
      <c r="BE1093" s="14">
        <f t="shared" si="597"/>
        <v>1.53</v>
      </c>
      <c r="BF1093" s="14">
        <f>ROUND(BE1093*$U1093/100,2)</f>
        <v>1.38</v>
      </c>
      <c r="BG1093" s="14">
        <f t="shared" si="598"/>
        <v>0.15000000000000013</v>
      </c>
      <c r="BH1093" s="14">
        <f t="shared" si="599"/>
        <v>1.26</v>
      </c>
      <c r="BI1093" s="14">
        <f t="shared" si="600"/>
        <v>1.2</v>
      </c>
      <c r="BJ1093" s="14">
        <f t="shared" si="601"/>
        <v>6.0000000000000053E-2</v>
      </c>
      <c r="BK1093" s="14">
        <f t="shared" si="602"/>
        <v>1.08</v>
      </c>
      <c r="BL1093" s="14">
        <f t="shared" si="603"/>
        <v>1.03</v>
      </c>
      <c r="BM1093" s="14">
        <f t="shared" si="604"/>
        <v>5.0000000000000044E-2</v>
      </c>
    </row>
    <row r="1094" spans="1:65" x14ac:dyDescent="0.25">
      <c r="A1094" s="1" t="str">
        <f>CONCATENATE(H1094,E1094)</f>
        <v>987099018</v>
      </c>
      <c r="B1094" s="1" t="s">
        <v>69</v>
      </c>
      <c r="C1094" s="2" t="s">
        <v>458</v>
      </c>
      <c r="D1094" s="2" t="s">
        <v>275</v>
      </c>
      <c r="E1094" s="2" t="s">
        <v>481</v>
      </c>
      <c r="F1094" s="2" t="s">
        <v>482</v>
      </c>
      <c r="G1094" s="3" t="s">
        <v>455</v>
      </c>
      <c r="H1094" s="4" t="s">
        <v>456</v>
      </c>
      <c r="I1094" s="2" t="s">
        <v>457</v>
      </c>
      <c r="J1094" s="4" t="s">
        <v>128</v>
      </c>
      <c r="K1094" s="1" t="s">
        <v>251</v>
      </c>
      <c r="L1094" s="6" t="s">
        <v>142</v>
      </c>
      <c r="M1094" s="7">
        <v>5.0999999999999996</v>
      </c>
      <c r="N1094" s="12">
        <f t="shared" si="582"/>
        <v>6</v>
      </c>
      <c r="O1094" s="12"/>
      <c r="P1094" s="12"/>
      <c r="Q1094" s="12"/>
      <c r="R1094" s="5">
        <f>M1094</f>
        <v>5.0999999999999996</v>
      </c>
      <c r="S1094" s="5">
        <f t="shared" si="583"/>
        <v>4.59</v>
      </c>
      <c r="T1094" s="5">
        <f t="shared" si="584"/>
        <v>0.50999999999999979</v>
      </c>
      <c r="U1094" s="5">
        <v>90</v>
      </c>
      <c r="V1094" s="5">
        <f t="shared" si="585"/>
        <v>4.2</v>
      </c>
      <c r="W1094" s="5">
        <f t="shared" si="555"/>
        <v>3.99</v>
      </c>
      <c r="X1094" s="5">
        <f t="shared" si="556"/>
        <v>0.20999999999999996</v>
      </c>
      <c r="Y1094" s="5">
        <v>95</v>
      </c>
      <c r="Z1094" s="5">
        <f t="shared" si="557"/>
        <v>3.6</v>
      </c>
      <c r="AA1094" s="5">
        <f t="shared" si="558"/>
        <v>3.42</v>
      </c>
      <c r="AB1094" s="5">
        <f t="shared" si="559"/>
        <v>0.18000000000000016</v>
      </c>
      <c r="AC1094" s="5">
        <v>95</v>
      </c>
      <c r="AD1094" s="5"/>
      <c r="AE1094" s="5"/>
      <c r="AF1094" s="5"/>
      <c r="AG1094" s="14">
        <f>ROUND($R1094*0.2,2)</f>
        <v>1.02</v>
      </c>
      <c r="AH1094" s="14">
        <f>ROUND(AG1094*U1094/100,2)</f>
        <v>0.92</v>
      </c>
      <c r="AI1094" s="14">
        <f t="shared" si="586"/>
        <v>9.9999999999999978E-2</v>
      </c>
      <c r="AJ1094" s="14">
        <f t="shared" si="587"/>
        <v>0.84</v>
      </c>
      <c r="AK1094" s="14">
        <f>ROUND(AJ1094*Y1094/100,2)</f>
        <v>0.8</v>
      </c>
      <c r="AL1094" s="14">
        <f t="shared" si="588"/>
        <v>3.9999999999999925E-2</v>
      </c>
      <c r="AM1094" s="14">
        <f t="shared" si="589"/>
        <v>0.72</v>
      </c>
      <c r="AN1094" s="14">
        <f>ROUND(AM1094*AC1094/100,2)</f>
        <v>0.68</v>
      </c>
      <c r="AO1094" s="14">
        <f t="shared" si="590"/>
        <v>3.9999999999999925E-2</v>
      </c>
      <c r="AP1094" s="14"/>
      <c r="AQ1094" s="14"/>
      <c r="AR1094" s="14"/>
      <c r="AS1094" s="14">
        <f t="shared" si="591"/>
        <v>3.06</v>
      </c>
      <c r="AT1094" s="14">
        <f>ROUND(AS1094*U1094/100,2)</f>
        <v>2.75</v>
      </c>
      <c r="AU1094" s="14">
        <f t="shared" si="592"/>
        <v>0.31000000000000005</v>
      </c>
      <c r="AV1094" s="14">
        <f t="shared" si="593"/>
        <v>2.52</v>
      </c>
      <c r="AW1094" s="14">
        <f>ROUND(AV1094*Y1094/100,2)</f>
        <v>2.39</v>
      </c>
      <c r="AX1094" s="14">
        <f t="shared" si="594"/>
        <v>0.12999999999999989</v>
      </c>
      <c r="AY1094" s="14">
        <f t="shared" si="595"/>
        <v>2.16</v>
      </c>
      <c r="AZ1094" s="14">
        <f>ROUND(AY1094*AC1094/100,2)</f>
        <v>2.0499999999999998</v>
      </c>
      <c r="BA1094" s="14">
        <f t="shared" si="596"/>
        <v>0.11000000000000032</v>
      </c>
      <c r="BB1094" s="5"/>
      <c r="BC1094" s="5"/>
      <c r="BD1094" s="5"/>
      <c r="BE1094" s="14">
        <f t="shared" si="597"/>
        <v>1.53</v>
      </c>
      <c r="BF1094" s="14">
        <f>ROUND(BE1094*$U1094/100,2)</f>
        <v>1.38</v>
      </c>
      <c r="BG1094" s="14">
        <f t="shared" si="598"/>
        <v>0.15000000000000013</v>
      </c>
      <c r="BH1094" s="14">
        <f t="shared" si="599"/>
        <v>1.26</v>
      </c>
      <c r="BI1094" s="14">
        <f t="shared" si="600"/>
        <v>1.2</v>
      </c>
      <c r="BJ1094" s="14">
        <f t="shared" si="601"/>
        <v>6.0000000000000053E-2</v>
      </c>
      <c r="BK1094" s="14">
        <f t="shared" si="602"/>
        <v>1.08</v>
      </c>
      <c r="BL1094" s="14">
        <f t="shared" si="603"/>
        <v>1.03</v>
      </c>
      <c r="BM1094" s="14">
        <f t="shared" si="604"/>
        <v>5.0000000000000044E-2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Z1087"/>
  <sheetViews>
    <sheetView tabSelected="1" workbookViewId="0">
      <selection activeCell="E159" sqref="E159"/>
    </sheetView>
  </sheetViews>
  <sheetFormatPr defaultRowHeight="15" x14ac:dyDescent="0.25"/>
  <cols>
    <col min="1" max="1" width="11.5703125" bestFit="1" customWidth="1"/>
    <col min="2" max="2" width="15.42578125" bestFit="1" customWidth="1"/>
    <col min="3" max="4" width="13.7109375" bestFit="1" customWidth="1"/>
    <col min="5" max="5" width="14.42578125" bestFit="1" customWidth="1"/>
    <col min="6" max="6" width="11.5703125" bestFit="1" customWidth="1"/>
    <col min="7" max="7" width="19.140625" bestFit="1" customWidth="1"/>
    <col min="8" max="8" width="13.42578125" bestFit="1" customWidth="1"/>
    <col min="9" max="9" width="33.85546875" bestFit="1" customWidth="1"/>
    <col min="10" max="10" width="13.42578125" bestFit="1" customWidth="1"/>
    <col min="11" max="11" width="27.7109375" bestFit="1" customWidth="1"/>
  </cols>
  <sheetData>
    <row r="1" spans="1:78" ht="23.25" x14ac:dyDescent="0.35">
      <c r="B1" s="91" t="s">
        <v>537</v>
      </c>
    </row>
    <row r="2" spans="1:78" ht="24" thickBot="1" x14ac:dyDescent="0.4">
      <c r="B2" s="91" t="s">
        <v>538</v>
      </c>
    </row>
    <row r="3" spans="1:78" ht="27" thickBot="1" x14ac:dyDescent="0.45">
      <c r="B3" s="91" t="s">
        <v>767</v>
      </c>
      <c r="M3" s="23" t="s">
        <v>516</v>
      </c>
      <c r="N3" s="24"/>
      <c r="O3" s="24"/>
      <c r="P3" s="24"/>
      <c r="Q3" s="24"/>
      <c r="R3" s="25"/>
      <c r="S3" s="26" t="s">
        <v>517</v>
      </c>
      <c r="T3" s="27"/>
      <c r="U3" s="27"/>
      <c r="V3" s="27"/>
      <c r="W3" s="27"/>
      <c r="X3" s="27"/>
      <c r="Y3" s="27"/>
      <c r="Z3" s="27"/>
      <c r="AA3" s="28"/>
      <c r="AB3" s="29" t="s">
        <v>518</v>
      </c>
      <c r="AC3" s="30"/>
      <c r="AD3" s="31"/>
      <c r="AE3" s="31"/>
      <c r="AF3" s="31"/>
      <c r="AG3" s="32"/>
      <c r="AH3" s="33" t="s">
        <v>519</v>
      </c>
      <c r="AI3" s="34"/>
      <c r="AJ3" s="34"/>
      <c r="AK3" s="34"/>
      <c r="AL3" s="34"/>
      <c r="AM3" s="35"/>
      <c r="AN3" s="36" t="s">
        <v>517</v>
      </c>
      <c r="AO3" s="37"/>
      <c r="AP3" s="37"/>
      <c r="AQ3" s="37"/>
      <c r="AR3" s="37"/>
      <c r="AS3" s="37"/>
      <c r="AT3" s="37"/>
      <c r="AU3" s="37"/>
      <c r="AV3" s="38"/>
      <c r="AW3" s="39" t="s">
        <v>518</v>
      </c>
      <c r="AX3" s="40"/>
      <c r="AY3" s="40"/>
      <c r="AZ3" s="40"/>
      <c r="BA3" s="40"/>
      <c r="BB3" s="41"/>
      <c r="BC3" s="42" t="s">
        <v>519</v>
      </c>
      <c r="BD3" s="43"/>
      <c r="BE3" s="43"/>
      <c r="BF3" s="43"/>
      <c r="BG3" s="43"/>
      <c r="BH3" s="43"/>
      <c r="BI3" s="44" t="s">
        <v>516</v>
      </c>
      <c r="BJ3" s="44"/>
      <c r="BK3" s="44"/>
      <c r="BL3" s="44"/>
      <c r="BM3" s="44"/>
      <c r="BN3" s="44"/>
      <c r="BO3" s="37" t="s">
        <v>517</v>
      </c>
      <c r="BP3" s="37"/>
      <c r="BQ3" s="38"/>
      <c r="BR3" s="39" t="s">
        <v>518</v>
      </c>
      <c r="BS3" s="40"/>
      <c r="BT3" s="41"/>
      <c r="BU3" s="45" t="s">
        <v>519</v>
      </c>
      <c r="BV3" s="46"/>
      <c r="BW3" s="47"/>
      <c r="BX3" s="48" t="s">
        <v>516</v>
      </c>
      <c r="BY3" s="44"/>
      <c r="BZ3" s="49"/>
    </row>
    <row r="4" spans="1:78" x14ac:dyDescent="0.25">
      <c r="M4" s="50" t="s">
        <v>520</v>
      </c>
      <c r="N4" s="51"/>
      <c r="O4" s="52"/>
      <c r="P4" s="50" t="s">
        <v>521</v>
      </c>
      <c r="Q4" s="51"/>
      <c r="R4" s="52"/>
      <c r="S4" s="53" t="s">
        <v>520</v>
      </c>
      <c r="T4" s="54"/>
      <c r="U4" s="55"/>
      <c r="V4" s="53" t="s">
        <v>521</v>
      </c>
      <c r="W4" s="54"/>
      <c r="X4" s="55"/>
      <c r="Y4" s="53" t="s">
        <v>522</v>
      </c>
      <c r="Z4" s="54"/>
      <c r="AA4" s="55"/>
      <c r="AB4" s="56" t="s">
        <v>520</v>
      </c>
      <c r="AC4" s="57"/>
      <c r="AD4" s="58"/>
      <c r="AE4" s="56" t="s">
        <v>522</v>
      </c>
      <c r="AF4" s="59"/>
      <c r="AG4" s="58"/>
      <c r="AH4" s="60" t="s">
        <v>520</v>
      </c>
      <c r="AI4" s="61"/>
      <c r="AJ4" s="62"/>
      <c r="AK4" s="60" t="s">
        <v>522</v>
      </c>
      <c r="AL4" s="61"/>
      <c r="AM4" s="62"/>
      <c r="AN4" s="53" t="s">
        <v>523</v>
      </c>
      <c r="AO4" s="54"/>
      <c r="AP4" s="54"/>
      <c r="AQ4" s="54"/>
      <c r="AR4" s="54"/>
      <c r="AS4" s="54"/>
      <c r="AT4" s="54"/>
      <c r="AU4" s="54"/>
      <c r="AV4" s="55"/>
      <c r="AW4" s="56" t="s">
        <v>523</v>
      </c>
      <c r="AX4" s="59"/>
      <c r="AY4" s="59"/>
      <c r="AZ4" s="59"/>
      <c r="BA4" s="59"/>
      <c r="BB4" s="58"/>
      <c r="BC4" s="63" t="s">
        <v>523</v>
      </c>
      <c r="BD4" s="64"/>
      <c r="BE4" s="64"/>
      <c r="BF4" s="64"/>
      <c r="BG4" s="64"/>
      <c r="BH4" s="65"/>
      <c r="BI4" s="50" t="s">
        <v>523</v>
      </c>
      <c r="BJ4" s="51"/>
      <c r="BK4" s="51"/>
      <c r="BL4" s="51"/>
      <c r="BM4" s="51"/>
      <c r="BN4" s="52"/>
      <c r="BO4" s="53" t="s">
        <v>524</v>
      </c>
      <c r="BP4" s="54"/>
      <c r="BQ4" s="55"/>
      <c r="BR4" s="56" t="s">
        <v>524</v>
      </c>
      <c r="BS4" s="59"/>
      <c r="BT4" s="58"/>
      <c r="BU4" s="63" t="s">
        <v>524</v>
      </c>
      <c r="BV4" s="64"/>
      <c r="BW4" s="65"/>
      <c r="BX4" s="50" t="s">
        <v>524</v>
      </c>
      <c r="BY4" s="51"/>
      <c r="BZ4" s="52"/>
    </row>
    <row r="5" spans="1:78" ht="72" x14ac:dyDescent="0.25">
      <c r="A5" s="76" t="s">
        <v>0</v>
      </c>
      <c r="B5" s="76" t="s">
        <v>1</v>
      </c>
      <c r="C5" s="77" t="s">
        <v>2</v>
      </c>
      <c r="D5" s="77" t="s">
        <v>3</v>
      </c>
      <c r="E5" s="78" t="s">
        <v>4</v>
      </c>
      <c r="F5" s="77" t="s">
        <v>5</v>
      </c>
      <c r="G5" s="78" t="s">
        <v>6</v>
      </c>
      <c r="H5" s="78" t="s">
        <v>7</v>
      </c>
      <c r="I5" s="78" t="s">
        <v>8</v>
      </c>
      <c r="J5" s="78" t="s">
        <v>9</v>
      </c>
      <c r="K5" s="76" t="s">
        <v>10</v>
      </c>
      <c r="L5" s="79" t="s">
        <v>50</v>
      </c>
      <c r="M5" s="80" t="s">
        <v>51</v>
      </c>
      <c r="N5" s="80" t="s">
        <v>52</v>
      </c>
      <c r="O5" s="80" t="s">
        <v>53</v>
      </c>
      <c r="P5" s="80" t="s">
        <v>54</v>
      </c>
      <c r="Q5" s="80" t="s">
        <v>55</v>
      </c>
      <c r="R5" s="80" t="s">
        <v>56</v>
      </c>
      <c r="S5" s="81" t="s">
        <v>51</v>
      </c>
      <c r="T5" s="81" t="s">
        <v>57</v>
      </c>
      <c r="U5" s="81" t="s">
        <v>58</v>
      </c>
      <c r="V5" s="81" t="s">
        <v>54</v>
      </c>
      <c r="W5" s="81" t="s">
        <v>55</v>
      </c>
      <c r="X5" s="81" t="s">
        <v>56</v>
      </c>
      <c r="Y5" s="81" t="s">
        <v>59</v>
      </c>
      <c r="Z5" s="81" t="s">
        <v>60</v>
      </c>
      <c r="AA5" s="81" t="s">
        <v>61</v>
      </c>
      <c r="AB5" s="82" t="s">
        <v>51</v>
      </c>
      <c r="AC5" s="83" t="s">
        <v>52</v>
      </c>
      <c r="AD5" s="82" t="s">
        <v>53</v>
      </c>
      <c r="AE5" s="82" t="s">
        <v>59</v>
      </c>
      <c r="AF5" s="82" t="s">
        <v>60</v>
      </c>
      <c r="AG5" s="82" t="s">
        <v>61</v>
      </c>
      <c r="AH5" s="84" t="s">
        <v>51</v>
      </c>
      <c r="AI5" s="84" t="s">
        <v>52</v>
      </c>
      <c r="AJ5" s="84" t="s">
        <v>53</v>
      </c>
      <c r="AK5" s="84" t="s">
        <v>59</v>
      </c>
      <c r="AL5" s="84" t="s">
        <v>60</v>
      </c>
      <c r="AM5" s="84" t="s">
        <v>61</v>
      </c>
      <c r="AN5" s="85" t="s">
        <v>62</v>
      </c>
      <c r="AO5" s="85" t="s">
        <v>57</v>
      </c>
      <c r="AP5" s="85" t="s">
        <v>58</v>
      </c>
      <c r="AQ5" s="85" t="s">
        <v>54</v>
      </c>
      <c r="AR5" s="85" t="s">
        <v>63</v>
      </c>
      <c r="AS5" s="85" t="s">
        <v>64</v>
      </c>
      <c r="AT5" s="85" t="s">
        <v>59</v>
      </c>
      <c r="AU5" s="85" t="s">
        <v>65</v>
      </c>
      <c r="AV5" s="85" t="s">
        <v>66</v>
      </c>
      <c r="AW5" s="86" t="s">
        <v>62</v>
      </c>
      <c r="AX5" s="86" t="s">
        <v>57</v>
      </c>
      <c r="AY5" s="86" t="s">
        <v>58</v>
      </c>
      <c r="AZ5" s="86" t="s">
        <v>59</v>
      </c>
      <c r="BA5" s="86" t="s">
        <v>67</v>
      </c>
      <c r="BB5" s="86" t="s">
        <v>68</v>
      </c>
      <c r="BC5" s="87" t="s">
        <v>62</v>
      </c>
      <c r="BD5" s="87" t="s">
        <v>57</v>
      </c>
      <c r="BE5" s="87" t="s">
        <v>58</v>
      </c>
      <c r="BF5" s="87" t="s">
        <v>59</v>
      </c>
      <c r="BG5" s="87" t="s">
        <v>67</v>
      </c>
      <c r="BH5" s="87" t="s">
        <v>68</v>
      </c>
      <c r="BI5" s="88" t="s">
        <v>62</v>
      </c>
      <c r="BJ5" s="88" t="s">
        <v>57</v>
      </c>
      <c r="BK5" s="88" t="s">
        <v>58</v>
      </c>
      <c r="BL5" s="88" t="s">
        <v>54</v>
      </c>
      <c r="BM5" s="88" t="s">
        <v>63</v>
      </c>
      <c r="BN5" s="88" t="s">
        <v>64</v>
      </c>
      <c r="BO5" s="85" t="s">
        <v>62</v>
      </c>
      <c r="BP5" s="85" t="s">
        <v>57</v>
      </c>
      <c r="BQ5" s="85" t="s">
        <v>58</v>
      </c>
      <c r="BR5" s="86" t="s">
        <v>62</v>
      </c>
      <c r="BS5" s="86" t="s">
        <v>57</v>
      </c>
      <c r="BT5" s="86" t="s">
        <v>58</v>
      </c>
      <c r="BU5" s="87" t="s">
        <v>62</v>
      </c>
      <c r="BV5" s="87" t="s">
        <v>57</v>
      </c>
      <c r="BW5" s="87" t="s">
        <v>58</v>
      </c>
      <c r="BX5" s="88" t="s">
        <v>62</v>
      </c>
      <c r="BY5" s="88" t="s">
        <v>57</v>
      </c>
      <c r="BZ5" s="88" t="s">
        <v>58</v>
      </c>
    </row>
    <row r="6" spans="1:78" hidden="1" x14ac:dyDescent="0.25">
      <c r="A6" s="67" t="s">
        <v>768</v>
      </c>
      <c r="B6" s="67" t="s">
        <v>69</v>
      </c>
      <c r="C6" s="68" t="s">
        <v>71</v>
      </c>
      <c r="D6" s="68" t="s">
        <v>72</v>
      </c>
      <c r="E6" s="68" t="s">
        <v>73</v>
      </c>
      <c r="F6" s="68" t="s">
        <v>74</v>
      </c>
      <c r="G6" s="69" t="s">
        <v>70</v>
      </c>
      <c r="H6" s="70" t="s">
        <v>75</v>
      </c>
      <c r="I6" s="68" t="s">
        <v>76</v>
      </c>
      <c r="J6" s="70" t="s">
        <v>765</v>
      </c>
      <c r="K6" s="67" t="s">
        <v>78</v>
      </c>
      <c r="L6" s="72" t="s">
        <v>79</v>
      </c>
      <c r="M6" s="71">
        <v>8.7899999999999991</v>
      </c>
      <c r="N6" s="67">
        <v>7.03</v>
      </c>
      <c r="O6" s="71">
        <v>1.7599999999999989</v>
      </c>
      <c r="P6" s="71">
        <v>7.0699999999999994</v>
      </c>
      <c r="Q6" s="71">
        <v>6.72</v>
      </c>
      <c r="R6" s="71">
        <v>0.34999999999999964</v>
      </c>
      <c r="S6" s="71">
        <v>6.99</v>
      </c>
      <c r="T6" s="67">
        <v>5.59</v>
      </c>
      <c r="U6" s="71">
        <v>1.4000000000000004</v>
      </c>
      <c r="V6" s="71">
        <v>5.27</v>
      </c>
      <c r="W6" s="71">
        <v>5.01</v>
      </c>
      <c r="X6" s="71">
        <v>0.25999999999999979</v>
      </c>
      <c r="Y6" s="67"/>
      <c r="Z6" s="67"/>
      <c r="AA6" s="67"/>
      <c r="AB6" s="71">
        <v>6.29</v>
      </c>
      <c r="AC6" s="71">
        <v>5.03</v>
      </c>
      <c r="AD6" s="71">
        <v>1.2599999999999998</v>
      </c>
      <c r="AE6" s="67"/>
      <c r="AF6" s="67"/>
      <c r="AG6" s="67"/>
      <c r="AH6" s="71">
        <v>5.29</v>
      </c>
      <c r="AI6" s="67">
        <v>4.2300000000000004</v>
      </c>
      <c r="AJ6" s="71">
        <v>1.0599999999999996</v>
      </c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</row>
    <row r="7" spans="1:78" hidden="1" x14ac:dyDescent="0.25">
      <c r="A7" s="67" t="s">
        <v>769</v>
      </c>
      <c r="B7" s="67" t="s">
        <v>69</v>
      </c>
      <c r="C7" s="68" t="s">
        <v>71</v>
      </c>
      <c r="D7" s="68" t="s">
        <v>72</v>
      </c>
      <c r="E7" s="68" t="s">
        <v>81</v>
      </c>
      <c r="F7" s="68" t="s">
        <v>82</v>
      </c>
      <c r="G7" s="69" t="s">
        <v>70</v>
      </c>
      <c r="H7" s="70" t="s">
        <v>75</v>
      </c>
      <c r="I7" s="68" t="s">
        <v>76</v>
      </c>
      <c r="J7" s="90" t="s">
        <v>765</v>
      </c>
      <c r="K7" s="67" t="s">
        <v>78</v>
      </c>
      <c r="L7" s="72" t="s">
        <v>79</v>
      </c>
      <c r="M7" s="71">
        <v>8.92</v>
      </c>
      <c r="N7" s="67">
        <v>7.14</v>
      </c>
      <c r="O7" s="71">
        <v>1.7800000000000002</v>
      </c>
      <c r="P7" s="71">
        <v>7.1499999999999995</v>
      </c>
      <c r="Q7" s="71">
        <v>6.79</v>
      </c>
      <c r="R7" s="71">
        <v>0.35999999999999943</v>
      </c>
      <c r="S7" s="71">
        <v>7.12</v>
      </c>
      <c r="T7" s="67">
        <v>5.7</v>
      </c>
      <c r="U7" s="71">
        <v>1.42</v>
      </c>
      <c r="V7" s="71">
        <v>5.35</v>
      </c>
      <c r="W7" s="71">
        <v>5.08</v>
      </c>
      <c r="X7" s="71">
        <v>0.26999999999999957</v>
      </c>
      <c r="Y7" s="67"/>
      <c r="Z7" s="67"/>
      <c r="AA7" s="67"/>
      <c r="AB7" s="71">
        <v>6.42</v>
      </c>
      <c r="AC7" s="71">
        <v>5.14</v>
      </c>
      <c r="AD7" s="71">
        <v>1.2800000000000002</v>
      </c>
      <c r="AE7" s="67"/>
      <c r="AF7" s="67"/>
      <c r="AG7" s="67"/>
      <c r="AH7" s="71">
        <v>5.42</v>
      </c>
      <c r="AI7" s="67">
        <v>4.34</v>
      </c>
      <c r="AJ7" s="71">
        <v>1.08</v>
      </c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</row>
    <row r="8" spans="1:78" hidden="1" x14ac:dyDescent="0.25">
      <c r="A8" s="67" t="s">
        <v>770</v>
      </c>
      <c r="B8" s="67" t="s">
        <v>69</v>
      </c>
      <c r="C8" s="68" t="s">
        <v>71</v>
      </c>
      <c r="D8" s="68" t="s">
        <v>72</v>
      </c>
      <c r="E8" s="68" t="s">
        <v>83</v>
      </c>
      <c r="F8" s="68" t="s">
        <v>84</v>
      </c>
      <c r="G8" s="69" t="s">
        <v>70</v>
      </c>
      <c r="H8" s="70" t="s">
        <v>75</v>
      </c>
      <c r="I8" s="68" t="s">
        <v>76</v>
      </c>
      <c r="J8" s="90" t="s">
        <v>765</v>
      </c>
      <c r="K8" s="67" t="s">
        <v>78</v>
      </c>
      <c r="L8" s="72" t="s">
        <v>79</v>
      </c>
      <c r="M8" s="71">
        <v>7.4799999999999995</v>
      </c>
      <c r="N8" s="67">
        <v>5.98</v>
      </c>
      <c r="O8" s="71">
        <v>1.4999999999999991</v>
      </c>
      <c r="P8" s="71">
        <v>6.29</v>
      </c>
      <c r="Q8" s="71">
        <v>5.98</v>
      </c>
      <c r="R8" s="71">
        <v>0.30999999999999961</v>
      </c>
      <c r="S8" s="71">
        <v>5.68</v>
      </c>
      <c r="T8" s="67">
        <v>4.54</v>
      </c>
      <c r="U8" s="71">
        <v>1.1399999999999997</v>
      </c>
      <c r="V8" s="71">
        <v>4.49</v>
      </c>
      <c r="W8" s="71">
        <v>4.2699999999999996</v>
      </c>
      <c r="X8" s="71">
        <v>0.22000000000000064</v>
      </c>
      <c r="Y8" s="67"/>
      <c r="Z8" s="67"/>
      <c r="AA8" s="67"/>
      <c r="AB8" s="71">
        <v>4.9800000000000004</v>
      </c>
      <c r="AC8" s="71">
        <v>3.98</v>
      </c>
      <c r="AD8" s="71">
        <v>1.0000000000000004</v>
      </c>
      <c r="AE8" s="67"/>
      <c r="AF8" s="67"/>
      <c r="AG8" s="67"/>
      <c r="AH8" s="71">
        <v>3.98</v>
      </c>
      <c r="AI8" s="67">
        <v>3.18</v>
      </c>
      <c r="AJ8" s="71">
        <v>0.79999999999999982</v>
      </c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</row>
    <row r="9" spans="1:78" hidden="1" x14ac:dyDescent="0.25">
      <c r="A9" s="67" t="s">
        <v>771</v>
      </c>
      <c r="B9" s="67" t="s">
        <v>69</v>
      </c>
      <c r="C9" s="68" t="s">
        <v>71</v>
      </c>
      <c r="D9" s="68" t="s">
        <v>72</v>
      </c>
      <c r="E9" s="68" t="s">
        <v>85</v>
      </c>
      <c r="F9" s="68" t="s">
        <v>86</v>
      </c>
      <c r="G9" s="69" t="s">
        <v>70</v>
      </c>
      <c r="H9" s="70" t="s">
        <v>75</v>
      </c>
      <c r="I9" s="68" t="s">
        <v>76</v>
      </c>
      <c r="J9" s="90" t="s">
        <v>765</v>
      </c>
      <c r="K9" s="67" t="s">
        <v>78</v>
      </c>
      <c r="L9" s="72" t="s">
        <v>79</v>
      </c>
      <c r="M9" s="71">
        <v>9.19</v>
      </c>
      <c r="N9" s="67">
        <v>7.35</v>
      </c>
      <c r="O9" s="71">
        <v>1.8399999999999999</v>
      </c>
      <c r="P9" s="71">
        <v>7.31</v>
      </c>
      <c r="Q9" s="71">
        <v>6.94</v>
      </c>
      <c r="R9" s="71">
        <v>0.36999999999999922</v>
      </c>
      <c r="S9" s="71">
        <v>7.39</v>
      </c>
      <c r="T9" s="67">
        <v>5.91</v>
      </c>
      <c r="U9" s="71">
        <v>1.4799999999999995</v>
      </c>
      <c r="V9" s="71">
        <v>5.51</v>
      </c>
      <c r="W9" s="71">
        <v>5.23</v>
      </c>
      <c r="X9" s="71">
        <v>0.27999999999999936</v>
      </c>
      <c r="Y9" s="67"/>
      <c r="Z9" s="67"/>
      <c r="AA9" s="67"/>
      <c r="AB9" s="71">
        <v>6.6899999999999995</v>
      </c>
      <c r="AC9" s="71">
        <v>5.35</v>
      </c>
      <c r="AD9" s="71">
        <v>1.3399999999999999</v>
      </c>
      <c r="AE9" s="67"/>
      <c r="AF9" s="67"/>
      <c r="AG9" s="67"/>
      <c r="AH9" s="71">
        <v>5.6899999999999995</v>
      </c>
      <c r="AI9" s="67">
        <v>4.55</v>
      </c>
      <c r="AJ9" s="71">
        <v>1.1399999999999997</v>
      </c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</row>
    <row r="10" spans="1:78" hidden="1" x14ac:dyDescent="0.25">
      <c r="A10" s="67" t="s">
        <v>772</v>
      </c>
      <c r="B10" s="67" t="s">
        <v>69</v>
      </c>
      <c r="C10" s="68" t="s">
        <v>71</v>
      </c>
      <c r="D10" s="68" t="s">
        <v>72</v>
      </c>
      <c r="E10" s="68" t="s">
        <v>87</v>
      </c>
      <c r="F10" s="68" t="s">
        <v>88</v>
      </c>
      <c r="G10" s="69" t="s">
        <v>70</v>
      </c>
      <c r="H10" s="70" t="s">
        <v>75</v>
      </c>
      <c r="I10" s="68" t="s">
        <v>76</v>
      </c>
      <c r="J10" s="90" t="s">
        <v>765</v>
      </c>
      <c r="K10" s="67" t="s">
        <v>78</v>
      </c>
      <c r="L10" s="72" t="s">
        <v>79</v>
      </c>
      <c r="M10" s="71">
        <v>8.52</v>
      </c>
      <c r="N10" s="67">
        <v>6.82</v>
      </c>
      <c r="O10" s="71">
        <v>1.6999999999999993</v>
      </c>
      <c r="P10" s="71">
        <v>6.91</v>
      </c>
      <c r="Q10" s="71">
        <v>6.56</v>
      </c>
      <c r="R10" s="71">
        <v>0.35000000000000053</v>
      </c>
      <c r="S10" s="71">
        <v>6.72</v>
      </c>
      <c r="T10" s="67">
        <v>5.38</v>
      </c>
      <c r="U10" s="71">
        <v>1.3399999999999999</v>
      </c>
      <c r="V10" s="71">
        <v>5.1100000000000003</v>
      </c>
      <c r="W10" s="71">
        <v>4.8499999999999996</v>
      </c>
      <c r="X10" s="71">
        <v>0.26000000000000068</v>
      </c>
      <c r="Y10" s="67"/>
      <c r="Z10" s="67"/>
      <c r="AA10" s="67"/>
      <c r="AB10" s="71">
        <v>6.02</v>
      </c>
      <c r="AC10" s="71">
        <v>4.82</v>
      </c>
      <c r="AD10" s="71">
        <v>1.1999999999999993</v>
      </c>
      <c r="AE10" s="67"/>
      <c r="AF10" s="67"/>
      <c r="AG10" s="67"/>
      <c r="AH10" s="71">
        <v>5.0199999999999996</v>
      </c>
      <c r="AI10" s="67">
        <v>4.0199999999999996</v>
      </c>
      <c r="AJ10" s="71">
        <v>1</v>
      </c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</row>
    <row r="11" spans="1:78" hidden="1" x14ac:dyDescent="0.25">
      <c r="A11" s="67" t="s">
        <v>773</v>
      </c>
      <c r="B11" s="67" t="s">
        <v>69</v>
      </c>
      <c r="C11" s="68" t="s">
        <v>71</v>
      </c>
      <c r="D11" s="68" t="s">
        <v>72</v>
      </c>
      <c r="E11" s="68" t="s">
        <v>89</v>
      </c>
      <c r="F11" s="68" t="s">
        <v>90</v>
      </c>
      <c r="G11" s="69" t="s">
        <v>70</v>
      </c>
      <c r="H11" s="70" t="s">
        <v>75</v>
      </c>
      <c r="I11" s="68" t="s">
        <v>76</v>
      </c>
      <c r="J11" s="90" t="s">
        <v>765</v>
      </c>
      <c r="K11" s="67" t="s">
        <v>78</v>
      </c>
      <c r="L11" s="72" t="s">
        <v>79</v>
      </c>
      <c r="M11" s="71">
        <v>7.5699999999999994</v>
      </c>
      <c r="N11" s="67">
        <v>6.06</v>
      </c>
      <c r="O11" s="71">
        <v>1.5099999999999998</v>
      </c>
      <c r="P11" s="71">
        <v>6.34</v>
      </c>
      <c r="Q11" s="71">
        <v>6.02</v>
      </c>
      <c r="R11" s="71">
        <v>0.32000000000000028</v>
      </c>
      <c r="S11" s="71">
        <v>5.77</v>
      </c>
      <c r="T11" s="67">
        <v>4.62</v>
      </c>
      <c r="U11" s="71">
        <v>1.1499999999999995</v>
      </c>
      <c r="V11" s="71">
        <v>4.54</v>
      </c>
      <c r="W11" s="71">
        <v>4.3099999999999996</v>
      </c>
      <c r="X11" s="71">
        <v>0.23000000000000043</v>
      </c>
      <c r="Y11" s="67"/>
      <c r="Z11" s="67"/>
      <c r="AA11" s="67"/>
      <c r="AB11" s="71">
        <v>5.07</v>
      </c>
      <c r="AC11" s="71">
        <v>4.0599999999999996</v>
      </c>
      <c r="AD11" s="71">
        <v>1.0100000000000007</v>
      </c>
      <c r="AE11" s="67"/>
      <c r="AF11" s="67"/>
      <c r="AG11" s="67"/>
      <c r="AH11" s="71">
        <v>4.07</v>
      </c>
      <c r="AI11" s="67">
        <v>3.26</v>
      </c>
      <c r="AJ11" s="71">
        <v>0.8100000000000005</v>
      </c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idden="1" x14ac:dyDescent="0.25">
      <c r="A12" s="67" t="s">
        <v>774</v>
      </c>
      <c r="B12" s="67" t="s">
        <v>69</v>
      </c>
      <c r="C12" s="68" t="s">
        <v>71</v>
      </c>
      <c r="D12" s="68" t="s">
        <v>72</v>
      </c>
      <c r="E12" s="68" t="s">
        <v>91</v>
      </c>
      <c r="F12" s="68" t="s">
        <v>92</v>
      </c>
      <c r="G12" s="69" t="s">
        <v>70</v>
      </c>
      <c r="H12" s="70" t="s">
        <v>75</v>
      </c>
      <c r="I12" s="68" t="s">
        <v>76</v>
      </c>
      <c r="J12" s="90" t="s">
        <v>765</v>
      </c>
      <c r="K12" s="67" t="s">
        <v>78</v>
      </c>
      <c r="L12" s="72" t="s">
        <v>79</v>
      </c>
      <c r="M12" s="71">
        <v>7.4799999999999995</v>
      </c>
      <c r="N12" s="67">
        <v>5.98</v>
      </c>
      <c r="O12" s="71">
        <v>1.4999999999999991</v>
      </c>
      <c r="P12" s="71">
        <v>6.29</v>
      </c>
      <c r="Q12" s="71">
        <v>5.98</v>
      </c>
      <c r="R12" s="71">
        <v>0.30999999999999961</v>
      </c>
      <c r="S12" s="71">
        <v>5.68</v>
      </c>
      <c r="T12" s="67">
        <v>4.54</v>
      </c>
      <c r="U12" s="71">
        <v>1.1399999999999997</v>
      </c>
      <c r="V12" s="71">
        <v>4.49</v>
      </c>
      <c r="W12" s="71">
        <v>4.2699999999999996</v>
      </c>
      <c r="X12" s="71">
        <v>0.22000000000000064</v>
      </c>
      <c r="Y12" s="67"/>
      <c r="Z12" s="67"/>
      <c r="AA12" s="67"/>
      <c r="AB12" s="71">
        <v>4.9800000000000004</v>
      </c>
      <c r="AC12" s="71">
        <v>3.98</v>
      </c>
      <c r="AD12" s="71">
        <v>1.0000000000000004</v>
      </c>
      <c r="AE12" s="67"/>
      <c r="AF12" s="67"/>
      <c r="AG12" s="67"/>
      <c r="AH12" s="71">
        <v>3.98</v>
      </c>
      <c r="AI12" s="67">
        <v>3.18</v>
      </c>
      <c r="AJ12" s="71">
        <v>0.79999999999999982</v>
      </c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idden="1" x14ac:dyDescent="0.25">
      <c r="A13" s="67" t="s">
        <v>775</v>
      </c>
      <c r="B13" s="67" t="s">
        <v>69</v>
      </c>
      <c r="C13" s="68" t="s">
        <v>71</v>
      </c>
      <c r="D13" s="68" t="s">
        <v>72</v>
      </c>
      <c r="E13" s="68" t="s">
        <v>93</v>
      </c>
      <c r="F13" s="68" t="s">
        <v>94</v>
      </c>
      <c r="G13" s="69" t="s">
        <v>70</v>
      </c>
      <c r="H13" s="70" t="s">
        <v>75</v>
      </c>
      <c r="I13" s="68" t="s">
        <v>76</v>
      </c>
      <c r="J13" s="90" t="s">
        <v>765</v>
      </c>
      <c r="K13" s="67" t="s">
        <v>78</v>
      </c>
      <c r="L13" s="72" t="s">
        <v>79</v>
      </c>
      <c r="M13" s="71">
        <v>8.0399999999999991</v>
      </c>
      <c r="N13" s="67">
        <v>6.43</v>
      </c>
      <c r="O13" s="71">
        <v>1.6099999999999994</v>
      </c>
      <c r="P13" s="71">
        <v>6.62</v>
      </c>
      <c r="Q13" s="71">
        <v>6.29</v>
      </c>
      <c r="R13" s="71">
        <v>0.33000000000000007</v>
      </c>
      <c r="S13" s="71">
        <v>6.24</v>
      </c>
      <c r="T13" s="67">
        <v>4.99</v>
      </c>
      <c r="U13" s="71">
        <v>1.25</v>
      </c>
      <c r="V13" s="71">
        <v>4.82</v>
      </c>
      <c r="W13" s="71">
        <v>4.58</v>
      </c>
      <c r="X13" s="71">
        <v>0.24000000000000021</v>
      </c>
      <c r="Y13" s="67"/>
      <c r="Z13" s="67"/>
      <c r="AA13" s="67"/>
      <c r="AB13" s="71">
        <v>5.54</v>
      </c>
      <c r="AC13" s="71">
        <v>4.43</v>
      </c>
      <c r="AD13" s="71">
        <v>1.1100000000000003</v>
      </c>
      <c r="AE13" s="67"/>
      <c r="AF13" s="67"/>
      <c r="AG13" s="67"/>
      <c r="AH13" s="71">
        <v>4.54</v>
      </c>
      <c r="AI13" s="67">
        <v>3.63</v>
      </c>
      <c r="AJ13" s="71">
        <v>0.91000000000000014</v>
      </c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idden="1" x14ac:dyDescent="0.25">
      <c r="A14" s="67" t="s">
        <v>776</v>
      </c>
      <c r="B14" s="67" t="s">
        <v>69</v>
      </c>
      <c r="C14" s="68" t="s">
        <v>71</v>
      </c>
      <c r="D14" s="68" t="s">
        <v>72</v>
      </c>
      <c r="E14" s="68" t="s">
        <v>95</v>
      </c>
      <c r="F14" s="68" t="s">
        <v>96</v>
      </c>
      <c r="G14" s="69" t="s">
        <v>70</v>
      </c>
      <c r="H14" s="70" t="s">
        <v>75</v>
      </c>
      <c r="I14" s="68" t="s">
        <v>76</v>
      </c>
      <c r="J14" s="90" t="s">
        <v>765</v>
      </c>
      <c r="K14" s="67" t="s">
        <v>78</v>
      </c>
      <c r="L14" s="72" t="s">
        <v>79</v>
      </c>
      <c r="M14" s="71">
        <v>7.5699999999999994</v>
      </c>
      <c r="N14" s="67">
        <v>6.06</v>
      </c>
      <c r="O14" s="71">
        <v>1.5099999999999998</v>
      </c>
      <c r="P14" s="71">
        <v>6.34</v>
      </c>
      <c r="Q14" s="71">
        <v>6.02</v>
      </c>
      <c r="R14" s="71">
        <v>0.32000000000000028</v>
      </c>
      <c r="S14" s="71">
        <v>5.77</v>
      </c>
      <c r="T14" s="67">
        <v>4.62</v>
      </c>
      <c r="U14" s="71">
        <v>1.1499999999999995</v>
      </c>
      <c r="V14" s="71">
        <v>4.54</v>
      </c>
      <c r="W14" s="71">
        <v>4.3099999999999996</v>
      </c>
      <c r="X14" s="71">
        <v>0.23000000000000043</v>
      </c>
      <c r="Y14" s="67"/>
      <c r="Z14" s="67"/>
      <c r="AA14" s="67"/>
      <c r="AB14" s="71">
        <v>5.07</v>
      </c>
      <c r="AC14" s="71">
        <v>4.0599999999999996</v>
      </c>
      <c r="AD14" s="71">
        <v>1.0100000000000007</v>
      </c>
      <c r="AE14" s="67"/>
      <c r="AF14" s="67"/>
      <c r="AG14" s="67"/>
      <c r="AH14" s="71">
        <v>4.07</v>
      </c>
      <c r="AI14" s="67">
        <v>3.26</v>
      </c>
      <c r="AJ14" s="71">
        <v>0.8100000000000005</v>
      </c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</row>
    <row r="15" spans="1:78" hidden="1" x14ac:dyDescent="0.25">
      <c r="A15" s="67" t="s">
        <v>777</v>
      </c>
      <c r="B15" s="67" t="s">
        <v>69</v>
      </c>
      <c r="C15" s="68" t="s">
        <v>71</v>
      </c>
      <c r="D15" s="68" t="s">
        <v>72</v>
      </c>
      <c r="E15" s="68" t="s">
        <v>97</v>
      </c>
      <c r="F15" s="68" t="s">
        <v>98</v>
      </c>
      <c r="G15" s="69" t="s">
        <v>70</v>
      </c>
      <c r="H15" s="70" t="s">
        <v>75</v>
      </c>
      <c r="I15" s="68" t="s">
        <v>76</v>
      </c>
      <c r="J15" s="90" t="s">
        <v>765</v>
      </c>
      <c r="K15" s="67" t="s">
        <v>78</v>
      </c>
      <c r="L15" s="72" t="s">
        <v>79</v>
      </c>
      <c r="M15" s="71">
        <v>7.4799999999999995</v>
      </c>
      <c r="N15" s="67">
        <v>5.98</v>
      </c>
      <c r="O15" s="71">
        <v>1.4999999999999991</v>
      </c>
      <c r="P15" s="71">
        <v>6.29</v>
      </c>
      <c r="Q15" s="71">
        <v>5.98</v>
      </c>
      <c r="R15" s="71">
        <v>0.30999999999999961</v>
      </c>
      <c r="S15" s="71">
        <v>5.68</v>
      </c>
      <c r="T15" s="67">
        <v>4.54</v>
      </c>
      <c r="U15" s="71">
        <v>1.1399999999999997</v>
      </c>
      <c r="V15" s="71">
        <v>4.49</v>
      </c>
      <c r="W15" s="71">
        <v>4.2699999999999996</v>
      </c>
      <c r="X15" s="71">
        <v>0.22000000000000064</v>
      </c>
      <c r="Y15" s="67"/>
      <c r="Z15" s="67"/>
      <c r="AA15" s="67"/>
      <c r="AB15" s="71">
        <v>4.9800000000000004</v>
      </c>
      <c r="AC15" s="71">
        <v>3.98</v>
      </c>
      <c r="AD15" s="71">
        <v>1.0000000000000004</v>
      </c>
      <c r="AE15" s="67"/>
      <c r="AF15" s="67"/>
      <c r="AG15" s="67"/>
      <c r="AH15" s="71">
        <v>3.98</v>
      </c>
      <c r="AI15" s="67">
        <v>3.18</v>
      </c>
      <c r="AJ15" s="71">
        <v>0.79999999999999982</v>
      </c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</row>
    <row r="16" spans="1:78" hidden="1" x14ac:dyDescent="0.25">
      <c r="A16" s="67" t="s">
        <v>778</v>
      </c>
      <c r="B16" s="67" t="s">
        <v>69</v>
      </c>
      <c r="C16" s="68" t="s">
        <v>71</v>
      </c>
      <c r="D16" s="68" t="s">
        <v>72</v>
      </c>
      <c r="E16" s="68" t="s">
        <v>99</v>
      </c>
      <c r="F16" s="68" t="s">
        <v>100</v>
      </c>
      <c r="G16" s="69" t="s">
        <v>70</v>
      </c>
      <c r="H16" s="70" t="s">
        <v>75</v>
      </c>
      <c r="I16" s="68" t="s">
        <v>76</v>
      </c>
      <c r="J16" s="90" t="s">
        <v>765</v>
      </c>
      <c r="K16" s="67" t="s">
        <v>78</v>
      </c>
      <c r="L16" s="72" t="s">
        <v>79</v>
      </c>
      <c r="M16" s="71">
        <v>7.4799999999999995</v>
      </c>
      <c r="N16" s="67">
        <v>5.98</v>
      </c>
      <c r="O16" s="71">
        <v>1.4999999999999991</v>
      </c>
      <c r="P16" s="71">
        <v>6.29</v>
      </c>
      <c r="Q16" s="71">
        <v>5.98</v>
      </c>
      <c r="R16" s="71">
        <v>0.30999999999999961</v>
      </c>
      <c r="S16" s="71">
        <v>5.68</v>
      </c>
      <c r="T16" s="67">
        <v>4.54</v>
      </c>
      <c r="U16" s="71">
        <v>1.1399999999999997</v>
      </c>
      <c r="V16" s="71">
        <v>4.49</v>
      </c>
      <c r="W16" s="71">
        <v>4.2699999999999996</v>
      </c>
      <c r="X16" s="71">
        <v>0.22000000000000064</v>
      </c>
      <c r="Y16" s="67"/>
      <c r="Z16" s="67"/>
      <c r="AA16" s="67"/>
      <c r="AB16" s="71">
        <v>4.9800000000000004</v>
      </c>
      <c r="AC16" s="71">
        <v>3.98</v>
      </c>
      <c r="AD16" s="71">
        <v>1.0000000000000004</v>
      </c>
      <c r="AE16" s="67"/>
      <c r="AF16" s="67"/>
      <c r="AG16" s="67"/>
      <c r="AH16" s="71">
        <v>3.98</v>
      </c>
      <c r="AI16" s="67">
        <v>3.18</v>
      </c>
      <c r="AJ16" s="71">
        <v>0.79999999999999982</v>
      </c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</row>
    <row r="17" spans="1:78" hidden="1" x14ac:dyDescent="0.25">
      <c r="A17" s="67" t="s">
        <v>779</v>
      </c>
      <c r="B17" s="67" t="s">
        <v>69</v>
      </c>
      <c r="C17" s="68" t="s">
        <v>71</v>
      </c>
      <c r="D17" s="68" t="s">
        <v>72</v>
      </c>
      <c r="E17" s="68" t="s">
        <v>101</v>
      </c>
      <c r="F17" s="68" t="s">
        <v>102</v>
      </c>
      <c r="G17" s="69" t="s">
        <v>70</v>
      </c>
      <c r="H17" s="70" t="s">
        <v>75</v>
      </c>
      <c r="I17" s="68" t="s">
        <v>76</v>
      </c>
      <c r="J17" s="90" t="s">
        <v>765</v>
      </c>
      <c r="K17" s="67" t="s">
        <v>78</v>
      </c>
      <c r="L17" s="72" t="s">
        <v>79</v>
      </c>
      <c r="M17" s="71">
        <v>8.27</v>
      </c>
      <c r="N17" s="67">
        <v>6.62</v>
      </c>
      <c r="O17" s="71">
        <v>1.6499999999999995</v>
      </c>
      <c r="P17" s="71">
        <v>6.76</v>
      </c>
      <c r="Q17" s="71">
        <v>6.42</v>
      </c>
      <c r="R17" s="71">
        <v>0.33999999999999986</v>
      </c>
      <c r="S17" s="71">
        <v>6.47</v>
      </c>
      <c r="T17" s="67">
        <v>5.18</v>
      </c>
      <c r="U17" s="71">
        <v>1.29</v>
      </c>
      <c r="V17" s="71">
        <v>4.96</v>
      </c>
      <c r="W17" s="71">
        <v>4.71</v>
      </c>
      <c r="X17" s="71">
        <v>0.25</v>
      </c>
      <c r="Y17" s="67"/>
      <c r="Z17" s="67"/>
      <c r="AA17" s="67"/>
      <c r="AB17" s="71">
        <v>5.77</v>
      </c>
      <c r="AC17" s="71">
        <v>4.62</v>
      </c>
      <c r="AD17" s="71">
        <v>1.1499999999999995</v>
      </c>
      <c r="AE17" s="67"/>
      <c r="AF17" s="67"/>
      <c r="AG17" s="67"/>
      <c r="AH17" s="71">
        <v>4.7699999999999996</v>
      </c>
      <c r="AI17" s="67">
        <v>3.82</v>
      </c>
      <c r="AJ17" s="71">
        <v>0.94999999999999973</v>
      </c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</row>
    <row r="18" spans="1:78" hidden="1" x14ac:dyDescent="0.25">
      <c r="A18" s="67" t="s">
        <v>780</v>
      </c>
      <c r="B18" s="67" t="s">
        <v>69</v>
      </c>
      <c r="C18" s="68" t="s">
        <v>71</v>
      </c>
      <c r="D18" s="68" t="s">
        <v>72</v>
      </c>
      <c r="E18" s="68" t="s">
        <v>103</v>
      </c>
      <c r="F18" s="68" t="s">
        <v>104</v>
      </c>
      <c r="G18" s="69" t="s">
        <v>70</v>
      </c>
      <c r="H18" s="70" t="s">
        <v>75</v>
      </c>
      <c r="I18" s="68" t="s">
        <v>76</v>
      </c>
      <c r="J18" s="90" t="s">
        <v>765</v>
      </c>
      <c r="K18" s="67" t="s">
        <v>78</v>
      </c>
      <c r="L18" s="72" t="s">
        <v>79</v>
      </c>
      <c r="M18" s="71">
        <v>8.39</v>
      </c>
      <c r="N18" s="67">
        <v>6.71</v>
      </c>
      <c r="O18" s="71">
        <v>1.6800000000000006</v>
      </c>
      <c r="P18" s="71">
        <v>6.83</v>
      </c>
      <c r="Q18" s="71">
        <v>6.49</v>
      </c>
      <c r="R18" s="71">
        <v>0.33999999999999986</v>
      </c>
      <c r="S18" s="71">
        <v>6.59</v>
      </c>
      <c r="T18" s="67">
        <v>5.27</v>
      </c>
      <c r="U18" s="71">
        <v>1.3200000000000003</v>
      </c>
      <c r="V18" s="71">
        <v>5.03</v>
      </c>
      <c r="W18" s="71">
        <v>4.78</v>
      </c>
      <c r="X18" s="71">
        <v>0.25</v>
      </c>
      <c r="Y18" s="67"/>
      <c r="Z18" s="67"/>
      <c r="AA18" s="67"/>
      <c r="AB18" s="71">
        <v>5.8900000000000006</v>
      </c>
      <c r="AC18" s="71">
        <v>4.71</v>
      </c>
      <c r="AD18" s="71">
        <v>1.1800000000000006</v>
      </c>
      <c r="AE18" s="67"/>
      <c r="AF18" s="67"/>
      <c r="AG18" s="67"/>
      <c r="AH18" s="71">
        <v>4.8900000000000006</v>
      </c>
      <c r="AI18" s="67">
        <v>3.91</v>
      </c>
      <c r="AJ18" s="71">
        <v>0.98000000000000043</v>
      </c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</row>
    <row r="19" spans="1:78" hidden="1" x14ac:dyDescent="0.25">
      <c r="A19" s="67" t="s">
        <v>781</v>
      </c>
      <c r="B19" s="67" t="s">
        <v>69</v>
      </c>
      <c r="C19" s="68" t="s">
        <v>71</v>
      </c>
      <c r="D19" s="68" t="s">
        <v>72</v>
      </c>
      <c r="E19" s="68" t="s">
        <v>105</v>
      </c>
      <c r="F19" s="68" t="s">
        <v>106</v>
      </c>
      <c r="G19" s="69" t="s">
        <v>70</v>
      </c>
      <c r="H19" s="70" t="s">
        <v>75</v>
      </c>
      <c r="I19" s="68" t="s">
        <v>76</v>
      </c>
      <c r="J19" s="90" t="s">
        <v>765</v>
      </c>
      <c r="K19" s="67" t="s">
        <v>78</v>
      </c>
      <c r="L19" s="72" t="s">
        <v>79</v>
      </c>
      <c r="M19" s="71">
        <v>8.129999999999999</v>
      </c>
      <c r="N19" s="67">
        <v>6.5</v>
      </c>
      <c r="O19" s="71">
        <v>1.629999999999999</v>
      </c>
      <c r="P19" s="71">
        <v>6.68</v>
      </c>
      <c r="Q19" s="71">
        <v>6.35</v>
      </c>
      <c r="R19" s="71">
        <v>0.33000000000000007</v>
      </c>
      <c r="S19" s="71">
        <v>6.33</v>
      </c>
      <c r="T19" s="67">
        <v>5.0599999999999996</v>
      </c>
      <c r="U19" s="71">
        <v>1.2700000000000005</v>
      </c>
      <c r="V19" s="71">
        <v>4.88</v>
      </c>
      <c r="W19" s="71">
        <v>4.6399999999999997</v>
      </c>
      <c r="X19" s="71">
        <v>0.24000000000000021</v>
      </c>
      <c r="Y19" s="67"/>
      <c r="Z19" s="67"/>
      <c r="AA19" s="67"/>
      <c r="AB19" s="71">
        <v>5.63</v>
      </c>
      <c r="AC19" s="71">
        <v>4.5</v>
      </c>
      <c r="AD19" s="71">
        <v>1.1299999999999999</v>
      </c>
      <c r="AE19" s="67"/>
      <c r="AF19" s="67"/>
      <c r="AG19" s="67"/>
      <c r="AH19" s="71">
        <v>4.63</v>
      </c>
      <c r="AI19" s="67">
        <v>3.7</v>
      </c>
      <c r="AJ19" s="71">
        <v>0.92999999999999972</v>
      </c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</row>
    <row r="20" spans="1:78" hidden="1" x14ac:dyDescent="0.25">
      <c r="A20" s="67" t="s">
        <v>782</v>
      </c>
      <c r="B20" s="67" t="s">
        <v>69</v>
      </c>
      <c r="C20" s="68" t="s">
        <v>71</v>
      </c>
      <c r="D20" s="68" t="s">
        <v>72</v>
      </c>
      <c r="E20" s="68" t="s">
        <v>107</v>
      </c>
      <c r="F20" s="68" t="s">
        <v>108</v>
      </c>
      <c r="G20" s="69" t="s">
        <v>70</v>
      </c>
      <c r="H20" s="70" t="s">
        <v>75</v>
      </c>
      <c r="I20" s="68" t="s">
        <v>76</v>
      </c>
      <c r="J20" s="90" t="s">
        <v>765</v>
      </c>
      <c r="K20" s="67" t="s">
        <v>78</v>
      </c>
      <c r="L20" s="72" t="s">
        <v>79</v>
      </c>
      <c r="M20" s="71">
        <v>9.06</v>
      </c>
      <c r="N20" s="67">
        <v>7.25</v>
      </c>
      <c r="O20" s="71">
        <v>1.8100000000000005</v>
      </c>
      <c r="P20" s="71">
        <v>7.24</v>
      </c>
      <c r="Q20" s="71">
        <v>6.88</v>
      </c>
      <c r="R20" s="71">
        <v>0.36000000000000032</v>
      </c>
      <c r="S20" s="71">
        <v>7.2600000000000007</v>
      </c>
      <c r="T20" s="67">
        <v>5.81</v>
      </c>
      <c r="U20" s="71">
        <v>1.4500000000000011</v>
      </c>
      <c r="V20" s="71">
        <v>5.44</v>
      </c>
      <c r="W20" s="71">
        <v>5.17</v>
      </c>
      <c r="X20" s="71">
        <v>0.27000000000000046</v>
      </c>
      <c r="Y20" s="67"/>
      <c r="Z20" s="67"/>
      <c r="AA20" s="67"/>
      <c r="AB20" s="71">
        <v>6.5600000000000005</v>
      </c>
      <c r="AC20" s="71">
        <v>5.25</v>
      </c>
      <c r="AD20" s="71">
        <v>1.3100000000000005</v>
      </c>
      <c r="AE20" s="67"/>
      <c r="AF20" s="67"/>
      <c r="AG20" s="67"/>
      <c r="AH20" s="71">
        <v>5.5600000000000005</v>
      </c>
      <c r="AI20" s="67">
        <v>4.45</v>
      </c>
      <c r="AJ20" s="71">
        <v>1.1100000000000003</v>
      </c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</row>
    <row r="21" spans="1:78" hidden="1" x14ac:dyDescent="0.25">
      <c r="A21" s="67" t="s">
        <v>783</v>
      </c>
      <c r="B21" s="67" t="s">
        <v>69</v>
      </c>
      <c r="C21" s="68" t="s">
        <v>71</v>
      </c>
      <c r="D21" s="68" t="s">
        <v>72</v>
      </c>
      <c r="E21" s="68" t="s">
        <v>109</v>
      </c>
      <c r="F21" s="68" t="s">
        <v>110</v>
      </c>
      <c r="G21" s="69" t="s">
        <v>70</v>
      </c>
      <c r="H21" s="70" t="s">
        <v>75</v>
      </c>
      <c r="I21" s="68" t="s">
        <v>76</v>
      </c>
      <c r="J21" s="90" t="s">
        <v>765</v>
      </c>
      <c r="K21" s="67" t="s">
        <v>78</v>
      </c>
      <c r="L21" s="72" t="s">
        <v>79</v>
      </c>
      <c r="M21" s="71">
        <v>7.4799999999999995</v>
      </c>
      <c r="N21" s="67">
        <v>5.98</v>
      </c>
      <c r="O21" s="71">
        <v>1.4999999999999991</v>
      </c>
      <c r="P21" s="71">
        <v>6.29</v>
      </c>
      <c r="Q21" s="71">
        <v>5.98</v>
      </c>
      <c r="R21" s="71">
        <v>0.30999999999999961</v>
      </c>
      <c r="S21" s="71">
        <v>5.68</v>
      </c>
      <c r="T21" s="67">
        <v>4.54</v>
      </c>
      <c r="U21" s="71">
        <v>1.1399999999999997</v>
      </c>
      <c r="V21" s="71">
        <v>4.49</v>
      </c>
      <c r="W21" s="71">
        <v>4.2699999999999996</v>
      </c>
      <c r="X21" s="71">
        <v>0.22000000000000064</v>
      </c>
      <c r="Y21" s="67"/>
      <c r="Z21" s="67"/>
      <c r="AA21" s="67"/>
      <c r="AB21" s="71">
        <v>4.9800000000000004</v>
      </c>
      <c r="AC21" s="71">
        <v>3.98</v>
      </c>
      <c r="AD21" s="71">
        <v>1.0000000000000004</v>
      </c>
      <c r="AE21" s="67"/>
      <c r="AF21" s="67"/>
      <c r="AG21" s="67"/>
      <c r="AH21" s="71">
        <v>3.98</v>
      </c>
      <c r="AI21" s="67">
        <v>3.18</v>
      </c>
      <c r="AJ21" s="71">
        <v>0.79999999999999982</v>
      </c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</row>
    <row r="22" spans="1:78" hidden="1" x14ac:dyDescent="0.25">
      <c r="A22" s="67" t="s">
        <v>784</v>
      </c>
      <c r="B22" s="67" t="s">
        <v>69</v>
      </c>
      <c r="C22" s="68" t="s">
        <v>71</v>
      </c>
      <c r="D22" s="68" t="s">
        <v>72</v>
      </c>
      <c r="E22" s="68" t="s">
        <v>111</v>
      </c>
      <c r="F22" s="68" t="s">
        <v>112</v>
      </c>
      <c r="G22" s="69" t="s">
        <v>70</v>
      </c>
      <c r="H22" s="70" t="s">
        <v>75</v>
      </c>
      <c r="I22" s="68" t="s">
        <v>76</v>
      </c>
      <c r="J22" s="90" t="s">
        <v>765</v>
      </c>
      <c r="K22" s="67" t="s">
        <v>78</v>
      </c>
      <c r="L22" s="72" t="s">
        <v>79</v>
      </c>
      <c r="M22" s="71">
        <v>9.61</v>
      </c>
      <c r="N22" s="67">
        <v>7.69</v>
      </c>
      <c r="O22" s="71">
        <v>1.919999999999999</v>
      </c>
      <c r="P22" s="71">
        <v>7.57</v>
      </c>
      <c r="Q22" s="71">
        <v>7.19</v>
      </c>
      <c r="R22" s="71">
        <v>0.37999999999999989</v>
      </c>
      <c r="S22" s="71">
        <v>7.8100000000000005</v>
      </c>
      <c r="T22" s="67">
        <v>6.25</v>
      </c>
      <c r="U22" s="71">
        <v>1.5600000000000005</v>
      </c>
      <c r="V22" s="71">
        <v>5.7700000000000005</v>
      </c>
      <c r="W22" s="71">
        <v>5.48</v>
      </c>
      <c r="X22" s="71">
        <v>0.29000000000000004</v>
      </c>
      <c r="Y22" s="67"/>
      <c r="Z22" s="67"/>
      <c r="AA22" s="67"/>
      <c r="AB22" s="71">
        <v>7.11</v>
      </c>
      <c r="AC22" s="71">
        <v>5.69</v>
      </c>
      <c r="AD22" s="71">
        <v>1.42</v>
      </c>
      <c r="AE22" s="67"/>
      <c r="AF22" s="67"/>
      <c r="AG22" s="67"/>
      <c r="AH22" s="71">
        <v>6.11</v>
      </c>
      <c r="AI22" s="67">
        <v>4.8899999999999997</v>
      </c>
      <c r="AJ22" s="71">
        <v>1.2200000000000006</v>
      </c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</row>
    <row r="23" spans="1:78" hidden="1" x14ac:dyDescent="0.25">
      <c r="A23" s="67" t="s">
        <v>785</v>
      </c>
      <c r="B23" s="67" t="s">
        <v>69</v>
      </c>
      <c r="C23" s="68" t="s">
        <v>71</v>
      </c>
      <c r="D23" s="68" t="s">
        <v>72</v>
      </c>
      <c r="E23" s="68" t="s">
        <v>113</v>
      </c>
      <c r="F23" s="68" t="s">
        <v>114</v>
      </c>
      <c r="G23" s="69" t="s">
        <v>70</v>
      </c>
      <c r="H23" s="70" t="s">
        <v>75</v>
      </c>
      <c r="I23" s="68" t="s">
        <v>76</v>
      </c>
      <c r="J23" s="90" t="s">
        <v>765</v>
      </c>
      <c r="K23" s="67" t="s">
        <v>78</v>
      </c>
      <c r="L23" s="72" t="s">
        <v>79</v>
      </c>
      <c r="M23" s="71">
        <v>7.5699999999999994</v>
      </c>
      <c r="N23" s="67">
        <v>6.06</v>
      </c>
      <c r="O23" s="71">
        <v>1.5099999999999998</v>
      </c>
      <c r="P23" s="71">
        <v>6.34</v>
      </c>
      <c r="Q23" s="71">
        <v>6.02</v>
      </c>
      <c r="R23" s="71">
        <v>0.32000000000000028</v>
      </c>
      <c r="S23" s="71">
        <v>5.77</v>
      </c>
      <c r="T23" s="67">
        <v>4.62</v>
      </c>
      <c r="U23" s="71">
        <v>1.1499999999999995</v>
      </c>
      <c r="V23" s="71">
        <v>4.54</v>
      </c>
      <c r="W23" s="71">
        <v>4.3099999999999996</v>
      </c>
      <c r="X23" s="71">
        <v>0.23000000000000043</v>
      </c>
      <c r="Y23" s="67"/>
      <c r="Z23" s="67"/>
      <c r="AA23" s="67"/>
      <c r="AB23" s="71">
        <v>5.07</v>
      </c>
      <c r="AC23" s="71">
        <v>4.0599999999999996</v>
      </c>
      <c r="AD23" s="71">
        <v>1.0100000000000007</v>
      </c>
      <c r="AE23" s="67"/>
      <c r="AF23" s="67"/>
      <c r="AG23" s="67"/>
      <c r="AH23" s="71">
        <v>4.07</v>
      </c>
      <c r="AI23" s="67">
        <v>3.26</v>
      </c>
      <c r="AJ23" s="71">
        <v>0.8100000000000005</v>
      </c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</row>
    <row r="24" spans="1:78" hidden="1" x14ac:dyDescent="0.25">
      <c r="A24" s="67" t="s">
        <v>786</v>
      </c>
      <c r="B24" s="67" t="s">
        <v>69</v>
      </c>
      <c r="C24" s="68" t="s">
        <v>71</v>
      </c>
      <c r="D24" s="68" t="s">
        <v>72</v>
      </c>
      <c r="E24" s="68" t="s">
        <v>115</v>
      </c>
      <c r="F24" s="68" t="s">
        <v>116</v>
      </c>
      <c r="G24" s="69" t="s">
        <v>70</v>
      </c>
      <c r="H24" s="70" t="s">
        <v>75</v>
      </c>
      <c r="I24" s="68" t="s">
        <v>76</v>
      </c>
      <c r="J24" s="90" t="s">
        <v>765</v>
      </c>
      <c r="K24" s="67" t="s">
        <v>78</v>
      </c>
      <c r="L24" s="72" t="s">
        <v>79</v>
      </c>
      <c r="M24" s="71">
        <v>8.59</v>
      </c>
      <c r="N24" s="67">
        <v>6.87</v>
      </c>
      <c r="O24" s="71">
        <v>1.7199999999999998</v>
      </c>
      <c r="P24" s="71">
        <v>6.95</v>
      </c>
      <c r="Q24" s="71">
        <v>6.6</v>
      </c>
      <c r="R24" s="71">
        <v>0.35000000000000053</v>
      </c>
      <c r="S24" s="71">
        <v>6.79</v>
      </c>
      <c r="T24" s="67">
        <v>5.43</v>
      </c>
      <c r="U24" s="71">
        <v>1.3600000000000003</v>
      </c>
      <c r="V24" s="71">
        <v>5.15</v>
      </c>
      <c r="W24" s="71">
        <v>4.8899999999999997</v>
      </c>
      <c r="X24" s="71">
        <v>0.26000000000000068</v>
      </c>
      <c r="Y24" s="67"/>
      <c r="Z24" s="67"/>
      <c r="AA24" s="67"/>
      <c r="AB24" s="71">
        <v>6.09</v>
      </c>
      <c r="AC24" s="71">
        <v>4.87</v>
      </c>
      <c r="AD24" s="71">
        <v>1.2199999999999998</v>
      </c>
      <c r="AE24" s="67"/>
      <c r="AF24" s="67"/>
      <c r="AG24" s="67"/>
      <c r="AH24" s="71">
        <v>5.09</v>
      </c>
      <c r="AI24" s="67">
        <v>4.07</v>
      </c>
      <c r="AJ24" s="71">
        <v>1.0199999999999996</v>
      </c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</row>
    <row r="25" spans="1:78" hidden="1" x14ac:dyDescent="0.25">
      <c r="A25" s="67" t="s">
        <v>787</v>
      </c>
      <c r="B25" s="67" t="s">
        <v>69</v>
      </c>
      <c r="C25" s="68" t="s">
        <v>71</v>
      </c>
      <c r="D25" s="68" t="s">
        <v>72</v>
      </c>
      <c r="E25" s="68" t="s">
        <v>117</v>
      </c>
      <c r="F25" s="68" t="s">
        <v>118</v>
      </c>
      <c r="G25" s="69" t="s">
        <v>70</v>
      </c>
      <c r="H25" s="70" t="s">
        <v>75</v>
      </c>
      <c r="I25" s="68" t="s">
        <v>76</v>
      </c>
      <c r="J25" s="90" t="s">
        <v>765</v>
      </c>
      <c r="K25" s="67" t="s">
        <v>78</v>
      </c>
      <c r="L25" s="72" t="s">
        <v>79</v>
      </c>
      <c r="M25" s="71">
        <v>7.4799999999999995</v>
      </c>
      <c r="N25" s="67">
        <v>5.98</v>
      </c>
      <c r="O25" s="71">
        <v>1.4999999999999991</v>
      </c>
      <c r="P25" s="71">
        <v>6.29</v>
      </c>
      <c r="Q25" s="71">
        <v>5.98</v>
      </c>
      <c r="R25" s="71">
        <v>0.30999999999999961</v>
      </c>
      <c r="S25" s="71">
        <v>5.68</v>
      </c>
      <c r="T25" s="67">
        <v>4.54</v>
      </c>
      <c r="U25" s="71">
        <v>1.1399999999999997</v>
      </c>
      <c r="V25" s="71">
        <v>4.49</v>
      </c>
      <c r="W25" s="71">
        <v>4.2699999999999996</v>
      </c>
      <c r="X25" s="71">
        <v>0.22000000000000064</v>
      </c>
      <c r="Y25" s="67"/>
      <c r="Z25" s="67"/>
      <c r="AA25" s="67"/>
      <c r="AB25" s="71">
        <v>4.9800000000000004</v>
      </c>
      <c r="AC25" s="71">
        <v>3.98</v>
      </c>
      <c r="AD25" s="71">
        <v>1.0000000000000004</v>
      </c>
      <c r="AE25" s="67"/>
      <c r="AF25" s="67"/>
      <c r="AG25" s="67"/>
      <c r="AH25" s="71">
        <v>3.98</v>
      </c>
      <c r="AI25" s="67">
        <v>3.18</v>
      </c>
      <c r="AJ25" s="71">
        <v>0.79999999999999982</v>
      </c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</row>
    <row r="26" spans="1:78" hidden="1" x14ac:dyDescent="0.25">
      <c r="A26" s="67" t="s">
        <v>788</v>
      </c>
      <c r="B26" s="67" t="s">
        <v>69</v>
      </c>
      <c r="C26" s="68" t="s">
        <v>71</v>
      </c>
      <c r="D26" s="68" t="s">
        <v>72</v>
      </c>
      <c r="E26" s="68" t="s">
        <v>119</v>
      </c>
      <c r="F26" s="68" t="s">
        <v>120</v>
      </c>
      <c r="G26" s="69" t="s">
        <v>70</v>
      </c>
      <c r="H26" s="70" t="s">
        <v>75</v>
      </c>
      <c r="I26" s="68" t="s">
        <v>76</v>
      </c>
      <c r="J26" s="90" t="s">
        <v>765</v>
      </c>
      <c r="K26" s="67" t="s">
        <v>78</v>
      </c>
      <c r="L26" s="72" t="s">
        <v>79</v>
      </c>
      <c r="M26" s="71">
        <v>7.4799999999999995</v>
      </c>
      <c r="N26" s="67">
        <v>5.98</v>
      </c>
      <c r="O26" s="71">
        <v>1.4999999999999991</v>
      </c>
      <c r="P26" s="71">
        <v>6.29</v>
      </c>
      <c r="Q26" s="71">
        <v>5.98</v>
      </c>
      <c r="R26" s="71">
        <v>0.30999999999999961</v>
      </c>
      <c r="S26" s="71">
        <v>5.68</v>
      </c>
      <c r="T26" s="67">
        <v>4.54</v>
      </c>
      <c r="U26" s="71">
        <v>1.1399999999999997</v>
      </c>
      <c r="V26" s="71">
        <v>4.49</v>
      </c>
      <c r="W26" s="71">
        <v>4.2699999999999996</v>
      </c>
      <c r="X26" s="71">
        <v>0.22000000000000064</v>
      </c>
      <c r="Y26" s="67"/>
      <c r="Z26" s="67"/>
      <c r="AA26" s="67"/>
      <c r="AB26" s="71">
        <v>4.9800000000000004</v>
      </c>
      <c r="AC26" s="71">
        <v>3.98</v>
      </c>
      <c r="AD26" s="71">
        <v>1.0000000000000004</v>
      </c>
      <c r="AE26" s="67"/>
      <c r="AF26" s="67"/>
      <c r="AG26" s="67"/>
      <c r="AH26" s="71">
        <v>3.98</v>
      </c>
      <c r="AI26" s="67">
        <v>3.18</v>
      </c>
      <c r="AJ26" s="71">
        <v>0.79999999999999982</v>
      </c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</row>
    <row r="27" spans="1:78" hidden="1" x14ac:dyDescent="0.25">
      <c r="A27" s="67" t="s">
        <v>789</v>
      </c>
      <c r="B27" s="67" t="s">
        <v>69</v>
      </c>
      <c r="C27" s="68" t="s">
        <v>71</v>
      </c>
      <c r="D27" s="68" t="s">
        <v>72</v>
      </c>
      <c r="E27" s="68" t="s">
        <v>121</v>
      </c>
      <c r="F27" s="68" t="s">
        <v>122</v>
      </c>
      <c r="G27" s="69" t="s">
        <v>70</v>
      </c>
      <c r="H27" s="70" t="s">
        <v>75</v>
      </c>
      <c r="I27" s="68" t="s">
        <v>76</v>
      </c>
      <c r="J27" s="90" t="s">
        <v>765</v>
      </c>
      <c r="K27" s="67" t="s">
        <v>78</v>
      </c>
      <c r="L27" s="72" t="s">
        <v>79</v>
      </c>
      <c r="M27" s="71">
        <v>9.06</v>
      </c>
      <c r="N27" s="67">
        <v>7.25</v>
      </c>
      <c r="O27" s="71">
        <v>1.8100000000000005</v>
      </c>
      <c r="P27" s="71">
        <v>7.24</v>
      </c>
      <c r="Q27" s="71">
        <v>6.88</v>
      </c>
      <c r="R27" s="71">
        <v>0.36000000000000032</v>
      </c>
      <c r="S27" s="71">
        <v>7.2600000000000007</v>
      </c>
      <c r="T27" s="67">
        <v>5.81</v>
      </c>
      <c r="U27" s="71">
        <v>1.4500000000000011</v>
      </c>
      <c r="V27" s="71">
        <v>5.44</v>
      </c>
      <c r="W27" s="71">
        <v>5.17</v>
      </c>
      <c r="X27" s="71">
        <v>0.27000000000000046</v>
      </c>
      <c r="Y27" s="67"/>
      <c r="Z27" s="67"/>
      <c r="AA27" s="67"/>
      <c r="AB27" s="71">
        <v>6.5600000000000005</v>
      </c>
      <c r="AC27" s="71">
        <v>5.25</v>
      </c>
      <c r="AD27" s="71">
        <v>1.3100000000000005</v>
      </c>
      <c r="AE27" s="67"/>
      <c r="AF27" s="67"/>
      <c r="AG27" s="67"/>
      <c r="AH27" s="71">
        <v>5.5600000000000005</v>
      </c>
      <c r="AI27" s="67">
        <v>4.45</v>
      </c>
      <c r="AJ27" s="71">
        <v>1.1100000000000003</v>
      </c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</row>
    <row r="28" spans="1:78" hidden="1" x14ac:dyDescent="0.25">
      <c r="A28" s="67" t="s">
        <v>790</v>
      </c>
      <c r="B28" s="67" t="s">
        <v>69</v>
      </c>
      <c r="C28" s="68" t="s">
        <v>71</v>
      </c>
      <c r="D28" s="68" t="s">
        <v>72</v>
      </c>
      <c r="E28" s="68" t="s">
        <v>123</v>
      </c>
      <c r="F28" s="68" t="s">
        <v>124</v>
      </c>
      <c r="G28" s="69" t="s">
        <v>70</v>
      </c>
      <c r="H28" s="70" t="s">
        <v>75</v>
      </c>
      <c r="I28" s="68" t="s">
        <v>76</v>
      </c>
      <c r="J28" s="90" t="s">
        <v>765</v>
      </c>
      <c r="K28" s="67" t="s">
        <v>78</v>
      </c>
      <c r="L28" s="72" t="s">
        <v>79</v>
      </c>
      <c r="M28" s="71">
        <v>7.4799999999999995</v>
      </c>
      <c r="N28" s="67">
        <v>5.98</v>
      </c>
      <c r="O28" s="71">
        <v>1.4999999999999991</v>
      </c>
      <c r="P28" s="71">
        <v>6.29</v>
      </c>
      <c r="Q28" s="71">
        <v>5.98</v>
      </c>
      <c r="R28" s="71">
        <v>0.30999999999999961</v>
      </c>
      <c r="S28" s="71">
        <v>5.68</v>
      </c>
      <c r="T28" s="67">
        <v>4.54</v>
      </c>
      <c r="U28" s="71">
        <v>1.1399999999999997</v>
      </c>
      <c r="V28" s="71">
        <v>4.49</v>
      </c>
      <c r="W28" s="71">
        <v>4.2699999999999996</v>
      </c>
      <c r="X28" s="71">
        <v>0.22000000000000064</v>
      </c>
      <c r="Y28" s="67"/>
      <c r="Z28" s="67"/>
      <c r="AA28" s="67"/>
      <c r="AB28" s="71">
        <v>4.9800000000000004</v>
      </c>
      <c r="AC28" s="71">
        <v>3.98</v>
      </c>
      <c r="AD28" s="71">
        <v>1.0000000000000004</v>
      </c>
      <c r="AE28" s="67"/>
      <c r="AF28" s="67"/>
      <c r="AG28" s="67"/>
      <c r="AH28" s="71">
        <v>3.98</v>
      </c>
      <c r="AI28" s="67">
        <v>3.18</v>
      </c>
      <c r="AJ28" s="71">
        <v>0.79999999999999982</v>
      </c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</row>
    <row r="29" spans="1:78" hidden="1" x14ac:dyDescent="0.25">
      <c r="A29" s="67" t="s">
        <v>791</v>
      </c>
      <c r="B29" s="67" t="s">
        <v>69</v>
      </c>
      <c r="C29" s="68" t="s">
        <v>71</v>
      </c>
      <c r="D29" s="68" t="s">
        <v>72</v>
      </c>
      <c r="E29" s="68" t="s">
        <v>81</v>
      </c>
      <c r="F29" s="68" t="s">
        <v>82</v>
      </c>
      <c r="G29" s="69" t="s">
        <v>125</v>
      </c>
      <c r="H29" s="70" t="s">
        <v>126</v>
      </c>
      <c r="I29" s="68" t="s">
        <v>127</v>
      </c>
      <c r="J29" s="90" t="s">
        <v>765</v>
      </c>
      <c r="K29" s="67" t="s">
        <v>129</v>
      </c>
      <c r="L29" s="72" t="s">
        <v>79</v>
      </c>
      <c r="M29" s="71">
        <v>11.200000000000001</v>
      </c>
      <c r="N29" s="67">
        <v>10.08</v>
      </c>
      <c r="O29" s="71">
        <v>1.120000000000001</v>
      </c>
      <c r="P29" s="71">
        <v>9.0399999999999991</v>
      </c>
      <c r="Q29" s="71">
        <v>8.59</v>
      </c>
      <c r="R29" s="71">
        <v>0.44999999999999929</v>
      </c>
      <c r="S29" s="71">
        <v>9.4</v>
      </c>
      <c r="T29" s="67">
        <v>8.4600000000000009</v>
      </c>
      <c r="U29" s="71">
        <v>0.9399999999999995</v>
      </c>
      <c r="V29" s="71">
        <v>7.24</v>
      </c>
      <c r="W29" s="71">
        <v>6.88</v>
      </c>
      <c r="X29" s="71">
        <v>0.36000000000000032</v>
      </c>
      <c r="Y29" s="71">
        <v>8.5500000000000007</v>
      </c>
      <c r="Z29" s="67">
        <v>8.1199999999999992</v>
      </c>
      <c r="AA29" s="71">
        <v>0.43000000000000149</v>
      </c>
      <c r="AB29" s="71">
        <v>8.4</v>
      </c>
      <c r="AC29" s="67">
        <v>7.56</v>
      </c>
      <c r="AD29" s="71">
        <v>0.84000000000000075</v>
      </c>
      <c r="AE29" s="71">
        <v>7.55</v>
      </c>
      <c r="AF29" s="67">
        <v>7.17</v>
      </c>
      <c r="AG29" s="71">
        <v>0.37999999999999989</v>
      </c>
      <c r="AH29" s="71">
        <v>7.5</v>
      </c>
      <c r="AI29" s="67">
        <v>6.75</v>
      </c>
      <c r="AJ29" s="71">
        <v>0.75</v>
      </c>
      <c r="AK29" s="71">
        <v>6.83</v>
      </c>
      <c r="AL29" s="67">
        <v>6.49</v>
      </c>
      <c r="AM29" s="71">
        <v>0.33999999999999986</v>
      </c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</row>
    <row r="30" spans="1:78" hidden="1" x14ac:dyDescent="0.25">
      <c r="A30" s="67" t="s">
        <v>792</v>
      </c>
      <c r="B30" s="67" t="s">
        <v>69</v>
      </c>
      <c r="C30" s="68" t="s">
        <v>71</v>
      </c>
      <c r="D30" s="68" t="s">
        <v>72</v>
      </c>
      <c r="E30" s="68" t="s">
        <v>83</v>
      </c>
      <c r="F30" s="68" t="s">
        <v>84</v>
      </c>
      <c r="G30" s="69" t="s">
        <v>125</v>
      </c>
      <c r="H30" s="70" t="s">
        <v>126</v>
      </c>
      <c r="I30" s="68" t="s">
        <v>127</v>
      </c>
      <c r="J30" s="90" t="s">
        <v>765</v>
      </c>
      <c r="K30" s="67" t="s">
        <v>129</v>
      </c>
      <c r="L30" s="72" t="s">
        <v>79</v>
      </c>
      <c r="M30" s="71">
        <v>11.360000000000001</v>
      </c>
      <c r="N30" s="67">
        <v>10.220000000000001</v>
      </c>
      <c r="O30" s="71">
        <v>1.1400000000000006</v>
      </c>
      <c r="P30" s="71">
        <v>9.14</v>
      </c>
      <c r="Q30" s="71">
        <v>8.68</v>
      </c>
      <c r="R30" s="71">
        <v>0.46000000000000085</v>
      </c>
      <c r="S30" s="71">
        <v>9.56</v>
      </c>
      <c r="T30" s="67">
        <v>8.6</v>
      </c>
      <c r="U30" s="71">
        <v>0.96000000000000085</v>
      </c>
      <c r="V30" s="71">
        <v>7.34</v>
      </c>
      <c r="W30" s="71">
        <v>6.97</v>
      </c>
      <c r="X30" s="71">
        <v>0.37000000000000011</v>
      </c>
      <c r="Y30" s="71">
        <v>8.68</v>
      </c>
      <c r="Z30" s="67">
        <v>8.25</v>
      </c>
      <c r="AA30" s="71">
        <v>0.42999999999999972</v>
      </c>
      <c r="AB30" s="71">
        <v>8.56</v>
      </c>
      <c r="AC30" s="67">
        <v>7.7</v>
      </c>
      <c r="AD30" s="71">
        <v>0.86000000000000032</v>
      </c>
      <c r="AE30" s="71">
        <v>7.68</v>
      </c>
      <c r="AF30" s="67">
        <v>7.3</v>
      </c>
      <c r="AG30" s="71">
        <v>0.37999999999999989</v>
      </c>
      <c r="AH30" s="71">
        <v>7.66</v>
      </c>
      <c r="AI30" s="67">
        <v>6.89</v>
      </c>
      <c r="AJ30" s="71">
        <v>0.77000000000000046</v>
      </c>
      <c r="AK30" s="71">
        <v>6.96</v>
      </c>
      <c r="AL30" s="67">
        <v>6.61</v>
      </c>
      <c r="AM30" s="71">
        <v>0.34999999999999964</v>
      </c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</row>
    <row r="31" spans="1:78" hidden="1" x14ac:dyDescent="0.25">
      <c r="A31" s="67" t="s">
        <v>793</v>
      </c>
      <c r="B31" s="67" t="s">
        <v>69</v>
      </c>
      <c r="C31" s="68" t="s">
        <v>71</v>
      </c>
      <c r="D31" s="68" t="s">
        <v>72</v>
      </c>
      <c r="E31" s="68" t="s">
        <v>85</v>
      </c>
      <c r="F31" s="68" t="s">
        <v>86</v>
      </c>
      <c r="G31" s="69" t="s">
        <v>125</v>
      </c>
      <c r="H31" s="70" t="s">
        <v>126</v>
      </c>
      <c r="I31" s="68" t="s">
        <v>127</v>
      </c>
      <c r="J31" s="90" t="s">
        <v>765</v>
      </c>
      <c r="K31" s="67" t="s">
        <v>129</v>
      </c>
      <c r="L31" s="72" t="s">
        <v>79</v>
      </c>
      <c r="M31" s="71">
        <v>12.650000000000002</v>
      </c>
      <c r="N31" s="67">
        <v>11.39</v>
      </c>
      <c r="O31" s="71">
        <v>1.2600000000000016</v>
      </c>
      <c r="P31" s="71">
        <v>9.91</v>
      </c>
      <c r="Q31" s="71">
        <v>9.41</v>
      </c>
      <c r="R31" s="71">
        <v>0.5</v>
      </c>
      <c r="S31" s="71">
        <v>10.850000000000001</v>
      </c>
      <c r="T31" s="67">
        <v>9.77</v>
      </c>
      <c r="U31" s="71">
        <v>1.0800000000000018</v>
      </c>
      <c r="V31" s="71">
        <v>8.11</v>
      </c>
      <c r="W31" s="71">
        <v>7.7</v>
      </c>
      <c r="X31" s="71">
        <v>0.40999999999999925</v>
      </c>
      <c r="Y31" s="71">
        <v>9.7799999999999994</v>
      </c>
      <c r="Z31" s="67">
        <v>9.2899999999999991</v>
      </c>
      <c r="AA31" s="71">
        <v>0.49000000000000021</v>
      </c>
      <c r="AB31" s="71">
        <v>9.8500000000000014</v>
      </c>
      <c r="AC31" s="67">
        <v>8.8699999999999992</v>
      </c>
      <c r="AD31" s="71">
        <v>0.9800000000000022</v>
      </c>
      <c r="AE31" s="71">
        <v>8.7799999999999994</v>
      </c>
      <c r="AF31" s="67">
        <v>8.34</v>
      </c>
      <c r="AG31" s="71">
        <v>0.4399999999999995</v>
      </c>
      <c r="AH31" s="71">
        <v>8.9499999999999993</v>
      </c>
      <c r="AI31" s="67">
        <v>8.06</v>
      </c>
      <c r="AJ31" s="71">
        <v>0.88999999999999879</v>
      </c>
      <c r="AK31" s="71">
        <v>8.0599999999999987</v>
      </c>
      <c r="AL31" s="67">
        <v>7.66</v>
      </c>
      <c r="AM31" s="71">
        <v>0.39999999999999858</v>
      </c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</row>
    <row r="32" spans="1:78" hidden="1" x14ac:dyDescent="0.25">
      <c r="A32" s="67" t="s">
        <v>794</v>
      </c>
      <c r="B32" s="67" t="s">
        <v>69</v>
      </c>
      <c r="C32" s="68" t="s">
        <v>71</v>
      </c>
      <c r="D32" s="68" t="s">
        <v>72</v>
      </c>
      <c r="E32" s="68" t="s">
        <v>87</v>
      </c>
      <c r="F32" s="68" t="s">
        <v>88</v>
      </c>
      <c r="G32" s="69" t="s">
        <v>125</v>
      </c>
      <c r="H32" s="70" t="s">
        <v>126</v>
      </c>
      <c r="I32" s="68" t="s">
        <v>127</v>
      </c>
      <c r="J32" s="90" t="s">
        <v>765</v>
      </c>
      <c r="K32" s="67" t="s">
        <v>129</v>
      </c>
      <c r="L32" s="72" t="s">
        <v>79</v>
      </c>
      <c r="M32" s="71">
        <v>12.39</v>
      </c>
      <c r="N32" s="67">
        <v>11.15</v>
      </c>
      <c r="O32" s="71">
        <v>1.2400000000000002</v>
      </c>
      <c r="P32" s="71">
        <v>9.75</v>
      </c>
      <c r="Q32" s="71">
        <v>9.26</v>
      </c>
      <c r="R32" s="71">
        <v>0.49000000000000021</v>
      </c>
      <c r="S32" s="71">
        <v>10.59</v>
      </c>
      <c r="T32" s="67">
        <v>9.5299999999999994</v>
      </c>
      <c r="U32" s="71">
        <v>1.0600000000000005</v>
      </c>
      <c r="V32" s="71">
        <v>7.95</v>
      </c>
      <c r="W32" s="71">
        <v>7.55</v>
      </c>
      <c r="X32" s="71">
        <v>0.40000000000000036</v>
      </c>
      <c r="Y32" s="71">
        <v>9.5599999999999987</v>
      </c>
      <c r="Z32" s="67">
        <v>9.08</v>
      </c>
      <c r="AA32" s="71">
        <v>0.47999999999999865</v>
      </c>
      <c r="AB32" s="71">
        <v>9.59</v>
      </c>
      <c r="AC32" s="67">
        <v>8.6300000000000008</v>
      </c>
      <c r="AD32" s="71">
        <v>0.95999999999999908</v>
      </c>
      <c r="AE32" s="71">
        <v>8.5599999999999987</v>
      </c>
      <c r="AF32" s="67">
        <v>8.1300000000000008</v>
      </c>
      <c r="AG32" s="71">
        <v>0.42999999999999794</v>
      </c>
      <c r="AH32" s="71">
        <v>8.6900000000000013</v>
      </c>
      <c r="AI32" s="67">
        <v>7.82</v>
      </c>
      <c r="AJ32" s="71">
        <v>0.87000000000000099</v>
      </c>
      <c r="AK32" s="71">
        <v>7.84</v>
      </c>
      <c r="AL32" s="67">
        <v>7.45</v>
      </c>
      <c r="AM32" s="71">
        <v>0.38999999999999968</v>
      </c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</row>
    <row r="33" spans="1:78" hidden="1" x14ac:dyDescent="0.25">
      <c r="A33" s="67" t="s">
        <v>795</v>
      </c>
      <c r="B33" s="67" t="s">
        <v>69</v>
      </c>
      <c r="C33" s="68" t="s">
        <v>71</v>
      </c>
      <c r="D33" s="68" t="s">
        <v>72</v>
      </c>
      <c r="E33" s="68" t="s">
        <v>91</v>
      </c>
      <c r="F33" s="68" t="s">
        <v>92</v>
      </c>
      <c r="G33" s="69" t="s">
        <v>125</v>
      </c>
      <c r="H33" s="70" t="s">
        <v>126</v>
      </c>
      <c r="I33" s="68" t="s">
        <v>127</v>
      </c>
      <c r="J33" s="90" t="s">
        <v>765</v>
      </c>
      <c r="K33" s="67" t="s">
        <v>129</v>
      </c>
      <c r="L33" s="72" t="s">
        <v>79</v>
      </c>
      <c r="M33" s="71">
        <v>11.73</v>
      </c>
      <c r="N33" s="67">
        <v>10.56</v>
      </c>
      <c r="O33" s="71">
        <v>1.17</v>
      </c>
      <c r="P33" s="71">
        <v>9.36</v>
      </c>
      <c r="Q33" s="71">
        <v>8.89</v>
      </c>
      <c r="R33" s="71">
        <v>0.46999999999999886</v>
      </c>
      <c r="S33" s="71">
        <v>9.93</v>
      </c>
      <c r="T33" s="67">
        <v>8.94</v>
      </c>
      <c r="U33" s="71">
        <v>0.99000000000000021</v>
      </c>
      <c r="V33" s="71">
        <v>7.5600000000000005</v>
      </c>
      <c r="W33" s="71">
        <v>7.18</v>
      </c>
      <c r="X33" s="71">
        <v>0.38000000000000078</v>
      </c>
      <c r="Y33" s="71">
        <v>9</v>
      </c>
      <c r="Z33" s="67">
        <v>8.5500000000000007</v>
      </c>
      <c r="AA33" s="71">
        <v>0.44999999999999929</v>
      </c>
      <c r="AB33" s="71">
        <v>8.93</v>
      </c>
      <c r="AC33" s="67">
        <v>8.0399999999999991</v>
      </c>
      <c r="AD33" s="71">
        <v>0.89000000000000057</v>
      </c>
      <c r="AE33" s="71">
        <v>8</v>
      </c>
      <c r="AF33" s="67">
        <v>7.6</v>
      </c>
      <c r="AG33" s="71">
        <v>0.40000000000000036</v>
      </c>
      <c r="AH33" s="71">
        <v>8.0300000000000011</v>
      </c>
      <c r="AI33" s="67">
        <v>7.23</v>
      </c>
      <c r="AJ33" s="71">
        <v>0.80000000000000071</v>
      </c>
      <c r="AK33" s="71">
        <v>7.28</v>
      </c>
      <c r="AL33" s="67">
        <v>6.92</v>
      </c>
      <c r="AM33" s="71">
        <v>0.36000000000000032</v>
      </c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</row>
    <row r="34" spans="1:78" hidden="1" x14ac:dyDescent="0.25">
      <c r="A34" s="67" t="s">
        <v>796</v>
      </c>
      <c r="B34" s="67" t="s">
        <v>69</v>
      </c>
      <c r="C34" s="68" t="s">
        <v>71</v>
      </c>
      <c r="D34" s="68" t="s">
        <v>72</v>
      </c>
      <c r="E34" s="68" t="s">
        <v>130</v>
      </c>
      <c r="F34" s="68" t="s">
        <v>131</v>
      </c>
      <c r="G34" s="69" t="s">
        <v>125</v>
      </c>
      <c r="H34" s="70" t="s">
        <v>126</v>
      </c>
      <c r="I34" s="68" t="s">
        <v>127</v>
      </c>
      <c r="J34" s="90" t="s">
        <v>765</v>
      </c>
      <c r="K34" s="67" t="s">
        <v>129</v>
      </c>
      <c r="L34" s="72" t="s">
        <v>79</v>
      </c>
      <c r="M34" s="71">
        <v>11.270000000000001</v>
      </c>
      <c r="N34" s="67">
        <v>10.14</v>
      </c>
      <c r="O34" s="71">
        <v>1.1300000000000008</v>
      </c>
      <c r="P34" s="71">
        <v>9.08</v>
      </c>
      <c r="Q34" s="71">
        <v>8.6300000000000008</v>
      </c>
      <c r="R34" s="71">
        <v>0.44999999999999929</v>
      </c>
      <c r="S34" s="71">
        <v>9.4700000000000006</v>
      </c>
      <c r="T34" s="67">
        <v>8.52</v>
      </c>
      <c r="U34" s="71">
        <v>0.95000000000000107</v>
      </c>
      <c r="V34" s="71">
        <v>7.28</v>
      </c>
      <c r="W34" s="71">
        <v>6.92</v>
      </c>
      <c r="X34" s="71">
        <v>0.36000000000000032</v>
      </c>
      <c r="Y34" s="71">
        <v>8.6</v>
      </c>
      <c r="Z34" s="67">
        <v>8.17</v>
      </c>
      <c r="AA34" s="71">
        <v>0.42999999999999972</v>
      </c>
      <c r="AB34" s="71">
        <v>8.4700000000000006</v>
      </c>
      <c r="AC34" s="67">
        <v>7.62</v>
      </c>
      <c r="AD34" s="71">
        <v>0.85000000000000053</v>
      </c>
      <c r="AE34" s="71">
        <v>7.6</v>
      </c>
      <c r="AF34" s="67">
        <v>7.22</v>
      </c>
      <c r="AG34" s="71">
        <v>0.37999999999999989</v>
      </c>
      <c r="AH34" s="71">
        <v>7.57</v>
      </c>
      <c r="AI34" s="67">
        <v>6.81</v>
      </c>
      <c r="AJ34" s="71">
        <v>0.76000000000000068</v>
      </c>
      <c r="AK34" s="71">
        <v>6.88</v>
      </c>
      <c r="AL34" s="67">
        <v>6.54</v>
      </c>
      <c r="AM34" s="71">
        <v>0.33999999999999986</v>
      </c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</row>
    <row r="35" spans="1:78" hidden="1" x14ac:dyDescent="0.25">
      <c r="A35" s="67" t="s">
        <v>797</v>
      </c>
      <c r="B35" s="67" t="s">
        <v>69</v>
      </c>
      <c r="C35" s="68" t="s">
        <v>71</v>
      </c>
      <c r="D35" s="68" t="s">
        <v>72</v>
      </c>
      <c r="E35" s="68" t="s">
        <v>93</v>
      </c>
      <c r="F35" s="68" t="s">
        <v>94</v>
      </c>
      <c r="G35" s="69" t="s">
        <v>125</v>
      </c>
      <c r="H35" s="70" t="s">
        <v>126</v>
      </c>
      <c r="I35" s="68" t="s">
        <v>127</v>
      </c>
      <c r="J35" s="90" t="s">
        <v>765</v>
      </c>
      <c r="K35" s="67" t="s">
        <v>129</v>
      </c>
      <c r="L35" s="72" t="s">
        <v>79</v>
      </c>
      <c r="M35" s="71">
        <v>11.34</v>
      </c>
      <c r="N35" s="67">
        <v>10.210000000000001</v>
      </c>
      <c r="O35" s="71">
        <v>1.129999999999999</v>
      </c>
      <c r="P35" s="71">
        <v>9.120000000000001</v>
      </c>
      <c r="Q35" s="71">
        <v>8.66</v>
      </c>
      <c r="R35" s="71">
        <v>0.46000000000000085</v>
      </c>
      <c r="S35" s="71">
        <v>9.5399999999999991</v>
      </c>
      <c r="T35" s="67">
        <v>8.59</v>
      </c>
      <c r="U35" s="71">
        <v>0.94999999999999929</v>
      </c>
      <c r="V35" s="71">
        <v>7.32</v>
      </c>
      <c r="W35" s="71">
        <v>6.95</v>
      </c>
      <c r="X35" s="71">
        <v>0.37000000000000011</v>
      </c>
      <c r="Y35" s="71">
        <v>8.66</v>
      </c>
      <c r="Z35" s="67">
        <v>8.23</v>
      </c>
      <c r="AA35" s="71">
        <v>0.42999999999999972</v>
      </c>
      <c r="AB35" s="71">
        <v>8.5399999999999991</v>
      </c>
      <c r="AC35" s="67">
        <v>7.69</v>
      </c>
      <c r="AD35" s="71">
        <v>0.84999999999999876</v>
      </c>
      <c r="AE35" s="71">
        <v>7.66</v>
      </c>
      <c r="AF35" s="67">
        <v>7.28</v>
      </c>
      <c r="AG35" s="71">
        <v>0.37999999999999989</v>
      </c>
      <c r="AH35" s="71">
        <v>7.64</v>
      </c>
      <c r="AI35" s="67">
        <v>6.88</v>
      </c>
      <c r="AJ35" s="71">
        <v>0.75999999999999979</v>
      </c>
      <c r="AK35" s="71">
        <v>6.9399999999999995</v>
      </c>
      <c r="AL35" s="67">
        <v>6.59</v>
      </c>
      <c r="AM35" s="71">
        <v>0.34999999999999964</v>
      </c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</row>
    <row r="36" spans="1:78" hidden="1" x14ac:dyDescent="0.25">
      <c r="A36" s="67" t="s">
        <v>798</v>
      </c>
      <c r="B36" s="67" t="s">
        <v>69</v>
      </c>
      <c r="C36" s="68" t="s">
        <v>71</v>
      </c>
      <c r="D36" s="68" t="s">
        <v>72</v>
      </c>
      <c r="E36" s="68" t="s">
        <v>95</v>
      </c>
      <c r="F36" s="68" t="s">
        <v>96</v>
      </c>
      <c r="G36" s="69" t="s">
        <v>125</v>
      </c>
      <c r="H36" s="70" t="s">
        <v>126</v>
      </c>
      <c r="I36" s="68" t="s">
        <v>127</v>
      </c>
      <c r="J36" s="90" t="s">
        <v>765</v>
      </c>
      <c r="K36" s="67" t="s">
        <v>129</v>
      </c>
      <c r="L36" s="72" t="s">
        <v>79</v>
      </c>
      <c r="M36" s="71">
        <v>11.200000000000001</v>
      </c>
      <c r="N36" s="67">
        <v>10.08</v>
      </c>
      <c r="O36" s="71">
        <v>1.120000000000001</v>
      </c>
      <c r="P36" s="71">
        <v>9.0399999999999991</v>
      </c>
      <c r="Q36" s="71">
        <v>8.59</v>
      </c>
      <c r="R36" s="71">
        <v>0.44999999999999929</v>
      </c>
      <c r="S36" s="71">
        <v>9.4</v>
      </c>
      <c r="T36" s="67">
        <v>8.4600000000000009</v>
      </c>
      <c r="U36" s="71">
        <v>0.9399999999999995</v>
      </c>
      <c r="V36" s="71">
        <v>7.24</v>
      </c>
      <c r="W36" s="71">
        <v>6.88</v>
      </c>
      <c r="X36" s="71">
        <v>0.36000000000000032</v>
      </c>
      <c r="Y36" s="71">
        <v>8.5500000000000007</v>
      </c>
      <c r="Z36" s="67">
        <v>8.1199999999999992</v>
      </c>
      <c r="AA36" s="71">
        <v>0.43000000000000149</v>
      </c>
      <c r="AB36" s="71">
        <v>8.4</v>
      </c>
      <c r="AC36" s="67">
        <v>7.56</v>
      </c>
      <c r="AD36" s="71">
        <v>0.84000000000000075</v>
      </c>
      <c r="AE36" s="71">
        <v>7.55</v>
      </c>
      <c r="AF36" s="67">
        <v>7.17</v>
      </c>
      <c r="AG36" s="71">
        <v>0.37999999999999989</v>
      </c>
      <c r="AH36" s="71">
        <v>7.5</v>
      </c>
      <c r="AI36" s="67">
        <v>6.75</v>
      </c>
      <c r="AJ36" s="71">
        <v>0.75</v>
      </c>
      <c r="AK36" s="71">
        <v>6.83</v>
      </c>
      <c r="AL36" s="67">
        <v>6.49</v>
      </c>
      <c r="AM36" s="71">
        <v>0.33999999999999986</v>
      </c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</row>
    <row r="37" spans="1:78" hidden="1" x14ac:dyDescent="0.25">
      <c r="A37" s="67" t="s">
        <v>799</v>
      </c>
      <c r="B37" s="67" t="s">
        <v>69</v>
      </c>
      <c r="C37" s="68" t="s">
        <v>71</v>
      </c>
      <c r="D37" s="68" t="s">
        <v>72</v>
      </c>
      <c r="E37" s="68" t="s">
        <v>97</v>
      </c>
      <c r="F37" s="68" t="s">
        <v>98</v>
      </c>
      <c r="G37" s="69" t="s">
        <v>125</v>
      </c>
      <c r="H37" s="70" t="s">
        <v>126</v>
      </c>
      <c r="I37" s="68" t="s">
        <v>127</v>
      </c>
      <c r="J37" s="90" t="s">
        <v>765</v>
      </c>
      <c r="K37" s="67" t="s">
        <v>129</v>
      </c>
      <c r="L37" s="72" t="s">
        <v>79</v>
      </c>
      <c r="M37" s="71">
        <v>11.200000000000001</v>
      </c>
      <c r="N37" s="67">
        <v>10.08</v>
      </c>
      <c r="O37" s="71">
        <v>1.120000000000001</v>
      </c>
      <c r="P37" s="71">
        <v>9.0399999999999991</v>
      </c>
      <c r="Q37" s="71">
        <v>8.59</v>
      </c>
      <c r="R37" s="71">
        <v>0.44999999999999929</v>
      </c>
      <c r="S37" s="71">
        <v>9.4</v>
      </c>
      <c r="T37" s="67">
        <v>8.4600000000000009</v>
      </c>
      <c r="U37" s="71">
        <v>0.9399999999999995</v>
      </c>
      <c r="V37" s="71">
        <v>7.24</v>
      </c>
      <c r="W37" s="71">
        <v>6.88</v>
      </c>
      <c r="X37" s="71">
        <v>0.36000000000000032</v>
      </c>
      <c r="Y37" s="71">
        <v>8.5500000000000007</v>
      </c>
      <c r="Z37" s="67">
        <v>8.1199999999999992</v>
      </c>
      <c r="AA37" s="71">
        <v>0.43000000000000149</v>
      </c>
      <c r="AB37" s="71">
        <v>8.4</v>
      </c>
      <c r="AC37" s="67">
        <v>7.56</v>
      </c>
      <c r="AD37" s="71">
        <v>0.84000000000000075</v>
      </c>
      <c r="AE37" s="71">
        <v>7.55</v>
      </c>
      <c r="AF37" s="67">
        <v>7.17</v>
      </c>
      <c r="AG37" s="71">
        <v>0.37999999999999989</v>
      </c>
      <c r="AH37" s="71">
        <v>7.5</v>
      </c>
      <c r="AI37" s="67">
        <v>6.75</v>
      </c>
      <c r="AJ37" s="71">
        <v>0.75</v>
      </c>
      <c r="AK37" s="71">
        <v>6.83</v>
      </c>
      <c r="AL37" s="67">
        <v>6.49</v>
      </c>
      <c r="AM37" s="71">
        <v>0.33999999999999986</v>
      </c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</row>
    <row r="38" spans="1:78" hidden="1" x14ac:dyDescent="0.25">
      <c r="A38" s="67" t="s">
        <v>800</v>
      </c>
      <c r="B38" s="67" t="s">
        <v>69</v>
      </c>
      <c r="C38" s="68" t="s">
        <v>71</v>
      </c>
      <c r="D38" s="68" t="s">
        <v>72</v>
      </c>
      <c r="E38" s="68" t="s">
        <v>107</v>
      </c>
      <c r="F38" s="68" t="s">
        <v>108</v>
      </c>
      <c r="G38" s="69" t="s">
        <v>125</v>
      </c>
      <c r="H38" s="70" t="s">
        <v>126</v>
      </c>
      <c r="I38" s="68" t="s">
        <v>127</v>
      </c>
      <c r="J38" s="90" t="s">
        <v>765</v>
      </c>
      <c r="K38" s="67" t="s">
        <v>129</v>
      </c>
      <c r="L38" s="72" t="s">
        <v>79</v>
      </c>
      <c r="M38" s="71">
        <v>11.200000000000001</v>
      </c>
      <c r="N38" s="67">
        <v>10.08</v>
      </c>
      <c r="O38" s="71">
        <v>1.120000000000001</v>
      </c>
      <c r="P38" s="71">
        <v>9.0399999999999991</v>
      </c>
      <c r="Q38" s="71">
        <v>8.59</v>
      </c>
      <c r="R38" s="71">
        <v>0.44999999999999929</v>
      </c>
      <c r="S38" s="71">
        <v>9.4</v>
      </c>
      <c r="T38" s="67">
        <v>8.4600000000000009</v>
      </c>
      <c r="U38" s="71">
        <v>0.9399999999999995</v>
      </c>
      <c r="V38" s="71">
        <v>7.24</v>
      </c>
      <c r="W38" s="71">
        <v>6.88</v>
      </c>
      <c r="X38" s="71">
        <v>0.36000000000000032</v>
      </c>
      <c r="Y38" s="71">
        <v>8.5500000000000007</v>
      </c>
      <c r="Z38" s="67">
        <v>8.1199999999999992</v>
      </c>
      <c r="AA38" s="71">
        <v>0.43000000000000149</v>
      </c>
      <c r="AB38" s="71">
        <v>8.4</v>
      </c>
      <c r="AC38" s="67">
        <v>7.56</v>
      </c>
      <c r="AD38" s="71">
        <v>0.84000000000000075</v>
      </c>
      <c r="AE38" s="71">
        <v>7.55</v>
      </c>
      <c r="AF38" s="67">
        <v>7.17</v>
      </c>
      <c r="AG38" s="71">
        <v>0.37999999999999989</v>
      </c>
      <c r="AH38" s="71">
        <v>7.5</v>
      </c>
      <c r="AI38" s="67">
        <v>6.75</v>
      </c>
      <c r="AJ38" s="71">
        <v>0.75</v>
      </c>
      <c r="AK38" s="71">
        <v>6.83</v>
      </c>
      <c r="AL38" s="67">
        <v>6.49</v>
      </c>
      <c r="AM38" s="71">
        <v>0.33999999999999986</v>
      </c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</row>
    <row r="39" spans="1:78" hidden="1" x14ac:dyDescent="0.25">
      <c r="A39" s="67" t="s">
        <v>801</v>
      </c>
      <c r="B39" s="67" t="s">
        <v>69</v>
      </c>
      <c r="C39" s="68" t="s">
        <v>71</v>
      </c>
      <c r="D39" s="68" t="s">
        <v>72</v>
      </c>
      <c r="E39" s="68" t="s">
        <v>109</v>
      </c>
      <c r="F39" s="68" t="s">
        <v>110</v>
      </c>
      <c r="G39" s="69" t="s">
        <v>125</v>
      </c>
      <c r="H39" s="70" t="s">
        <v>126</v>
      </c>
      <c r="I39" s="68" t="s">
        <v>127</v>
      </c>
      <c r="J39" s="90" t="s">
        <v>765</v>
      </c>
      <c r="K39" s="67" t="s">
        <v>129</v>
      </c>
      <c r="L39" s="72" t="s">
        <v>79</v>
      </c>
      <c r="M39" s="71">
        <v>11.200000000000001</v>
      </c>
      <c r="N39" s="67">
        <v>10.08</v>
      </c>
      <c r="O39" s="71">
        <v>1.120000000000001</v>
      </c>
      <c r="P39" s="71">
        <v>9.0399999999999991</v>
      </c>
      <c r="Q39" s="71">
        <v>8.59</v>
      </c>
      <c r="R39" s="71">
        <v>0.44999999999999929</v>
      </c>
      <c r="S39" s="71">
        <v>9.4</v>
      </c>
      <c r="T39" s="67">
        <v>8.4600000000000009</v>
      </c>
      <c r="U39" s="71">
        <v>0.9399999999999995</v>
      </c>
      <c r="V39" s="71">
        <v>7.24</v>
      </c>
      <c r="W39" s="71">
        <v>6.88</v>
      </c>
      <c r="X39" s="71">
        <v>0.36000000000000032</v>
      </c>
      <c r="Y39" s="71">
        <v>8.5500000000000007</v>
      </c>
      <c r="Z39" s="67">
        <v>8.1199999999999992</v>
      </c>
      <c r="AA39" s="71">
        <v>0.43000000000000149</v>
      </c>
      <c r="AB39" s="71">
        <v>8.4</v>
      </c>
      <c r="AC39" s="67">
        <v>7.56</v>
      </c>
      <c r="AD39" s="71">
        <v>0.84000000000000075</v>
      </c>
      <c r="AE39" s="71">
        <v>7.55</v>
      </c>
      <c r="AF39" s="67">
        <v>7.17</v>
      </c>
      <c r="AG39" s="71">
        <v>0.37999999999999989</v>
      </c>
      <c r="AH39" s="71">
        <v>7.5</v>
      </c>
      <c r="AI39" s="67">
        <v>6.75</v>
      </c>
      <c r="AJ39" s="71">
        <v>0.75</v>
      </c>
      <c r="AK39" s="71">
        <v>6.83</v>
      </c>
      <c r="AL39" s="67">
        <v>6.49</v>
      </c>
      <c r="AM39" s="71">
        <v>0.33999999999999986</v>
      </c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</row>
    <row r="40" spans="1:78" hidden="1" x14ac:dyDescent="0.25">
      <c r="A40" s="73" t="s">
        <v>132</v>
      </c>
      <c r="B40" s="73" t="s">
        <v>69</v>
      </c>
      <c r="C40" s="74" t="s">
        <v>71</v>
      </c>
      <c r="D40" s="74" t="s">
        <v>72</v>
      </c>
      <c r="E40" s="74" t="s">
        <v>113</v>
      </c>
      <c r="F40" s="74" t="s">
        <v>114</v>
      </c>
      <c r="G40" s="69" t="s">
        <v>125</v>
      </c>
      <c r="H40" s="75" t="s">
        <v>126</v>
      </c>
      <c r="I40" s="74" t="s">
        <v>127</v>
      </c>
      <c r="J40" s="90" t="s">
        <v>765</v>
      </c>
      <c r="K40" s="74" t="s">
        <v>129</v>
      </c>
      <c r="L40" s="72" t="s">
        <v>79</v>
      </c>
      <c r="M40" s="71">
        <v>11.450000000000001</v>
      </c>
      <c r="N40" s="67">
        <v>10.31</v>
      </c>
      <c r="O40" s="71">
        <v>1.1400000000000006</v>
      </c>
      <c r="P40" s="71">
        <v>9.1900000000000013</v>
      </c>
      <c r="Q40" s="71">
        <v>8.73</v>
      </c>
      <c r="R40" s="71">
        <v>0.46000000000000085</v>
      </c>
      <c r="S40" s="71">
        <v>9.65</v>
      </c>
      <c r="T40" s="67">
        <v>8.69</v>
      </c>
      <c r="U40" s="71">
        <v>0.96000000000000085</v>
      </c>
      <c r="V40" s="71">
        <v>7.3900000000000006</v>
      </c>
      <c r="W40" s="71">
        <v>7.02</v>
      </c>
      <c r="X40" s="71">
        <v>0.37000000000000099</v>
      </c>
      <c r="Y40" s="71">
        <v>8.76</v>
      </c>
      <c r="Z40" s="67">
        <v>8.32</v>
      </c>
      <c r="AA40" s="71">
        <v>0.4399999999999995</v>
      </c>
      <c r="AB40" s="71">
        <v>8.65</v>
      </c>
      <c r="AC40" s="67">
        <v>7.79</v>
      </c>
      <c r="AD40" s="71">
        <v>0.86000000000000032</v>
      </c>
      <c r="AE40" s="71">
        <v>7.76</v>
      </c>
      <c r="AF40" s="67">
        <v>7.37</v>
      </c>
      <c r="AG40" s="71">
        <v>0.38999999999999968</v>
      </c>
      <c r="AH40" s="71">
        <v>7.75</v>
      </c>
      <c r="AI40" s="67">
        <v>6.98</v>
      </c>
      <c r="AJ40" s="71">
        <v>0.76999999999999957</v>
      </c>
      <c r="AK40" s="71">
        <v>7.04</v>
      </c>
      <c r="AL40" s="67">
        <v>6.69</v>
      </c>
      <c r="AM40" s="71">
        <v>0.34999999999999964</v>
      </c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</row>
    <row r="41" spans="1:78" hidden="1" x14ac:dyDescent="0.25">
      <c r="A41" s="67" t="s">
        <v>802</v>
      </c>
      <c r="B41" s="67" t="s">
        <v>69</v>
      </c>
      <c r="C41" s="68" t="s">
        <v>71</v>
      </c>
      <c r="D41" s="68" t="s">
        <v>72</v>
      </c>
      <c r="E41" s="68" t="s">
        <v>93</v>
      </c>
      <c r="F41" s="68" t="s">
        <v>94</v>
      </c>
      <c r="G41" s="69" t="s">
        <v>133</v>
      </c>
      <c r="H41" s="70" t="s">
        <v>134</v>
      </c>
      <c r="I41" s="68" t="s">
        <v>135</v>
      </c>
      <c r="J41" s="90" t="s">
        <v>765</v>
      </c>
      <c r="K41" s="67" t="s">
        <v>135</v>
      </c>
      <c r="L41" s="72" t="s">
        <v>79</v>
      </c>
      <c r="M41" s="71">
        <v>8.09</v>
      </c>
      <c r="N41" s="67">
        <v>6.47</v>
      </c>
      <c r="O41" s="71">
        <v>1.62</v>
      </c>
      <c r="P41" s="71">
        <v>6.49</v>
      </c>
      <c r="Q41" s="71">
        <v>6.17</v>
      </c>
      <c r="R41" s="71">
        <v>0.32000000000000028</v>
      </c>
      <c r="S41" s="71">
        <v>6.2900000000000009</v>
      </c>
      <c r="T41" s="67">
        <v>5.03</v>
      </c>
      <c r="U41" s="71">
        <v>1.2600000000000007</v>
      </c>
      <c r="V41" s="71">
        <v>4.6899999999999995</v>
      </c>
      <c r="W41" s="71">
        <v>4.46</v>
      </c>
      <c r="X41" s="71">
        <v>0.22999999999999954</v>
      </c>
      <c r="Y41" s="67"/>
      <c r="Z41" s="67"/>
      <c r="AA41" s="67"/>
      <c r="AB41" s="71">
        <v>5.59</v>
      </c>
      <c r="AC41" s="71">
        <v>4.47</v>
      </c>
      <c r="AD41" s="71">
        <v>1.1200000000000001</v>
      </c>
      <c r="AE41" s="67"/>
      <c r="AF41" s="67"/>
      <c r="AG41" s="67"/>
      <c r="AH41" s="71">
        <v>4.49</v>
      </c>
      <c r="AI41" s="67">
        <v>3.59</v>
      </c>
      <c r="AJ41" s="71">
        <v>0.90000000000000036</v>
      </c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</row>
    <row r="42" spans="1:78" hidden="1" x14ac:dyDescent="0.25">
      <c r="A42" s="67" t="s">
        <v>803</v>
      </c>
      <c r="B42" s="67" t="s">
        <v>69</v>
      </c>
      <c r="C42" s="68" t="s">
        <v>71</v>
      </c>
      <c r="D42" s="68" t="s">
        <v>72</v>
      </c>
      <c r="E42" s="68" t="s">
        <v>93</v>
      </c>
      <c r="F42" s="68" t="s">
        <v>94</v>
      </c>
      <c r="G42" s="69" t="s">
        <v>150</v>
      </c>
      <c r="H42" s="70" t="s">
        <v>151</v>
      </c>
      <c r="I42" s="68" t="s">
        <v>152</v>
      </c>
      <c r="J42" s="90" t="s">
        <v>765</v>
      </c>
      <c r="K42" s="67" t="s">
        <v>141</v>
      </c>
      <c r="L42" s="72" t="s">
        <v>80</v>
      </c>
      <c r="M42" s="71">
        <v>15.84</v>
      </c>
      <c r="N42" s="67">
        <v>14.26</v>
      </c>
      <c r="O42" s="71">
        <v>1.58</v>
      </c>
      <c r="P42" s="71">
        <v>11.780000000000001</v>
      </c>
      <c r="Q42" s="71">
        <v>11.19</v>
      </c>
      <c r="R42" s="71">
        <v>0.59000000000000163</v>
      </c>
      <c r="S42" s="71">
        <v>12.84</v>
      </c>
      <c r="T42" s="67">
        <v>11.56</v>
      </c>
      <c r="U42" s="71">
        <v>1.2799999999999994</v>
      </c>
      <c r="V42" s="71">
        <v>8.7800000000000011</v>
      </c>
      <c r="W42" s="71">
        <v>8.34</v>
      </c>
      <c r="X42" s="71">
        <v>0.44000000000000128</v>
      </c>
      <c r="Y42" s="67"/>
      <c r="Z42" s="67"/>
      <c r="AA42" s="67"/>
      <c r="AB42" s="71"/>
      <c r="AC42" s="67"/>
      <c r="AD42" s="67"/>
      <c r="AE42" s="67"/>
      <c r="AF42" s="67"/>
      <c r="AG42" s="67"/>
      <c r="AH42" s="71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</row>
    <row r="43" spans="1:78" hidden="1" x14ac:dyDescent="0.25">
      <c r="A43" s="67" t="s">
        <v>804</v>
      </c>
      <c r="B43" s="67" t="s">
        <v>69</v>
      </c>
      <c r="C43" s="68" t="s">
        <v>71</v>
      </c>
      <c r="D43" s="68" t="s">
        <v>72</v>
      </c>
      <c r="E43" s="68" t="s">
        <v>87</v>
      </c>
      <c r="F43" s="68" t="s">
        <v>88</v>
      </c>
      <c r="G43" s="69" t="s">
        <v>153</v>
      </c>
      <c r="H43" s="70" t="s">
        <v>154</v>
      </c>
      <c r="I43" s="68" t="s">
        <v>155</v>
      </c>
      <c r="J43" s="90" t="s">
        <v>765</v>
      </c>
      <c r="K43" s="67" t="s">
        <v>141</v>
      </c>
      <c r="L43" s="72" t="s">
        <v>80</v>
      </c>
      <c r="M43" s="71">
        <v>14.41</v>
      </c>
      <c r="N43" s="67">
        <v>12.97</v>
      </c>
      <c r="O43" s="71">
        <v>1.4399999999999995</v>
      </c>
      <c r="P43" s="71">
        <v>11.18</v>
      </c>
      <c r="Q43" s="71">
        <v>10.62</v>
      </c>
      <c r="R43" s="71">
        <v>0.5600000000000005</v>
      </c>
      <c r="S43" s="71">
        <v>11.41</v>
      </c>
      <c r="T43" s="67">
        <v>10.27</v>
      </c>
      <c r="U43" s="71">
        <v>1.1400000000000006</v>
      </c>
      <c r="V43" s="71">
        <v>8.18</v>
      </c>
      <c r="W43" s="71">
        <v>7.77</v>
      </c>
      <c r="X43" s="71">
        <v>0.41000000000000014</v>
      </c>
      <c r="Y43" s="67"/>
      <c r="Z43" s="67"/>
      <c r="AA43" s="67"/>
      <c r="AB43" s="71"/>
      <c r="AC43" s="67"/>
      <c r="AD43" s="67"/>
      <c r="AE43" s="67"/>
      <c r="AF43" s="67"/>
      <c r="AG43" s="67"/>
      <c r="AH43" s="71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</row>
    <row r="44" spans="1:78" hidden="1" x14ac:dyDescent="0.25">
      <c r="A44" s="67" t="s">
        <v>805</v>
      </c>
      <c r="B44" s="67" t="s">
        <v>69</v>
      </c>
      <c r="C44" s="68" t="s">
        <v>71</v>
      </c>
      <c r="D44" s="68" t="s">
        <v>72</v>
      </c>
      <c r="E44" s="68" t="s">
        <v>93</v>
      </c>
      <c r="F44" s="68" t="s">
        <v>94</v>
      </c>
      <c r="G44" s="69" t="s">
        <v>153</v>
      </c>
      <c r="H44" s="70" t="s">
        <v>154</v>
      </c>
      <c r="I44" s="68" t="s">
        <v>155</v>
      </c>
      <c r="J44" s="90" t="s">
        <v>765</v>
      </c>
      <c r="K44" s="67" t="s">
        <v>141</v>
      </c>
      <c r="L44" s="72" t="s">
        <v>80</v>
      </c>
      <c r="M44" s="71">
        <v>16.149999999999999</v>
      </c>
      <c r="N44" s="67">
        <v>14.54</v>
      </c>
      <c r="O44" s="71">
        <v>1.6099999999999994</v>
      </c>
      <c r="P44" s="71">
        <v>11.920000000000002</v>
      </c>
      <c r="Q44" s="71">
        <v>11.32</v>
      </c>
      <c r="R44" s="71">
        <v>0.60000000000000142</v>
      </c>
      <c r="S44" s="71">
        <v>13.149999999999999</v>
      </c>
      <c r="T44" s="67">
        <v>11.84</v>
      </c>
      <c r="U44" s="71">
        <v>1.3099999999999987</v>
      </c>
      <c r="V44" s="71">
        <v>8.9200000000000017</v>
      </c>
      <c r="W44" s="71">
        <v>8.4700000000000006</v>
      </c>
      <c r="X44" s="71">
        <v>0.45000000000000107</v>
      </c>
      <c r="Y44" s="67"/>
      <c r="Z44" s="67"/>
      <c r="AA44" s="67"/>
      <c r="AB44" s="71"/>
      <c r="AC44" s="67"/>
      <c r="AD44" s="67"/>
      <c r="AE44" s="67"/>
      <c r="AF44" s="67"/>
      <c r="AG44" s="67"/>
      <c r="AH44" s="71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</row>
    <row r="45" spans="1:78" hidden="1" x14ac:dyDescent="0.25">
      <c r="A45" s="67" t="s">
        <v>806</v>
      </c>
      <c r="B45" s="67" t="s">
        <v>69</v>
      </c>
      <c r="C45" s="68" t="s">
        <v>71</v>
      </c>
      <c r="D45" s="68" t="s">
        <v>72</v>
      </c>
      <c r="E45" s="68" t="s">
        <v>101</v>
      </c>
      <c r="F45" s="68" t="s">
        <v>102</v>
      </c>
      <c r="G45" s="69" t="s">
        <v>153</v>
      </c>
      <c r="H45" s="70" t="s">
        <v>154</v>
      </c>
      <c r="I45" s="68" t="s">
        <v>155</v>
      </c>
      <c r="J45" s="90" t="s">
        <v>765</v>
      </c>
      <c r="K45" s="67" t="s">
        <v>141</v>
      </c>
      <c r="L45" s="72" t="s">
        <v>80</v>
      </c>
      <c r="M45" s="71">
        <v>14.41</v>
      </c>
      <c r="N45" s="67">
        <v>12.97</v>
      </c>
      <c r="O45" s="71">
        <v>1.4399999999999995</v>
      </c>
      <c r="P45" s="71">
        <v>11.18</v>
      </c>
      <c r="Q45" s="71">
        <v>10.62</v>
      </c>
      <c r="R45" s="71">
        <v>0.5600000000000005</v>
      </c>
      <c r="S45" s="71">
        <v>11.41</v>
      </c>
      <c r="T45" s="67">
        <v>10.27</v>
      </c>
      <c r="U45" s="71">
        <v>1.1400000000000006</v>
      </c>
      <c r="V45" s="71">
        <v>8.18</v>
      </c>
      <c r="W45" s="71">
        <v>7.77</v>
      </c>
      <c r="X45" s="71">
        <v>0.41000000000000014</v>
      </c>
      <c r="Y45" s="67"/>
      <c r="Z45" s="67"/>
      <c r="AA45" s="67"/>
      <c r="AB45" s="71"/>
      <c r="AC45" s="67"/>
      <c r="AD45" s="67"/>
      <c r="AE45" s="67"/>
      <c r="AF45" s="67"/>
      <c r="AG45" s="67"/>
      <c r="AH45" s="71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</row>
    <row r="46" spans="1:78" hidden="1" x14ac:dyDescent="0.25">
      <c r="A46" s="67" t="s">
        <v>807</v>
      </c>
      <c r="B46" s="67" t="s">
        <v>69</v>
      </c>
      <c r="C46" s="68" t="s">
        <v>71</v>
      </c>
      <c r="D46" s="68" t="s">
        <v>72</v>
      </c>
      <c r="E46" s="68" t="s">
        <v>87</v>
      </c>
      <c r="F46" s="68" t="s">
        <v>88</v>
      </c>
      <c r="G46" s="69" t="s">
        <v>156</v>
      </c>
      <c r="H46" s="70" t="s">
        <v>157</v>
      </c>
      <c r="I46" s="68" t="s">
        <v>158</v>
      </c>
      <c r="J46" s="90" t="s">
        <v>765</v>
      </c>
      <c r="K46" s="67" t="s">
        <v>141</v>
      </c>
      <c r="L46" s="72" t="s">
        <v>80</v>
      </c>
      <c r="M46" s="71">
        <v>14.41</v>
      </c>
      <c r="N46" s="67">
        <v>12.97</v>
      </c>
      <c r="O46" s="71">
        <v>1.4399999999999995</v>
      </c>
      <c r="P46" s="71">
        <v>11.18</v>
      </c>
      <c r="Q46" s="71">
        <v>10.62</v>
      </c>
      <c r="R46" s="71">
        <v>0.5600000000000005</v>
      </c>
      <c r="S46" s="71">
        <v>11.41</v>
      </c>
      <c r="T46" s="67">
        <v>10.27</v>
      </c>
      <c r="U46" s="71">
        <v>1.1400000000000006</v>
      </c>
      <c r="V46" s="71">
        <v>8.18</v>
      </c>
      <c r="W46" s="71">
        <v>7.77</v>
      </c>
      <c r="X46" s="71">
        <v>0.41000000000000014</v>
      </c>
      <c r="Y46" s="67"/>
      <c r="Z46" s="67"/>
      <c r="AA46" s="67"/>
      <c r="AB46" s="71"/>
      <c r="AC46" s="67"/>
      <c r="AD46" s="67"/>
      <c r="AE46" s="67"/>
      <c r="AF46" s="67"/>
      <c r="AG46" s="67"/>
      <c r="AH46" s="71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</row>
    <row r="47" spans="1:78" hidden="1" x14ac:dyDescent="0.25">
      <c r="A47" s="67" t="s">
        <v>808</v>
      </c>
      <c r="B47" s="67" t="s">
        <v>69</v>
      </c>
      <c r="C47" s="68" t="s">
        <v>71</v>
      </c>
      <c r="D47" s="68" t="s">
        <v>72</v>
      </c>
      <c r="E47" s="68" t="s">
        <v>93</v>
      </c>
      <c r="F47" s="68" t="s">
        <v>94</v>
      </c>
      <c r="G47" s="69" t="s">
        <v>156</v>
      </c>
      <c r="H47" s="70" t="s">
        <v>157</v>
      </c>
      <c r="I47" s="68" t="s">
        <v>158</v>
      </c>
      <c r="J47" s="90" t="s">
        <v>765</v>
      </c>
      <c r="K47" s="67" t="s">
        <v>141</v>
      </c>
      <c r="L47" s="72" t="s">
        <v>80</v>
      </c>
      <c r="M47" s="71">
        <v>14.02</v>
      </c>
      <c r="N47" s="67">
        <v>12.62</v>
      </c>
      <c r="O47" s="71">
        <v>1.4000000000000004</v>
      </c>
      <c r="P47" s="71">
        <v>11.02</v>
      </c>
      <c r="Q47" s="71">
        <v>10.47</v>
      </c>
      <c r="R47" s="71">
        <v>0.54999999999999893</v>
      </c>
      <c r="S47" s="71">
        <v>11.02</v>
      </c>
      <c r="T47" s="67">
        <v>9.92</v>
      </c>
      <c r="U47" s="71">
        <v>1.0999999999999996</v>
      </c>
      <c r="V47" s="71">
        <v>8.02</v>
      </c>
      <c r="W47" s="71">
        <v>7.62</v>
      </c>
      <c r="X47" s="71">
        <v>0.39999999999999947</v>
      </c>
      <c r="Y47" s="67"/>
      <c r="Z47" s="67"/>
      <c r="AA47" s="67"/>
      <c r="AB47" s="71"/>
      <c r="AC47" s="67"/>
      <c r="AD47" s="67"/>
      <c r="AE47" s="67"/>
      <c r="AF47" s="67"/>
      <c r="AG47" s="67"/>
      <c r="AH47" s="71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</row>
    <row r="48" spans="1:78" hidden="1" x14ac:dyDescent="0.25">
      <c r="A48" s="67" t="s">
        <v>809</v>
      </c>
      <c r="B48" s="67" t="s">
        <v>69</v>
      </c>
      <c r="C48" s="68" t="s">
        <v>71</v>
      </c>
      <c r="D48" s="68" t="s">
        <v>72</v>
      </c>
      <c r="E48" s="68" t="s">
        <v>143</v>
      </c>
      <c r="F48" s="68" t="s">
        <v>144</v>
      </c>
      <c r="G48" s="69" t="s">
        <v>156</v>
      </c>
      <c r="H48" s="70" t="s">
        <v>157</v>
      </c>
      <c r="I48" s="68" t="s">
        <v>158</v>
      </c>
      <c r="J48" s="90" t="s">
        <v>765</v>
      </c>
      <c r="K48" s="67" t="s">
        <v>141</v>
      </c>
      <c r="L48" s="72" t="s">
        <v>80</v>
      </c>
      <c r="M48" s="71">
        <v>14.02</v>
      </c>
      <c r="N48" s="67">
        <v>12.62</v>
      </c>
      <c r="O48" s="71">
        <v>1.4000000000000004</v>
      </c>
      <c r="P48" s="71">
        <v>11.02</v>
      </c>
      <c r="Q48" s="71">
        <v>10.47</v>
      </c>
      <c r="R48" s="71">
        <v>0.54999999999999893</v>
      </c>
      <c r="S48" s="71">
        <v>11.02</v>
      </c>
      <c r="T48" s="67">
        <v>9.92</v>
      </c>
      <c r="U48" s="71">
        <v>1.0999999999999996</v>
      </c>
      <c r="V48" s="71">
        <v>8.02</v>
      </c>
      <c r="W48" s="71">
        <v>7.62</v>
      </c>
      <c r="X48" s="71">
        <v>0.39999999999999947</v>
      </c>
      <c r="Y48" s="67"/>
      <c r="Z48" s="67"/>
      <c r="AA48" s="67"/>
      <c r="AB48" s="71"/>
      <c r="AC48" s="67"/>
      <c r="AD48" s="67"/>
      <c r="AE48" s="67"/>
      <c r="AF48" s="67"/>
      <c r="AG48" s="67"/>
      <c r="AH48" s="71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</row>
    <row r="49" spans="1:78" hidden="1" x14ac:dyDescent="0.25">
      <c r="A49" s="67" t="s">
        <v>810</v>
      </c>
      <c r="B49" s="67" t="s">
        <v>69</v>
      </c>
      <c r="C49" s="68" t="s">
        <v>71</v>
      </c>
      <c r="D49" s="68" t="s">
        <v>72</v>
      </c>
      <c r="E49" s="68" t="s">
        <v>87</v>
      </c>
      <c r="F49" s="68" t="s">
        <v>88</v>
      </c>
      <c r="G49" s="69" t="s">
        <v>159</v>
      </c>
      <c r="H49" s="70" t="s">
        <v>160</v>
      </c>
      <c r="I49" s="68" t="s">
        <v>161</v>
      </c>
      <c r="J49" s="90" t="s">
        <v>765</v>
      </c>
      <c r="K49" s="67" t="s">
        <v>141</v>
      </c>
      <c r="L49" s="72" t="s">
        <v>80</v>
      </c>
      <c r="M49" s="71">
        <v>13.100000000000001</v>
      </c>
      <c r="N49" s="67">
        <v>11.79</v>
      </c>
      <c r="O49" s="71">
        <v>1.3100000000000023</v>
      </c>
      <c r="P49" s="71">
        <v>9.77</v>
      </c>
      <c r="Q49" s="71">
        <v>9.2799999999999994</v>
      </c>
      <c r="R49" s="71">
        <v>0.49000000000000021</v>
      </c>
      <c r="S49" s="71">
        <v>11.3</v>
      </c>
      <c r="T49" s="67">
        <v>10.17</v>
      </c>
      <c r="U49" s="71">
        <v>1.1300000000000008</v>
      </c>
      <c r="V49" s="71">
        <v>7.97</v>
      </c>
      <c r="W49" s="71">
        <v>7.57</v>
      </c>
      <c r="X49" s="71">
        <v>0.39999999999999947</v>
      </c>
      <c r="Y49" s="67"/>
      <c r="Z49" s="67"/>
      <c r="AA49" s="67"/>
      <c r="AB49" s="71"/>
      <c r="AC49" s="67"/>
      <c r="AD49" s="67"/>
      <c r="AE49" s="67"/>
      <c r="AF49" s="67"/>
      <c r="AG49" s="67"/>
      <c r="AH49" s="71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</row>
    <row r="50" spans="1:78" hidden="1" x14ac:dyDescent="0.25">
      <c r="A50" s="67" t="s">
        <v>811</v>
      </c>
      <c r="B50" s="67" t="s">
        <v>69</v>
      </c>
      <c r="C50" s="68" t="s">
        <v>71</v>
      </c>
      <c r="D50" s="68" t="s">
        <v>72</v>
      </c>
      <c r="E50" s="68" t="s">
        <v>93</v>
      </c>
      <c r="F50" s="68" t="s">
        <v>94</v>
      </c>
      <c r="G50" s="69" t="s">
        <v>159</v>
      </c>
      <c r="H50" s="70" t="s">
        <v>160</v>
      </c>
      <c r="I50" s="68" t="s">
        <v>161</v>
      </c>
      <c r="J50" s="90" t="s">
        <v>765</v>
      </c>
      <c r="K50" s="67" t="s">
        <v>141</v>
      </c>
      <c r="L50" s="72" t="s">
        <v>80</v>
      </c>
      <c r="M50" s="71">
        <v>12.98</v>
      </c>
      <c r="N50" s="67">
        <v>11.68</v>
      </c>
      <c r="O50" s="71">
        <v>1.3000000000000007</v>
      </c>
      <c r="P50" s="71">
        <v>9.7199999999999989</v>
      </c>
      <c r="Q50" s="71">
        <v>9.23</v>
      </c>
      <c r="R50" s="71">
        <v>0.48999999999999844</v>
      </c>
      <c r="S50" s="71">
        <v>11.18</v>
      </c>
      <c r="T50" s="67">
        <v>10.06</v>
      </c>
      <c r="U50" s="71">
        <v>1.1199999999999992</v>
      </c>
      <c r="V50" s="71">
        <v>7.919999999999999</v>
      </c>
      <c r="W50" s="71">
        <v>7.52</v>
      </c>
      <c r="X50" s="71">
        <v>0.39999999999999947</v>
      </c>
      <c r="Y50" s="67"/>
      <c r="Z50" s="67"/>
      <c r="AA50" s="67"/>
      <c r="AB50" s="71"/>
      <c r="AC50" s="67"/>
      <c r="AD50" s="67"/>
      <c r="AE50" s="67"/>
      <c r="AF50" s="67"/>
      <c r="AG50" s="67"/>
      <c r="AH50" s="71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</row>
    <row r="51" spans="1:78" hidden="1" x14ac:dyDescent="0.25">
      <c r="A51" s="67" t="s">
        <v>812</v>
      </c>
      <c r="B51" s="67" t="s">
        <v>69</v>
      </c>
      <c r="C51" s="68" t="s">
        <v>71</v>
      </c>
      <c r="D51" s="68" t="s">
        <v>72</v>
      </c>
      <c r="E51" s="68" t="s">
        <v>73</v>
      </c>
      <c r="F51" s="68" t="s">
        <v>74</v>
      </c>
      <c r="G51" s="69" t="s">
        <v>162</v>
      </c>
      <c r="H51" s="70" t="s">
        <v>163</v>
      </c>
      <c r="I51" s="68" t="s">
        <v>164</v>
      </c>
      <c r="J51" s="90" t="s">
        <v>765</v>
      </c>
      <c r="K51" s="67" t="s">
        <v>78</v>
      </c>
      <c r="L51" s="72" t="s">
        <v>79</v>
      </c>
      <c r="M51" s="71">
        <v>8.7899999999999991</v>
      </c>
      <c r="N51" s="67">
        <v>7.03</v>
      </c>
      <c r="O51" s="71">
        <v>1.7599999999999989</v>
      </c>
      <c r="P51" s="71">
        <v>7.0699999999999994</v>
      </c>
      <c r="Q51" s="71">
        <v>6.72</v>
      </c>
      <c r="R51" s="71">
        <v>0.34999999999999964</v>
      </c>
      <c r="S51" s="71">
        <v>6.99</v>
      </c>
      <c r="T51" s="67">
        <v>5.59</v>
      </c>
      <c r="U51" s="71">
        <v>1.4000000000000004</v>
      </c>
      <c r="V51" s="71">
        <v>5.27</v>
      </c>
      <c r="W51" s="71">
        <v>5.01</v>
      </c>
      <c r="X51" s="71">
        <v>0.25999999999999979</v>
      </c>
      <c r="Y51" s="67"/>
      <c r="Z51" s="67"/>
      <c r="AA51" s="67"/>
      <c r="AB51" s="71">
        <v>6.29</v>
      </c>
      <c r="AC51" s="71">
        <v>5.03</v>
      </c>
      <c r="AD51" s="71">
        <v>1.2599999999999998</v>
      </c>
      <c r="AE51" s="67"/>
      <c r="AF51" s="67"/>
      <c r="AG51" s="67"/>
      <c r="AH51" s="71">
        <v>5.29</v>
      </c>
      <c r="AI51" s="67">
        <v>4.2300000000000004</v>
      </c>
      <c r="AJ51" s="71">
        <v>1.0599999999999996</v>
      </c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</row>
    <row r="52" spans="1:78" hidden="1" x14ac:dyDescent="0.25">
      <c r="A52" s="67" t="s">
        <v>813</v>
      </c>
      <c r="B52" s="67" t="s">
        <v>69</v>
      </c>
      <c r="C52" s="68" t="s">
        <v>71</v>
      </c>
      <c r="D52" s="68" t="s">
        <v>72</v>
      </c>
      <c r="E52" s="68" t="s">
        <v>81</v>
      </c>
      <c r="F52" s="68" t="s">
        <v>82</v>
      </c>
      <c r="G52" s="69" t="s">
        <v>162</v>
      </c>
      <c r="H52" s="70" t="s">
        <v>163</v>
      </c>
      <c r="I52" s="68" t="s">
        <v>164</v>
      </c>
      <c r="J52" s="90" t="s">
        <v>765</v>
      </c>
      <c r="K52" s="67" t="s">
        <v>78</v>
      </c>
      <c r="L52" s="72" t="s">
        <v>79</v>
      </c>
      <c r="M52" s="71">
        <v>8.92</v>
      </c>
      <c r="N52" s="67">
        <v>7.14</v>
      </c>
      <c r="O52" s="71">
        <v>1.7800000000000002</v>
      </c>
      <c r="P52" s="71">
        <v>7.1499999999999995</v>
      </c>
      <c r="Q52" s="71">
        <v>6.79</v>
      </c>
      <c r="R52" s="71">
        <v>0.35999999999999943</v>
      </c>
      <c r="S52" s="71">
        <v>7.12</v>
      </c>
      <c r="T52" s="67">
        <v>5.7</v>
      </c>
      <c r="U52" s="71">
        <v>1.42</v>
      </c>
      <c r="V52" s="71">
        <v>5.35</v>
      </c>
      <c r="W52" s="71">
        <v>5.08</v>
      </c>
      <c r="X52" s="71">
        <v>0.26999999999999957</v>
      </c>
      <c r="Y52" s="67"/>
      <c r="Z52" s="67"/>
      <c r="AA52" s="67"/>
      <c r="AB52" s="71">
        <v>6.42</v>
      </c>
      <c r="AC52" s="71">
        <v>5.14</v>
      </c>
      <c r="AD52" s="71">
        <v>1.2800000000000002</v>
      </c>
      <c r="AE52" s="67"/>
      <c r="AF52" s="67"/>
      <c r="AG52" s="67"/>
      <c r="AH52" s="71">
        <v>5.42</v>
      </c>
      <c r="AI52" s="67">
        <v>4.34</v>
      </c>
      <c r="AJ52" s="71">
        <v>1.08</v>
      </c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</row>
    <row r="53" spans="1:78" hidden="1" x14ac:dyDescent="0.25">
      <c r="A53" s="67" t="s">
        <v>814</v>
      </c>
      <c r="B53" s="67" t="s">
        <v>69</v>
      </c>
      <c r="C53" s="68" t="s">
        <v>71</v>
      </c>
      <c r="D53" s="68" t="s">
        <v>72</v>
      </c>
      <c r="E53" s="68" t="s">
        <v>83</v>
      </c>
      <c r="F53" s="68" t="s">
        <v>84</v>
      </c>
      <c r="G53" s="69" t="s">
        <v>162</v>
      </c>
      <c r="H53" s="70" t="s">
        <v>163</v>
      </c>
      <c r="I53" s="68" t="s">
        <v>164</v>
      </c>
      <c r="J53" s="90" t="s">
        <v>765</v>
      </c>
      <c r="K53" s="67" t="s">
        <v>78</v>
      </c>
      <c r="L53" s="72" t="s">
        <v>79</v>
      </c>
      <c r="M53" s="71">
        <v>7.4799999999999995</v>
      </c>
      <c r="N53" s="67">
        <v>5.98</v>
      </c>
      <c r="O53" s="71">
        <v>1.4999999999999991</v>
      </c>
      <c r="P53" s="71">
        <v>6.29</v>
      </c>
      <c r="Q53" s="71">
        <v>5.98</v>
      </c>
      <c r="R53" s="71">
        <v>0.30999999999999961</v>
      </c>
      <c r="S53" s="71">
        <v>5.68</v>
      </c>
      <c r="T53" s="67">
        <v>4.54</v>
      </c>
      <c r="U53" s="71">
        <v>1.1399999999999997</v>
      </c>
      <c r="V53" s="71">
        <v>4.49</v>
      </c>
      <c r="W53" s="71">
        <v>4.2699999999999996</v>
      </c>
      <c r="X53" s="71">
        <v>0.22000000000000064</v>
      </c>
      <c r="Y53" s="67"/>
      <c r="Z53" s="67"/>
      <c r="AA53" s="67"/>
      <c r="AB53" s="71">
        <v>4.9800000000000004</v>
      </c>
      <c r="AC53" s="71">
        <v>3.98</v>
      </c>
      <c r="AD53" s="71">
        <v>1.0000000000000004</v>
      </c>
      <c r="AE53" s="67"/>
      <c r="AF53" s="67"/>
      <c r="AG53" s="67"/>
      <c r="AH53" s="71">
        <v>3.98</v>
      </c>
      <c r="AI53" s="67">
        <v>3.18</v>
      </c>
      <c r="AJ53" s="71">
        <v>0.79999999999999982</v>
      </c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</row>
    <row r="54" spans="1:78" hidden="1" x14ac:dyDescent="0.25">
      <c r="A54" s="67" t="s">
        <v>815</v>
      </c>
      <c r="B54" s="67" t="s">
        <v>69</v>
      </c>
      <c r="C54" s="68" t="s">
        <v>71</v>
      </c>
      <c r="D54" s="68" t="s">
        <v>72</v>
      </c>
      <c r="E54" s="68" t="s">
        <v>85</v>
      </c>
      <c r="F54" s="68" t="s">
        <v>86</v>
      </c>
      <c r="G54" s="69" t="s">
        <v>162</v>
      </c>
      <c r="H54" s="70" t="s">
        <v>163</v>
      </c>
      <c r="I54" s="68" t="s">
        <v>164</v>
      </c>
      <c r="J54" s="90" t="s">
        <v>765</v>
      </c>
      <c r="K54" s="67" t="s">
        <v>78</v>
      </c>
      <c r="L54" s="72" t="s">
        <v>79</v>
      </c>
      <c r="M54" s="71">
        <v>9.19</v>
      </c>
      <c r="N54" s="67">
        <v>7.35</v>
      </c>
      <c r="O54" s="71">
        <v>1.8399999999999999</v>
      </c>
      <c r="P54" s="71">
        <v>7.31</v>
      </c>
      <c r="Q54" s="71">
        <v>6.94</v>
      </c>
      <c r="R54" s="71">
        <v>0.36999999999999922</v>
      </c>
      <c r="S54" s="71">
        <v>7.39</v>
      </c>
      <c r="T54" s="67">
        <v>5.91</v>
      </c>
      <c r="U54" s="71">
        <v>1.4799999999999995</v>
      </c>
      <c r="V54" s="71">
        <v>5.51</v>
      </c>
      <c r="W54" s="71">
        <v>5.23</v>
      </c>
      <c r="X54" s="71">
        <v>0.27999999999999936</v>
      </c>
      <c r="Y54" s="67"/>
      <c r="Z54" s="67"/>
      <c r="AA54" s="67"/>
      <c r="AB54" s="71">
        <v>6.6899999999999995</v>
      </c>
      <c r="AC54" s="71">
        <v>5.35</v>
      </c>
      <c r="AD54" s="71">
        <v>1.3399999999999999</v>
      </c>
      <c r="AE54" s="67"/>
      <c r="AF54" s="67"/>
      <c r="AG54" s="67"/>
      <c r="AH54" s="71">
        <v>5.6899999999999995</v>
      </c>
      <c r="AI54" s="67">
        <v>4.55</v>
      </c>
      <c r="AJ54" s="71">
        <v>1.1399999999999997</v>
      </c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</row>
    <row r="55" spans="1:78" hidden="1" x14ac:dyDescent="0.25">
      <c r="A55" s="67" t="s">
        <v>816</v>
      </c>
      <c r="B55" s="67" t="s">
        <v>69</v>
      </c>
      <c r="C55" s="68" t="s">
        <v>71</v>
      </c>
      <c r="D55" s="68" t="s">
        <v>72</v>
      </c>
      <c r="E55" s="68" t="s">
        <v>87</v>
      </c>
      <c r="F55" s="68" t="s">
        <v>88</v>
      </c>
      <c r="G55" s="69" t="s">
        <v>162</v>
      </c>
      <c r="H55" s="70" t="s">
        <v>163</v>
      </c>
      <c r="I55" s="68" t="s">
        <v>164</v>
      </c>
      <c r="J55" s="90" t="s">
        <v>765</v>
      </c>
      <c r="K55" s="67" t="s">
        <v>78</v>
      </c>
      <c r="L55" s="72" t="s">
        <v>79</v>
      </c>
      <c r="M55" s="71">
        <v>8.52</v>
      </c>
      <c r="N55" s="67">
        <v>6.82</v>
      </c>
      <c r="O55" s="71">
        <v>1.6999999999999993</v>
      </c>
      <c r="P55" s="71">
        <v>6.91</v>
      </c>
      <c r="Q55" s="71">
        <v>6.56</v>
      </c>
      <c r="R55" s="71">
        <v>0.35000000000000053</v>
      </c>
      <c r="S55" s="71">
        <v>6.72</v>
      </c>
      <c r="T55" s="67">
        <v>5.38</v>
      </c>
      <c r="U55" s="71">
        <v>1.3399999999999999</v>
      </c>
      <c r="V55" s="71">
        <v>5.1100000000000003</v>
      </c>
      <c r="W55" s="71">
        <v>4.8499999999999996</v>
      </c>
      <c r="X55" s="71">
        <v>0.26000000000000068</v>
      </c>
      <c r="Y55" s="67"/>
      <c r="Z55" s="67"/>
      <c r="AA55" s="67"/>
      <c r="AB55" s="71">
        <v>6.02</v>
      </c>
      <c r="AC55" s="71">
        <v>4.82</v>
      </c>
      <c r="AD55" s="71">
        <v>1.1999999999999993</v>
      </c>
      <c r="AE55" s="67"/>
      <c r="AF55" s="67"/>
      <c r="AG55" s="67"/>
      <c r="AH55" s="71">
        <v>5.0199999999999996</v>
      </c>
      <c r="AI55" s="67">
        <v>4.0199999999999996</v>
      </c>
      <c r="AJ55" s="71">
        <v>1</v>
      </c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</row>
    <row r="56" spans="1:78" hidden="1" x14ac:dyDescent="0.25">
      <c r="A56" s="67" t="s">
        <v>817</v>
      </c>
      <c r="B56" s="67" t="s">
        <v>69</v>
      </c>
      <c r="C56" s="68" t="s">
        <v>71</v>
      </c>
      <c r="D56" s="68" t="s">
        <v>72</v>
      </c>
      <c r="E56" s="68" t="s">
        <v>89</v>
      </c>
      <c r="F56" s="68" t="s">
        <v>90</v>
      </c>
      <c r="G56" s="69" t="s">
        <v>162</v>
      </c>
      <c r="H56" s="70" t="s">
        <v>163</v>
      </c>
      <c r="I56" s="68" t="s">
        <v>164</v>
      </c>
      <c r="J56" s="90" t="s">
        <v>765</v>
      </c>
      <c r="K56" s="67" t="s">
        <v>78</v>
      </c>
      <c r="L56" s="72" t="s">
        <v>79</v>
      </c>
      <c r="M56" s="71">
        <v>7.5699999999999994</v>
      </c>
      <c r="N56" s="67">
        <v>6.06</v>
      </c>
      <c r="O56" s="71">
        <v>1.5099999999999998</v>
      </c>
      <c r="P56" s="71">
        <v>6.34</v>
      </c>
      <c r="Q56" s="71">
        <v>6.02</v>
      </c>
      <c r="R56" s="71">
        <v>0.32000000000000028</v>
      </c>
      <c r="S56" s="71">
        <v>5.77</v>
      </c>
      <c r="T56" s="67">
        <v>4.62</v>
      </c>
      <c r="U56" s="71">
        <v>1.1499999999999995</v>
      </c>
      <c r="V56" s="71">
        <v>4.54</v>
      </c>
      <c r="W56" s="71">
        <v>4.3099999999999996</v>
      </c>
      <c r="X56" s="71">
        <v>0.23000000000000043</v>
      </c>
      <c r="Y56" s="67"/>
      <c r="Z56" s="67"/>
      <c r="AA56" s="67"/>
      <c r="AB56" s="71">
        <v>5.07</v>
      </c>
      <c r="AC56" s="71">
        <v>4.0599999999999996</v>
      </c>
      <c r="AD56" s="71">
        <v>1.0100000000000007</v>
      </c>
      <c r="AE56" s="67"/>
      <c r="AF56" s="67"/>
      <c r="AG56" s="67"/>
      <c r="AH56" s="71">
        <v>4.07</v>
      </c>
      <c r="AI56" s="67">
        <v>3.26</v>
      </c>
      <c r="AJ56" s="71">
        <v>0.8100000000000005</v>
      </c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</row>
    <row r="57" spans="1:78" hidden="1" x14ac:dyDescent="0.25">
      <c r="A57" s="67" t="s">
        <v>818</v>
      </c>
      <c r="B57" s="67" t="s">
        <v>69</v>
      </c>
      <c r="C57" s="68" t="s">
        <v>71</v>
      </c>
      <c r="D57" s="68" t="s">
        <v>72</v>
      </c>
      <c r="E57" s="68" t="s">
        <v>91</v>
      </c>
      <c r="F57" s="68" t="s">
        <v>92</v>
      </c>
      <c r="G57" s="69" t="s">
        <v>162</v>
      </c>
      <c r="H57" s="70" t="s">
        <v>163</v>
      </c>
      <c r="I57" s="68" t="s">
        <v>164</v>
      </c>
      <c r="J57" s="90" t="s">
        <v>765</v>
      </c>
      <c r="K57" s="67" t="s">
        <v>78</v>
      </c>
      <c r="L57" s="72" t="s">
        <v>79</v>
      </c>
      <c r="M57" s="71">
        <v>7.4799999999999995</v>
      </c>
      <c r="N57" s="67">
        <v>5.98</v>
      </c>
      <c r="O57" s="71">
        <v>1.4999999999999991</v>
      </c>
      <c r="P57" s="71">
        <v>6.29</v>
      </c>
      <c r="Q57" s="71">
        <v>5.98</v>
      </c>
      <c r="R57" s="71">
        <v>0.30999999999999961</v>
      </c>
      <c r="S57" s="71">
        <v>5.68</v>
      </c>
      <c r="T57" s="67">
        <v>4.54</v>
      </c>
      <c r="U57" s="71">
        <v>1.1399999999999997</v>
      </c>
      <c r="V57" s="71">
        <v>4.49</v>
      </c>
      <c r="W57" s="71">
        <v>4.2699999999999996</v>
      </c>
      <c r="X57" s="71">
        <v>0.22000000000000064</v>
      </c>
      <c r="Y57" s="67"/>
      <c r="Z57" s="67"/>
      <c r="AA57" s="67"/>
      <c r="AB57" s="71">
        <v>4.9800000000000004</v>
      </c>
      <c r="AC57" s="71">
        <v>3.98</v>
      </c>
      <c r="AD57" s="71">
        <v>1.0000000000000004</v>
      </c>
      <c r="AE57" s="67"/>
      <c r="AF57" s="67"/>
      <c r="AG57" s="67"/>
      <c r="AH57" s="71">
        <v>3.98</v>
      </c>
      <c r="AI57" s="67">
        <v>3.18</v>
      </c>
      <c r="AJ57" s="71">
        <v>0.79999999999999982</v>
      </c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</row>
    <row r="58" spans="1:78" hidden="1" x14ac:dyDescent="0.25">
      <c r="A58" s="67" t="s">
        <v>819</v>
      </c>
      <c r="B58" s="67" t="s">
        <v>69</v>
      </c>
      <c r="C58" s="68" t="s">
        <v>71</v>
      </c>
      <c r="D58" s="68" t="s">
        <v>72</v>
      </c>
      <c r="E58" s="68" t="s">
        <v>93</v>
      </c>
      <c r="F58" s="68" t="s">
        <v>94</v>
      </c>
      <c r="G58" s="69" t="s">
        <v>162</v>
      </c>
      <c r="H58" s="70" t="s">
        <v>163</v>
      </c>
      <c r="I58" s="68" t="s">
        <v>164</v>
      </c>
      <c r="J58" s="90" t="s">
        <v>765</v>
      </c>
      <c r="K58" s="67" t="s">
        <v>78</v>
      </c>
      <c r="L58" s="72" t="s">
        <v>79</v>
      </c>
      <c r="M58" s="71">
        <v>8.0399999999999991</v>
      </c>
      <c r="N58" s="67">
        <v>6.43</v>
      </c>
      <c r="O58" s="71">
        <v>1.6099999999999994</v>
      </c>
      <c r="P58" s="71">
        <v>6.62</v>
      </c>
      <c r="Q58" s="71">
        <v>6.29</v>
      </c>
      <c r="R58" s="71">
        <v>0.33000000000000007</v>
      </c>
      <c r="S58" s="71">
        <v>6.24</v>
      </c>
      <c r="T58" s="67">
        <v>4.99</v>
      </c>
      <c r="U58" s="71">
        <v>1.25</v>
      </c>
      <c r="V58" s="71">
        <v>4.82</v>
      </c>
      <c r="W58" s="71">
        <v>4.58</v>
      </c>
      <c r="X58" s="71">
        <v>0.24000000000000021</v>
      </c>
      <c r="Y58" s="67"/>
      <c r="Z58" s="67"/>
      <c r="AA58" s="67"/>
      <c r="AB58" s="71">
        <v>5.54</v>
      </c>
      <c r="AC58" s="71">
        <v>4.43</v>
      </c>
      <c r="AD58" s="71">
        <v>1.1100000000000003</v>
      </c>
      <c r="AE58" s="67"/>
      <c r="AF58" s="67"/>
      <c r="AG58" s="67"/>
      <c r="AH58" s="71">
        <v>4.54</v>
      </c>
      <c r="AI58" s="67">
        <v>3.63</v>
      </c>
      <c r="AJ58" s="71">
        <v>0.91000000000000014</v>
      </c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</row>
    <row r="59" spans="1:78" hidden="1" x14ac:dyDescent="0.25">
      <c r="A59" s="67" t="s">
        <v>820</v>
      </c>
      <c r="B59" s="67" t="s">
        <v>69</v>
      </c>
      <c r="C59" s="68" t="s">
        <v>71</v>
      </c>
      <c r="D59" s="68" t="s">
        <v>72</v>
      </c>
      <c r="E59" s="68" t="s">
        <v>95</v>
      </c>
      <c r="F59" s="68" t="s">
        <v>96</v>
      </c>
      <c r="G59" s="69" t="s">
        <v>162</v>
      </c>
      <c r="H59" s="70" t="s">
        <v>163</v>
      </c>
      <c r="I59" s="68" t="s">
        <v>164</v>
      </c>
      <c r="J59" s="90" t="s">
        <v>765</v>
      </c>
      <c r="K59" s="67" t="s">
        <v>78</v>
      </c>
      <c r="L59" s="72" t="s">
        <v>79</v>
      </c>
      <c r="M59" s="71">
        <v>7.5699999999999994</v>
      </c>
      <c r="N59" s="67">
        <v>6.06</v>
      </c>
      <c r="O59" s="71">
        <v>1.5099999999999998</v>
      </c>
      <c r="P59" s="71">
        <v>6.34</v>
      </c>
      <c r="Q59" s="71">
        <v>6.02</v>
      </c>
      <c r="R59" s="71">
        <v>0.32000000000000028</v>
      </c>
      <c r="S59" s="71">
        <v>5.77</v>
      </c>
      <c r="T59" s="67">
        <v>4.62</v>
      </c>
      <c r="U59" s="71">
        <v>1.1499999999999995</v>
      </c>
      <c r="V59" s="71">
        <v>4.54</v>
      </c>
      <c r="W59" s="71">
        <v>4.3099999999999996</v>
      </c>
      <c r="X59" s="71">
        <v>0.23000000000000043</v>
      </c>
      <c r="Y59" s="67"/>
      <c r="Z59" s="67"/>
      <c r="AA59" s="67"/>
      <c r="AB59" s="71">
        <v>5.07</v>
      </c>
      <c r="AC59" s="71">
        <v>4.0599999999999996</v>
      </c>
      <c r="AD59" s="71">
        <v>1.0100000000000007</v>
      </c>
      <c r="AE59" s="67"/>
      <c r="AF59" s="67"/>
      <c r="AG59" s="67"/>
      <c r="AH59" s="71">
        <v>4.07</v>
      </c>
      <c r="AI59" s="67">
        <v>3.26</v>
      </c>
      <c r="AJ59" s="71">
        <v>0.8100000000000005</v>
      </c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</row>
    <row r="60" spans="1:78" hidden="1" x14ac:dyDescent="0.25">
      <c r="A60" s="67" t="s">
        <v>821</v>
      </c>
      <c r="B60" s="67" t="s">
        <v>69</v>
      </c>
      <c r="C60" s="68" t="s">
        <v>71</v>
      </c>
      <c r="D60" s="68" t="s">
        <v>72</v>
      </c>
      <c r="E60" s="68" t="s">
        <v>97</v>
      </c>
      <c r="F60" s="68" t="s">
        <v>98</v>
      </c>
      <c r="G60" s="69" t="s">
        <v>162</v>
      </c>
      <c r="H60" s="70" t="s">
        <v>163</v>
      </c>
      <c r="I60" s="68" t="s">
        <v>164</v>
      </c>
      <c r="J60" s="90" t="s">
        <v>765</v>
      </c>
      <c r="K60" s="67" t="s">
        <v>78</v>
      </c>
      <c r="L60" s="72" t="s">
        <v>79</v>
      </c>
      <c r="M60" s="71">
        <v>7.4799999999999995</v>
      </c>
      <c r="N60" s="67">
        <v>5.98</v>
      </c>
      <c r="O60" s="71">
        <v>1.4999999999999991</v>
      </c>
      <c r="P60" s="71">
        <v>6.29</v>
      </c>
      <c r="Q60" s="71">
        <v>5.98</v>
      </c>
      <c r="R60" s="71">
        <v>0.30999999999999961</v>
      </c>
      <c r="S60" s="71">
        <v>5.68</v>
      </c>
      <c r="T60" s="67">
        <v>4.54</v>
      </c>
      <c r="U60" s="71">
        <v>1.1399999999999997</v>
      </c>
      <c r="V60" s="71">
        <v>4.49</v>
      </c>
      <c r="W60" s="71">
        <v>4.2699999999999996</v>
      </c>
      <c r="X60" s="71">
        <v>0.22000000000000064</v>
      </c>
      <c r="Y60" s="67"/>
      <c r="Z60" s="67"/>
      <c r="AA60" s="67"/>
      <c r="AB60" s="71">
        <v>4.9800000000000004</v>
      </c>
      <c r="AC60" s="71">
        <v>3.98</v>
      </c>
      <c r="AD60" s="71">
        <v>1.0000000000000004</v>
      </c>
      <c r="AE60" s="67"/>
      <c r="AF60" s="67"/>
      <c r="AG60" s="67"/>
      <c r="AH60" s="71">
        <v>3.98</v>
      </c>
      <c r="AI60" s="67">
        <v>3.18</v>
      </c>
      <c r="AJ60" s="71">
        <v>0.79999999999999982</v>
      </c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</row>
    <row r="61" spans="1:78" hidden="1" x14ac:dyDescent="0.25">
      <c r="A61" s="67" t="s">
        <v>822</v>
      </c>
      <c r="B61" s="67" t="s">
        <v>69</v>
      </c>
      <c r="C61" s="68" t="s">
        <v>71</v>
      </c>
      <c r="D61" s="68" t="s">
        <v>72</v>
      </c>
      <c r="E61" s="68" t="s">
        <v>99</v>
      </c>
      <c r="F61" s="68" t="s">
        <v>100</v>
      </c>
      <c r="G61" s="69" t="s">
        <v>162</v>
      </c>
      <c r="H61" s="70" t="s">
        <v>163</v>
      </c>
      <c r="I61" s="68" t="s">
        <v>164</v>
      </c>
      <c r="J61" s="90" t="s">
        <v>765</v>
      </c>
      <c r="K61" s="67" t="s">
        <v>78</v>
      </c>
      <c r="L61" s="72" t="s">
        <v>79</v>
      </c>
      <c r="M61" s="71">
        <v>7.4799999999999995</v>
      </c>
      <c r="N61" s="67">
        <v>5.98</v>
      </c>
      <c r="O61" s="71">
        <v>1.4999999999999991</v>
      </c>
      <c r="P61" s="71">
        <v>6.29</v>
      </c>
      <c r="Q61" s="71">
        <v>5.98</v>
      </c>
      <c r="R61" s="71">
        <v>0.30999999999999961</v>
      </c>
      <c r="S61" s="71">
        <v>5.68</v>
      </c>
      <c r="T61" s="67">
        <v>4.54</v>
      </c>
      <c r="U61" s="71">
        <v>1.1399999999999997</v>
      </c>
      <c r="V61" s="71">
        <v>4.49</v>
      </c>
      <c r="W61" s="71">
        <v>4.2699999999999996</v>
      </c>
      <c r="X61" s="71">
        <v>0.22000000000000064</v>
      </c>
      <c r="Y61" s="67"/>
      <c r="Z61" s="67"/>
      <c r="AA61" s="67"/>
      <c r="AB61" s="71">
        <v>4.9800000000000004</v>
      </c>
      <c r="AC61" s="71">
        <v>3.98</v>
      </c>
      <c r="AD61" s="71">
        <v>1.0000000000000004</v>
      </c>
      <c r="AE61" s="67"/>
      <c r="AF61" s="67"/>
      <c r="AG61" s="67"/>
      <c r="AH61" s="71">
        <v>3.98</v>
      </c>
      <c r="AI61" s="67">
        <v>3.18</v>
      </c>
      <c r="AJ61" s="71">
        <v>0.79999999999999982</v>
      </c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</row>
    <row r="62" spans="1:78" hidden="1" x14ac:dyDescent="0.25">
      <c r="A62" s="67" t="s">
        <v>823</v>
      </c>
      <c r="B62" s="67" t="s">
        <v>69</v>
      </c>
      <c r="C62" s="68" t="s">
        <v>71</v>
      </c>
      <c r="D62" s="68" t="s">
        <v>72</v>
      </c>
      <c r="E62" s="68" t="s">
        <v>101</v>
      </c>
      <c r="F62" s="68" t="s">
        <v>102</v>
      </c>
      <c r="G62" s="69" t="s">
        <v>162</v>
      </c>
      <c r="H62" s="70" t="s">
        <v>163</v>
      </c>
      <c r="I62" s="68" t="s">
        <v>164</v>
      </c>
      <c r="J62" s="90" t="s">
        <v>765</v>
      </c>
      <c r="K62" s="67" t="s">
        <v>78</v>
      </c>
      <c r="L62" s="72" t="s">
        <v>79</v>
      </c>
      <c r="M62" s="71">
        <v>8.27</v>
      </c>
      <c r="N62" s="67">
        <v>6.62</v>
      </c>
      <c r="O62" s="71">
        <v>1.6499999999999995</v>
      </c>
      <c r="P62" s="71">
        <v>6.76</v>
      </c>
      <c r="Q62" s="71">
        <v>6.42</v>
      </c>
      <c r="R62" s="71">
        <v>0.33999999999999986</v>
      </c>
      <c r="S62" s="71">
        <v>6.47</v>
      </c>
      <c r="T62" s="67">
        <v>5.18</v>
      </c>
      <c r="U62" s="71">
        <v>1.29</v>
      </c>
      <c r="V62" s="71">
        <v>4.96</v>
      </c>
      <c r="W62" s="71">
        <v>4.71</v>
      </c>
      <c r="X62" s="71">
        <v>0.25</v>
      </c>
      <c r="Y62" s="67"/>
      <c r="Z62" s="67"/>
      <c r="AA62" s="67"/>
      <c r="AB62" s="71">
        <v>5.77</v>
      </c>
      <c r="AC62" s="71">
        <v>4.62</v>
      </c>
      <c r="AD62" s="71">
        <v>1.1499999999999995</v>
      </c>
      <c r="AE62" s="67"/>
      <c r="AF62" s="67"/>
      <c r="AG62" s="67"/>
      <c r="AH62" s="71">
        <v>4.7699999999999996</v>
      </c>
      <c r="AI62" s="67">
        <v>3.82</v>
      </c>
      <c r="AJ62" s="71">
        <v>0.94999999999999973</v>
      </c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</row>
    <row r="63" spans="1:78" hidden="1" x14ac:dyDescent="0.25">
      <c r="A63" s="67" t="s">
        <v>824</v>
      </c>
      <c r="B63" s="67" t="s">
        <v>69</v>
      </c>
      <c r="C63" s="68" t="s">
        <v>71</v>
      </c>
      <c r="D63" s="68" t="s">
        <v>72</v>
      </c>
      <c r="E63" s="68" t="s">
        <v>103</v>
      </c>
      <c r="F63" s="68" t="s">
        <v>104</v>
      </c>
      <c r="G63" s="69" t="s">
        <v>162</v>
      </c>
      <c r="H63" s="70" t="s">
        <v>163</v>
      </c>
      <c r="I63" s="68" t="s">
        <v>164</v>
      </c>
      <c r="J63" s="90" t="s">
        <v>765</v>
      </c>
      <c r="K63" s="67" t="s">
        <v>78</v>
      </c>
      <c r="L63" s="72" t="s">
        <v>79</v>
      </c>
      <c r="M63" s="71">
        <v>8.39</v>
      </c>
      <c r="N63" s="67">
        <v>6.71</v>
      </c>
      <c r="O63" s="71">
        <v>1.6800000000000006</v>
      </c>
      <c r="P63" s="71">
        <v>6.83</v>
      </c>
      <c r="Q63" s="71">
        <v>6.49</v>
      </c>
      <c r="R63" s="71">
        <v>0.33999999999999986</v>
      </c>
      <c r="S63" s="71">
        <v>6.59</v>
      </c>
      <c r="T63" s="67">
        <v>5.27</v>
      </c>
      <c r="U63" s="71">
        <v>1.3200000000000003</v>
      </c>
      <c r="V63" s="71">
        <v>5.03</v>
      </c>
      <c r="W63" s="71">
        <v>4.78</v>
      </c>
      <c r="X63" s="71">
        <v>0.25</v>
      </c>
      <c r="Y63" s="67"/>
      <c r="Z63" s="67"/>
      <c r="AA63" s="67"/>
      <c r="AB63" s="71">
        <v>5.8900000000000006</v>
      </c>
      <c r="AC63" s="71">
        <v>4.71</v>
      </c>
      <c r="AD63" s="71">
        <v>1.1800000000000006</v>
      </c>
      <c r="AE63" s="67"/>
      <c r="AF63" s="67"/>
      <c r="AG63" s="67"/>
      <c r="AH63" s="71">
        <v>4.8900000000000006</v>
      </c>
      <c r="AI63" s="67">
        <v>3.91</v>
      </c>
      <c r="AJ63" s="71">
        <v>0.98000000000000043</v>
      </c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</row>
    <row r="64" spans="1:78" hidden="1" x14ac:dyDescent="0.25">
      <c r="A64" s="67" t="s">
        <v>825</v>
      </c>
      <c r="B64" s="67" t="s">
        <v>69</v>
      </c>
      <c r="C64" s="68" t="s">
        <v>71</v>
      </c>
      <c r="D64" s="68" t="s">
        <v>72</v>
      </c>
      <c r="E64" s="68" t="s">
        <v>105</v>
      </c>
      <c r="F64" s="68" t="s">
        <v>106</v>
      </c>
      <c r="G64" s="69" t="s">
        <v>162</v>
      </c>
      <c r="H64" s="70" t="s">
        <v>163</v>
      </c>
      <c r="I64" s="68" t="s">
        <v>164</v>
      </c>
      <c r="J64" s="90" t="s">
        <v>765</v>
      </c>
      <c r="K64" s="67" t="s">
        <v>78</v>
      </c>
      <c r="L64" s="72" t="s">
        <v>79</v>
      </c>
      <c r="M64" s="71">
        <v>8.129999999999999</v>
      </c>
      <c r="N64" s="67">
        <v>6.5</v>
      </c>
      <c r="O64" s="71">
        <v>1.629999999999999</v>
      </c>
      <c r="P64" s="71">
        <v>6.68</v>
      </c>
      <c r="Q64" s="71">
        <v>6.35</v>
      </c>
      <c r="R64" s="71">
        <v>0.33000000000000007</v>
      </c>
      <c r="S64" s="71">
        <v>6.33</v>
      </c>
      <c r="T64" s="67">
        <v>5.0599999999999996</v>
      </c>
      <c r="U64" s="71">
        <v>1.2700000000000005</v>
      </c>
      <c r="V64" s="71">
        <v>4.88</v>
      </c>
      <c r="W64" s="71">
        <v>4.6399999999999997</v>
      </c>
      <c r="X64" s="71">
        <v>0.24000000000000021</v>
      </c>
      <c r="Y64" s="67"/>
      <c r="Z64" s="67"/>
      <c r="AA64" s="67"/>
      <c r="AB64" s="71">
        <v>5.63</v>
      </c>
      <c r="AC64" s="71">
        <v>4.5</v>
      </c>
      <c r="AD64" s="71">
        <v>1.1299999999999999</v>
      </c>
      <c r="AE64" s="67"/>
      <c r="AF64" s="67"/>
      <c r="AG64" s="67"/>
      <c r="AH64" s="71">
        <v>4.63</v>
      </c>
      <c r="AI64" s="67">
        <v>3.7</v>
      </c>
      <c r="AJ64" s="71">
        <v>0.92999999999999972</v>
      </c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</row>
    <row r="65" spans="1:78" hidden="1" x14ac:dyDescent="0.25">
      <c r="A65" s="67" t="s">
        <v>826</v>
      </c>
      <c r="B65" s="67" t="s">
        <v>69</v>
      </c>
      <c r="C65" s="68" t="s">
        <v>71</v>
      </c>
      <c r="D65" s="68" t="s">
        <v>72</v>
      </c>
      <c r="E65" s="68" t="s">
        <v>107</v>
      </c>
      <c r="F65" s="68" t="s">
        <v>108</v>
      </c>
      <c r="G65" s="69" t="s">
        <v>162</v>
      </c>
      <c r="H65" s="70" t="s">
        <v>163</v>
      </c>
      <c r="I65" s="68" t="s">
        <v>164</v>
      </c>
      <c r="J65" s="90" t="s">
        <v>765</v>
      </c>
      <c r="K65" s="67" t="s">
        <v>78</v>
      </c>
      <c r="L65" s="72" t="s">
        <v>79</v>
      </c>
      <c r="M65" s="71">
        <v>9.06</v>
      </c>
      <c r="N65" s="67">
        <v>7.25</v>
      </c>
      <c r="O65" s="71">
        <v>1.8100000000000005</v>
      </c>
      <c r="P65" s="71">
        <v>7.24</v>
      </c>
      <c r="Q65" s="71">
        <v>6.88</v>
      </c>
      <c r="R65" s="71">
        <v>0.36000000000000032</v>
      </c>
      <c r="S65" s="71">
        <v>7.2600000000000007</v>
      </c>
      <c r="T65" s="67">
        <v>5.81</v>
      </c>
      <c r="U65" s="71">
        <v>1.4500000000000011</v>
      </c>
      <c r="V65" s="71">
        <v>5.44</v>
      </c>
      <c r="W65" s="71">
        <v>5.17</v>
      </c>
      <c r="X65" s="71">
        <v>0.27000000000000046</v>
      </c>
      <c r="Y65" s="67"/>
      <c r="Z65" s="67"/>
      <c r="AA65" s="67"/>
      <c r="AB65" s="71">
        <v>6.5600000000000005</v>
      </c>
      <c r="AC65" s="71">
        <v>5.25</v>
      </c>
      <c r="AD65" s="71">
        <v>1.3100000000000005</v>
      </c>
      <c r="AE65" s="67"/>
      <c r="AF65" s="67"/>
      <c r="AG65" s="67"/>
      <c r="AH65" s="71">
        <v>5.5600000000000005</v>
      </c>
      <c r="AI65" s="67">
        <v>4.45</v>
      </c>
      <c r="AJ65" s="71">
        <v>1.1100000000000003</v>
      </c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</row>
    <row r="66" spans="1:78" hidden="1" x14ac:dyDescent="0.25">
      <c r="A66" s="67" t="s">
        <v>827</v>
      </c>
      <c r="B66" s="67" t="s">
        <v>69</v>
      </c>
      <c r="C66" s="68" t="s">
        <v>71</v>
      </c>
      <c r="D66" s="68" t="s">
        <v>72</v>
      </c>
      <c r="E66" s="68" t="s">
        <v>109</v>
      </c>
      <c r="F66" s="68" t="s">
        <v>110</v>
      </c>
      <c r="G66" s="69" t="s">
        <v>162</v>
      </c>
      <c r="H66" s="70" t="s">
        <v>163</v>
      </c>
      <c r="I66" s="68" t="s">
        <v>164</v>
      </c>
      <c r="J66" s="90" t="s">
        <v>765</v>
      </c>
      <c r="K66" s="67" t="s">
        <v>78</v>
      </c>
      <c r="L66" s="72" t="s">
        <v>79</v>
      </c>
      <c r="M66" s="71">
        <v>7.4799999999999995</v>
      </c>
      <c r="N66" s="67">
        <v>5.98</v>
      </c>
      <c r="O66" s="71">
        <v>1.4999999999999991</v>
      </c>
      <c r="P66" s="71">
        <v>6.29</v>
      </c>
      <c r="Q66" s="71">
        <v>5.98</v>
      </c>
      <c r="R66" s="71">
        <v>0.30999999999999961</v>
      </c>
      <c r="S66" s="71">
        <v>5.68</v>
      </c>
      <c r="T66" s="67">
        <v>4.54</v>
      </c>
      <c r="U66" s="71">
        <v>1.1399999999999997</v>
      </c>
      <c r="V66" s="71">
        <v>4.49</v>
      </c>
      <c r="W66" s="71">
        <v>4.2699999999999996</v>
      </c>
      <c r="X66" s="71">
        <v>0.22000000000000064</v>
      </c>
      <c r="Y66" s="67"/>
      <c r="Z66" s="67"/>
      <c r="AA66" s="67"/>
      <c r="AB66" s="71">
        <v>4.9800000000000004</v>
      </c>
      <c r="AC66" s="71">
        <v>3.98</v>
      </c>
      <c r="AD66" s="71">
        <v>1.0000000000000004</v>
      </c>
      <c r="AE66" s="67"/>
      <c r="AF66" s="67"/>
      <c r="AG66" s="67"/>
      <c r="AH66" s="71">
        <v>3.98</v>
      </c>
      <c r="AI66" s="67">
        <v>3.18</v>
      </c>
      <c r="AJ66" s="71">
        <v>0.79999999999999982</v>
      </c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</row>
    <row r="67" spans="1:78" hidden="1" x14ac:dyDescent="0.25">
      <c r="A67" s="67" t="s">
        <v>828</v>
      </c>
      <c r="B67" s="67" t="s">
        <v>69</v>
      </c>
      <c r="C67" s="68" t="s">
        <v>71</v>
      </c>
      <c r="D67" s="68" t="s">
        <v>72</v>
      </c>
      <c r="E67" s="68" t="s">
        <v>111</v>
      </c>
      <c r="F67" s="68" t="s">
        <v>112</v>
      </c>
      <c r="G67" s="69" t="s">
        <v>162</v>
      </c>
      <c r="H67" s="70" t="s">
        <v>163</v>
      </c>
      <c r="I67" s="68" t="s">
        <v>164</v>
      </c>
      <c r="J67" s="90" t="s">
        <v>765</v>
      </c>
      <c r="K67" s="67" t="s">
        <v>78</v>
      </c>
      <c r="L67" s="72" t="s">
        <v>79</v>
      </c>
      <c r="M67" s="71">
        <v>9.61</v>
      </c>
      <c r="N67" s="67">
        <v>7.69</v>
      </c>
      <c r="O67" s="71">
        <v>1.919999999999999</v>
      </c>
      <c r="P67" s="71">
        <v>7.57</v>
      </c>
      <c r="Q67" s="71">
        <v>7.19</v>
      </c>
      <c r="R67" s="71">
        <v>0.37999999999999989</v>
      </c>
      <c r="S67" s="71">
        <v>7.8100000000000005</v>
      </c>
      <c r="T67" s="67">
        <v>6.25</v>
      </c>
      <c r="U67" s="71">
        <v>1.5600000000000005</v>
      </c>
      <c r="V67" s="71">
        <v>5.7700000000000005</v>
      </c>
      <c r="W67" s="71">
        <v>5.48</v>
      </c>
      <c r="X67" s="71">
        <v>0.29000000000000004</v>
      </c>
      <c r="Y67" s="67"/>
      <c r="Z67" s="67"/>
      <c r="AA67" s="67"/>
      <c r="AB67" s="71">
        <v>7.11</v>
      </c>
      <c r="AC67" s="71">
        <v>5.69</v>
      </c>
      <c r="AD67" s="71">
        <v>1.42</v>
      </c>
      <c r="AE67" s="67"/>
      <c r="AF67" s="67"/>
      <c r="AG67" s="67"/>
      <c r="AH67" s="71">
        <v>6.11</v>
      </c>
      <c r="AI67" s="67">
        <v>4.8899999999999997</v>
      </c>
      <c r="AJ67" s="71">
        <v>1.2200000000000006</v>
      </c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</row>
    <row r="68" spans="1:78" hidden="1" x14ac:dyDescent="0.25">
      <c r="A68" s="67" t="s">
        <v>829</v>
      </c>
      <c r="B68" s="67" t="s">
        <v>69</v>
      </c>
      <c r="C68" s="68" t="s">
        <v>71</v>
      </c>
      <c r="D68" s="68" t="s">
        <v>72</v>
      </c>
      <c r="E68" s="68" t="s">
        <v>113</v>
      </c>
      <c r="F68" s="68" t="s">
        <v>114</v>
      </c>
      <c r="G68" s="69" t="s">
        <v>162</v>
      </c>
      <c r="H68" s="70" t="s">
        <v>163</v>
      </c>
      <c r="I68" s="68" t="s">
        <v>164</v>
      </c>
      <c r="J68" s="90" t="s">
        <v>765</v>
      </c>
      <c r="K68" s="67" t="s">
        <v>78</v>
      </c>
      <c r="L68" s="72" t="s">
        <v>79</v>
      </c>
      <c r="M68" s="71">
        <v>7.5699999999999994</v>
      </c>
      <c r="N68" s="67">
        <v>6.06</v>
      </c>
      <c r="O68" s="71">
        <v>1.5099999999999998</v>
      </c>
      <c r="P68" s="71">
        <v>6.34</v>
      </c>
      <c r="Q68" s="71">
        <v>6.02</v>
      </c>
      <c r="R68" s="71">
        <v>0.32000000000000028</v>
      </c>
      <c r="S68" s="71">
        <v>5.77</v>
      </c>
      <c r="T68" s="67">
        <v>4.62</v>
      </c>
      <c r="U68" s="71">
        <v>1.1499999999999995</v>
      </c>
      <c r="V68" s="71">
        <v>4.54</v>
      </c>
      <c r="W68" s="71">
        <v>4.3099999999999996</v>
      </c>
      <c r="X68" s="71">
        <v>0.23000000000000043</v>
      </c>
      <c r="Y68" s="67"/>
      <c r="Z68" s="67"/>
      <c r="AA68" s="67"/>
      <c r="AB68" s="71">
        <v>5.07</v>
      </c>
      <c r="AC68" s="71">
        <v>4.0599999999999996</v>
      </c>
      <c r="AD68" s="71">
        <v>1.0100000000000007</v>
      </c>
      <c r="AE68" s="67"/>
      <c r="AF68" s="67"/>
      <c r="AG68" s="67"/>
      <c r="AH68" s="71">
        <v>4.07</v>
      </c>
      <c r="AI68" s="67">
        <v>3.26</v>
      </c>
      <c r="AJ68" s="71">
        <v>0.8100000000000005</v>
      </c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</row>
    <row r="69" spans="1:78" hidden="1" x14ac:dyDescent="0.25">
      <c r="A69" s="67" t="s">
        <v>830</v>
      </c>
      <c r="B69" s="67" t="s">
        <v>69</v>
      </c>
      <c r="C69" s="68" t="s">
        <v>71</v>
      </c>
      <c r="D69" s="68" t="s">
        <v>72</v>
      </c>
      <c r="E69" s="68" t="s">
        <v>115</v>
      </c>
      <c r="F69" s="68" t="s">
        <v>116</v>
      </c>
      <c r="G69" s="69" t="s">
        <v>162</v>
      </c>
      <c r="H69" s="70" t="s">
        <v>163</v>
      </c>
      <c r="I69" s="68" t="s">
        <v>164</v>
      </c>
      <c r="J69" s="90" t="s">
        <v>765</v>
      </c>
      <c r="K69" s="67" t="s">
        <v>78</v>
      </c>
      <c r="L69" s="72" t="s">
        <v>79</v>
      </c>
      <c r="M69" s="71">
        <v>8.59</v>
      </c>
      <c r="N69" s="67">
        <v>6.87</v>
      </c>
      <c r="O69" s="71">
        <v>1.7199999999999998</v>
      </c>
      <c r="P69" s="71">
        <v>6.95</v>
      </c>
      <c r="Q69" s="71">
        <v>6.6</v>
      </c>
      <c r="R69" s="71">
        <v>0.35000000000000053</v>
      </c>
      <c r="S69" s="71">
        <v>6.79</v>
      </c>
      <c r="T69" s="67">
        <v>5.43</v>
      </c>
      <c r="U69" s="71">
        <v>1.3600000000000003</v>
      </c>
      <c r="V69" s="71">
        <v>5.15</v>
      </c>
      <c r="W69" s="71">
        <v>4.8899999999999997</v>
      </c>
      <c r="X69" s="71">
        <v>0.26000000000000068</v>
      </c>
      <c r="Y69" s="67"/>
      <c r="Z69" s="67"/>
      <c r="AA69" s="67"/>
      <c r="AB69" s="71">
        <v>6.09</v>
      </c>
      <c r="AC69" s="71">
        <v>4.87</v>
      </c>
      <c r="AD69" s="71">
        <v>1.2199999999999998</v>
      </c>
      <c r="AE69" s="67"/>
      <c r="AF69" s="67"/>
      <c r="AG69" s="67"/>
      <c r="AH69" s="71">
        <v>5.09</v>
      </c>
      <c r="AI69" s="67">
        <v>4.07</v>
      </c>
      <c r="AJ69" s="71">
        <v>1.0199999999999996</v>
      </c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</row>
    <row r="70" spans="1:78" hidden="1" x14ac:dyDescent="0.25">
      <c r="A70" s="67" t="s">
        <v>831</v>
      </c>
      <c r="B70" s="67" t="s">
        <v>69</v>
      </c>
      <c r="C70" s="68" t="s">
        <v>71</v>
      </c>
      <c r="D70" s="68" t="s">
        <v>72</v>
      </c>
      <c r="E70" s="68" t="s">
        <v>117</v>
      </c>
      <c r="F70" s="68" t="s">
        <v>118</v>
      </c>
      <c r="G70" s="69" t="s">
        <v>162</v>
      </c>
      <c r="H70" s="70" t="s">
        <v>163</v>
      </c>
      <c r="I70" s="68" t="s">
        <v>164</v>
      </c>
      <c r="J70" s="90" t="s">
        <v>765</v>
      </c>
      <c r="K70" s="67" t="s">
        <v>78</v>
      </c>
      <c r="L70" s="72" t="s">
        <v>79</v>
      </c>
      <c r="M70" s="71">
        <v>7.4799999999999995</v>
      </c>
      <c r="N70" s="67">
        <v>5.98</v>
      </c>
      <c r="O70" s="71">
        <v>1.4999999999999991</v>
      </c>
      <c r="P70" s="71">
        <v>6.29</v>
      </c>
      <c r="Q70" s="71">
        <v>5.98</v>
      </c>
      <c r="R70" s="71">
        <v>0.30999999999999961</v>
      </c>
      <c r="S70" s="71">
        <v>5.68</v>
      </c>
      <c r="T70" s="67">
        <v>4.54</v>
      </c>
      <c r="U70" s="71">
        <v>1.1399999999999997</v>
      </c>
      <c r="V70" s="71">
        <v>4.49</v>
      </c>
      <c r="W70" s="71">
        <v>4.2699999999999996</v>
      </c>
      <c r="X70" s="71">
        <v>0.22000000000000064</v>
      </c>
      <c r="Y70" s="67"/>
      <c r="Z70" s="67"/>
      <c r="AA70" s="67"/>
      <c r="AB70" s="71">
        <v>4.9800000000000004</v>
      </c>
      <c r="AC70" s="71">
        <v>3.98</v>
      </c>
      <c r="AD70" s="71">
        <v>1.0000000000000004</v>
      </c>
      <c r="AE70" s="67"/>
      <c r="AF70" s="67"/>
      <c r="AG70" s="67"/>
      <c r="AH70" s="71">
        <v>3.98</v>
      </c>
      <c r="AI70" s="67">
        <v>3.18</v>
      </c>
      <c r="AJ70" s="71">
        <v>0.79999999999999982</v>
      </c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</row>
    <row r="71" spans="1:78" hidden="1" x14ac:dyDescent="0.25">
      <c r="A71" s="67" t="s">
        <v>832</v>
      </c>
      <c r="B71" s="67" t="s">
        <v>69</v>
      </c>
      <c r="C71" s="68" t="s">
        <v>71</v>
      </c>
      <c r="D71" s="68" t="s">
        <v>72</v>
      </c>
      <c r="E71" s="68" t="s">
        <v>119</v>
      </c>
      <c r="F71" s="68" t="s">
        <v>120</v>
      </c>
      <c r="G71" s="69" t="s">
        <v>162</v>
      </c>
      <c r="H71" s="70" t="s">
        <v>163</v>
      </c>
      <c r="I71" s="68" t="s">
        <v>164</v>
      </c>
      <c r="J71" s="90" t="s">
        <v>765</v>
      </c>
      <c r="K71" s="67" t="s">
        <v>78</v>
      </c>
      <c r="L71" s="72" t="s">
        <v>79</v>
      </c>
      <c r="M71" s="71">
        <v>7.4799999999999995</v>
      </c>
      <c r="N71" s="67">
        <v>5.98</v>
      </c>
      <c r="O71" s="71">
        <v>1.4999999999999991</v>
      </c>
      <c r="P71" s="71">
        <v>6.29</v>
      </c>
      <c r="Q71" s="71">
        <v>5.98</v>
      </c>
      <c r="R71" s="71">
        <v>0.30999999999999961</v>
      </c>
      <c r="S71" s="71">
        <v>5.68</v>
      </c>
      <c r="T71" s="67">
        <v>4.54</v>
      </c>
      <c r="U71" s="71">
        <v>1.1399999999999997</v>
      </c>
      <c r="V71" s="71">
        <v>4.49</v>
      </c>
      <c r="W71" s="71">
        <v>4.2699999999999996</v>
      </c>
      <c r="X71" s="71">
        <v>0.22000000000000064</v>
      </c>
      <c r="Y71" s="67"/>
      <c r="Z71" s="67"/>
      <c r="AA71" s="67"/>
      <c r="AB71" s="71">
        <v>4.9800000000000004</v>
      </c>
      <c r="AC71" s="71">
        <v>3.98</v>
      </c>
      <c r="AD71" s="71">
        <v>1.0000000000000004</v>
      </c>
      <c r="AE71" s="67"/>
      <c r="AF71" s="67"/>
      <c r="AG71" s="67"/>
      <c r="AH71" s="71">
        <v>3.98</v>
      </c>
      <c r="AI71" s="67">
        <v>3.18</v>
      </c>
      <c r="AJ71" s="71">
        <v>0.79999999999999982</v>
      </c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</row>
    <row r="72" spans="1:78" hidden="1" x14ac:dyDescent="0.25">
      <c r="A72" s="67" t="s">
        <v>833</v>
      </c>
      <c r="B72" s="67" t="s">
        <v>69</v>
      </c>
      <c r="C72" s="68" t="s">
        <v>71</v>
      </c>
      <c r="D72" s="68" t="s">
        <v>72</v>
      </c>
      <c r="E72" s="68" t="s">
        <v>121</v>
      </c>
      <c r="F72" s="68" t="s">
        <v>122</v>
      </c>
      <c r="G72" s="69" t="s">
        <v>162</v>
      </c>
      <c r="H72" s="70" t="s">
        <v>163</v>
      </c>
      <c r="I72" s="68" t="s">
        <v>164</v>
      </c>
      <c r="J72" s="90" t="s">
        <v>765</v>
      </c>
      <c r="K72" s="67" t="s">
        <v>78</v>
      </c>
      <c r="L72" s="72" t="s">
        <v>79</v>
      </c>
      <c r="M72" s="71">
        <v>9.06</v>
      </c>
      <c r="N72" s="67">
        <v>7.25</v>
      </c>
      <c r="O72" s="71">
        <v>1.8100000000000005</v>
      </c>
      <c r="P72" s="71">
        <v>7.24</v>
      </c>
      <c r="Q72" s="71">
        <v>6.88</v>
      </c>
      <c r="R72" s="71">
        <v>0.36000000000000032</v>
      </c>
      <c r="S72" s="71">
        <v>7.2600000000000007</v>
      </c>
      <c r="T72" s="67">
        <v>5.81</v>
      </c>
      <c r="U72" s="71">
        <v>1.4500000000000011</v>
      </c>
      <c r="V72" s="71">
        <v>5.44</v>
      </c>
      <c r="W72" s="71">
        <v>5.17</v>
      </c>
      <c r="X72" s="71">
        <v>0.27000000000000046</v>
      </c>
      <c r="Y72" s="67"/>
      <c r="Z72" s="67"/>
      <c r="AA72" s="67"/>
      <c r="AB72" s="71">
        <v>6.5600000000000005</v>
      </c>
      <c r="AC72" s="71">
        <v>5.25</v>
      </c>
      <c r="AD72" s="71">
        <v>1.3100000000000005</v>
      </c>
      <c r="AE72" s="67"/>
      <c r="AF72" s="67"/>
      <c r="AG72" s="67"/>
      <c r="AH72" s="71">
        <v>5.5600000000000005</v>
      </c>
      <c r="AI72" s="67">
        <v>4.45</v>
      </c>
      <c r="AJ72" s="71">
        <v>1.1100000000000003</v>
      </c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</row>
    <row r="73" spans="1:78" hidden="1" x14ac:dyDescent="0.25">
      <c r="A73" s="67" t="s">
        <v>834</v>
      </c>
      <c r="B73" s="67" t="s">
        <v>69</v>
      </c>
      <c r="C73" s="68" t="s">
        <v>71</v>
      </c>
      <c r="D73" s="68" t="s">
        <v>72</v>
      </c>
      <c r="E73" s="68" t="s">
        <v>123</v>
      </c>
      <c r="F73" s="68" t="s">
        <v>124</v>
      </c>
      <c r="G73" s="69" t="s">
        <v>162</v>
      </c>
      <c r="H73" s="70" t="s">
        <v>163</v>
      </c>
      <c r="I73" s="68" t="s">
        <v>164</v>
      </c>
      <c r="J73" s="90" t="s">
        <v>765</v>
      </c>
      <c r="K73" s="67" t="s">
        <v>78</v>
      </c>
      <c r="L73" s="72" t="s">
        <v>79</v>
      </c>
      <c r="M73" s="71">
        <v>7.4799999999999995</v>
      </c>
      <c r="N73" s="67">
        <v>5.98</v>
      </c>
      <c r="O73" s="71">
        <v>1.4999999999999991</v>
      </c>
      <c r="P73" s="71">
        <v>6.29</v>
      </c>
      <c r="Q73" s="71">
        <v>5.98</v>
      </c>
      <c r="R73" s="71">
        <v>0.30999999999999961</v>
      </c>
      <c r="S73" s="71">
        <v>5.68</v>
      </c>
      <c r="T73" s="67">
        <v>4.54</v>
      </c>
      <c r="U73" s="71">
        <v>1.1399999999999997</v>
      </c>
      <c r="V73" s="71">
        <v>4.49</v>
      </c>
      <c r="W73" s="71">
        <v>4.2699999999999996</v>
      </c>
      <c r="X73" s="71">
        <v>0.22000000000000064</v>
      </c>
      <c r="Y73" s="67"/>
      <c r="Z73" s="67"/>
      <c r="AA73" s="67"/>
      <c r="AB73" s="71">
        <v>4.9800000000000004</v>
      </c>
      <c r="AC73" s="71">
        <v>3.98</v>
      </c>
      <c r="AD73" s="71">
        <v>1.0000000000000004</v>
      </c>
      <c r="AE73" s="67"/>
      <c r="AF73" s="67"/>
      <c r="AG73" s="67"/>
      <c r="AH73" s="71">
        <v>3.98</v>
      </c>
      <c r="AI73" s="67">
        <v>3.18</v>
      </c>
      <c r="AJ73" s="71">
        <v>0.79999999999999982</v>
      </c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</row>
    <row r="74" spans="1:78" hidden="1" x14ac:dyDescent="0.25">
      <c r="A74" s="67" t="s">
        <v>835</v>
      </c>
      <c r="B74" s="67" t="s">
        <v>69</v>
      </c>
      <c r="C74" s="68" t="s">
        <v>71</v>
      </c>
      <c r="D74" s="68" t="s">
        <v>72</v>
      </c>
      <c r="E74" s="68" t="s">
        <v>93</v>
      </c>
      <c r="F74" s="68" t="s">
        <v>94</v>
      </c>
      <c r="G74" s="69" t="s">
        <v>165</v>
      </c>
      <c r="H74" s="70" t="s">
        <v>166</v>
      </c>
      <c r="I74" s="68" t="s">
        <v>167</v>
      </c>
      <c r="J74" s="90" t="s">
        <v>765</v>
      </c>
      <c r="K74" s="67" t="s">
        <v>141</v>
      </c>
      <c r="L74" s="72" t="s">
        <v>80</v>
      </c>
      <c r="M74" s="71">
        <v>17.919999999999998</v>
      </c>
      <c r="N74" s="67">
        <v>16.13</v>
      </c>
      <c r="O74" s="71">
        <v>1.7899999999999991</v>
      </c>
      <c r="P74" s="71">
        <v>12.66</v>
      </c>
      <c r="Q74" s="71">
        <v>12.03</v>
      </c>
      <c r="R74" s="71">
        <v>0.63000000000000078</v>
      </c>
      <c r="S74" s="71">
        <v>14.919999999999998</v>
      </c>
      <c r="T74" s="67">
        <v>13.43</v>
      </c>
      <c r="U74" s="71">
        <v>1.4899999999999984</v>
      </c>
      <c r="V74" s="71">
        <v>9.66</v>
      </c>
      <c r="W74" s="71">
        <v>9.18</v>
      </c>
      <c r="X74" s="71">
        <v>0.48000000000000043</v>
      </c>
      <c r="Y74" s="67"/>
      <c r="Z74" s="67"/>
      <c r="AA74" s="67"/>
      <c r="AB74" s="71"/>
      <c r="AC74" s="67"/>
      <c r="AD74" s="67"/>
      <c r="AE74" s="67"/>
      <c r="AF74" s="67"/>
      <c r="AG74" s="67"/>
      <c r="AH74" s="71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</row>
    <row r="75" spans="1:78" hidden="1" x14ac:dyDescent="0.25">
      <c r="A75" s="67" t="s">
        <v>836</v>
      </c>
      <c r="B75" s="67" t="s">
        <v>69</v>
      </c>
      <c r="C75" s="68" t="s">
        <v>71</v>
      </c>
      <c r="D75" s="68" t="s">
        <v>72</v>
      </c>
      <c r="E75" s="68" t="s">
        <v>89</v>
      </c>
      <c r="F75" s="68" t="s">
        <v>90</v>
      </c>
      <c r="G75" s="69" t="s">
        <v>168</v>
      </c>
      <c r="H75" s="70" t="s">
        <v>169</v>
      </c>
      <c r="I75" s="68" t="s">
        <v>170</v>
      </c>
      <c r="J75" s="90" t="s">
        <v>765</v>
      </c>
      <c r="K75" s="67" t="s">
        <v>141</v>
      </c>
      <c r="L75" s="72" t="s">
        <v>80</v>
      </c>
      <c r="M75" s="71">
        <v>15.649999999999999</v>
      </c>
      <c r="N75" s="67">
        <v>14.09</v>
      </c>
      <c r="O75" s="71">
        <v>1.5599999999999987</v>
      </c>
      <c r="P75" s="71">
        <v>11.71</v>
      </c>
      <c r="Q75" s="71">
        <v>11.12</v>
      </c>
      <c r="R75" s="71">
        <v>0.59000000000000163</v>
      </c>
      <c r="S75" s="71">
        <v>12.649999999999999</v>
      </c>
      <c r="T75" s="67">
        <v>11.39</v>
      </c>
      <c r="U75" s="71">
        <v>1.259999999999998</v>
      </c>
      <c r="V75" s="71">
        <v>8.7100000000000009</v>
      </c>
      <c r="W75" s="71">
        <v>8.27</v>
      </c>
      <c r="X75" s="71">
        <v>0.44000000000000128</v>
      </c>
      <c r="Y75" s="67"/>
      <c r="Z75" s="67"/>
      <c r="AA75" s="67"/>
      <c r="AB75" s="71"/>
      <c r="AC75" s="67"/>
      <c r="AD75" s="67"/>
      <c r="AE75" s="67"/>
      <c r="AF75" s="67"/>
      <c r="AG75" s="67"/>
      <c r="AH75" s="71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</row>
    <row r="76" spans="1:78" hidden="1" x14ac:dyDescent="0.25">
      <c r="A76" s="67" t="s">
        <v>837</v>
      </c>
      <c r="B76" s="67" t="s">
        <v>69</v>
      </c>
      <c r="C76" s="68" t="s">
        <v>71</v>
      </c>
      <c r="D76" s="68" t="s">
        <v>72</v>
      </c>
      <c r="E76" s="68" t="s">
        <v>93</v>
      </c>
      <c r="F76" s="68" t="s">
        <v>94</v>
      </c>
      <c r="G76" s="69" t="s">
        <v>168</v>
      </c>
      <c r="H76" s="70" t="s">
        <v>169</v>
      </c>
      <c r="I76" s="68" t="s">
        <v>170</v>
      </c>
      <c r="J76" s="90" t="s">
        <v>765</v>
      </c>
      <c r="K76" s="67" t="s">
        <v>141</v>
      </c>
      <c r="L76" s="72" t="s">
        <v>80</v>
      </c>
      <c r="M76" s="71">
        <v>14.41</v>
      </c>
      <c r="N76" s="67">
        <v>12.97</v>
      </c>
      <c r="O76" s="71">
        <v>1.4399999999999995</v>
      </c>
      <c r="P76" s="71">
        <v>11.18</v>
      </c>
      <c r="Q76" s="71">
        <v>10.62</v>
      </c>
      <c r="R76" s="71">
        <v>0.5600000000000005</v>
      </c>
      <c r="S76" s="71">
        <v>11.41</v>
      </c>
      <c r="T76" s="67">
        <v>10.27</v>
      </c>
      <c r="U76" s="71">
        <v>1.1400000000000006</v>
      </c>
      <c r="V76" s="71">
        <v>8.18</v>
      </c>
      <c r="W76" s="71">
        <v>7.77</v>
      </c>
      <c r="X76" s="71">
        <v>0.41000000000000014</v>
      </c>
      <c r="Y76" s="67"/>
      <c r="Z76" s="67"/>
      <c r="AA76" s="67"/>
      <c r="AB76" s="71"/>
      <c r="AC76" s="67"/>
      <c r="AD76" s="67"/>
      <c r="AE76" s="67"/>
      <c r="AF76" s="67"/>
      <c r="AG76" s="67"/>
      <c r="AH76" s="71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</row>
    <row r="77" spans="1:78" hidden="1" x14ac:dyDescent="0.25">
      <c r="A77" s="67" t="s">
        <v>838</v>
      </c>
      <c r="B77" s="67" t="s">
        <v>69</v>
      </c>
      <c r="C77" s="68" t="s">
        <v>71</v>
      </c>
      <c r="D77" s="68" t="s">
        <v>72</v>
      </c>
      <c r="E77" s="68" t="s">
        <v>95</v>
      </c>
      <c r="F77" s="68" t="s">
        <v>96</v>
      </c>
      <c r="G77" s="69" t="s">
        <v>168</v>
      </c>
      <c r="H77" s="70" t="s">
        <v>169</v>
      </c>
      <c r="I77" s="68" t="s">
        <v>170</v>
      </c>
      <c r="J77" s="90" t="s">
        <v>765</v>
      </c>
      <c r="K77" s="67" t="s">
        <v>141</v>
      </c>
      <c r="L77" s="72" t="s">
        <v>80</v>
      </c>
      <c r="M77" s="71">
        <v>14.41</v>
      </c>
      <c r="N77" s="67">
        <v>12.97</v>
      </c>
      <c r="O77" s="71">
        <v>1.4399999999999995</v>
      </c>
      <c r="P77" s="71">
        <v>11.18</v>
      </c>
      <c r="Q77" s="71">
        <v>10.62</v>
      </c>
      <c r="R77" s="71">
        <v>0.5600000000000005</v>
      </c>
      <c r="S77" s="71">
        <v>11.41</v>
      </c>
      <c r="T77" s="67">
        <v>10.27</v>
      </c>
      <c r="U77" s="71">
        <v>1.1400000000000006</v>
      </c>
      <c r="V77" s="71">
        <v>8.18</v>
      </c>
      <c r="W77" s="71">
        <v>7.77</v>
      </c>
      <c r="X77" s="71">
        <v>0.41000000000000014</v>
      </c>
      <c r="Y77" s="67"/>
      <c r="Z77" s="67"/>
      <c r="AA77" s="67"/>
      <c r="AB77" s="71"/>
      <c r="AC77" s="67"/>
      <c r="AD77" s="67"/>
      <c r="AE77" s="67"/>
      <c r="AF77" s="67"/>
      <c r="AG77" s="67"/>
      <c r="AH77" s="71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</row>
    <row r="78" spans="1:78" hidden="1" x14ac:dyDescent="0.25">
      <c r="A78" s="67" t="s">
        <v>839</v>
      </c>
      <c r="B78" s="67" t="s">
        <v>69</v>
      </c>
      <c r="C78" s="68" t="s">
        <v>71</v>
      </c>
      <c r="D78" s="68" t="s">
        <v>72</v>
      </c>
      <c r="E78" s="68" t="s">
        <v>99</v>
      </c>
      <c r="F78" s="68" t="s">
        <v>100</v>
      </c>
      <c r="G78" s="69" t="s">
        <v>168</v>
      </c>
      <c r="H78" s="70" t="s">
        <v>169</v>
      </c>
      <c r="I78" s="68" t="s">
        <v>170</v>
      </c>
      <c r="J78" s="90" t="s">
        <v>765</v>
      </c>
      <c r="K78" s="67" t="s">
        <v>141</v>
      </c>
      <c r="L78" s="72" t="s">
        <v>80</v>
      </c>
      <c r="M78" s="71">
        <v>14.41</v>
      </c>
      <c r="N78" s="67">
        <v>12.97</v>
      </c>
      <c r="O78" s="71">
        <v>1.4399999999999995</v>
      </c>
      <c r="P78" s="71">
        <v>11.18</v>
      </c>
      <c r="Q78" s="71">
        <v>10.62</v>
      </c>
      <c r="R78" s="71">
        <v>0.5600000000000005</v>
      </c>
      <c r="S78" s="71">
        <v>11.41</v>
      </c>
      <c r="T78" s="67">
        <v>10.27</v>
      </c>
      <c r="U78" s="71">
        <v>1.1400000000000006</v>
      </c>
      <c r="V78" s="71">
        <v>8.18</v>
      </c>
      <c r="W78" s="71">
        <v>7.77</v>
      </c>
      <c r="X78" s="71">
        <v>0.41000000000000014</v>
      </c>
      <c r="Y78" s="67"/>
      <c r="Z78" s="67"/>
      <c r="AA78" s="67"/>
      <c r="AB78" s="71"/>
      <c r="AC78" s="67"/>
      <c r="AD78" s="67"/>
      <c r="AE78" s="67"/>
      <c r="AF78" s="67"/>
      <c r="AG78" s="67"/>
      <c r="AH78" s="71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</row>
    <row r="79" spans="1:78" hidden="1" x14ac:dyDescent="0.25">
      <c r="A79" s="67" t="s">
        <v>840</v>
      </c>
      <c r="B79" s="67" t="s">
        <v>69</v>
      </c>
      <c r="C79" s="68" t="s">
        <v>71</v>
      </c>
      <c r="D79" s="68" t="s">
        <v>72</v>
      </c>
      <c r="E79" s="68" t="s">
        <v>143</v>
      </c>
      <c r="F79" s="68" t="s">
        <v>144</v>
      </c>
      <c r="G79" s="69" t="s">
        <v>168</v>
      </c>
      <c r="H79" s="70" t="s">
        <v>169</v>
      </c>
      <c r="I79" s="68" t="s">
        <v>170</v>
      </c>
      <c r="J79" s="90" t="s">
        <v>765</v>
      </c>
      <c r="K79" s="67" t="s">
        <v>141</v>
      </c>
      <c r="L79" s="72" t="s">
        <v>80</v>
      </c>
      <c r="M79" s="71">
        <v>15.43</v>
      </c>
      <c r="N79" s="67">
        <v>13.89</v>
      </c>
      <c r="O79" s="71">
        <v>1.5399999999999991</v>
      </c>
      <c r="P79" s="71">
        <v>11.61</v>
      </c>
      <c r="Q79" s="71">
        <v>11.03</v>
      </c>
      <c r="R79" s="71">
        <v>0.58000000000000007</v>
      </c>
      <c r="S79" s="71">
        <v>12.43</v>
      </c>
      <c r="T79" s="67">
        <v>11.19</v>
      </c>
      <c r="U79" s="71">
        <v>1.2400000000000002</v>
      </c>
      <c r="V79" s="71">
        <v>8.61</v>
      </c>
      <c r="W79" s="71">
        <v>8.18</v>
      </c>
      <c r="X79" s="71">
        <v>0.42999999999999972</v>
      </c>
      <c r="Y79" s="67"/>
      <c r="Z79" s="67"/>
      <c r="AA79" s="67"/>
      <c r="AB79" s="71"/>
      <c r="AC79" s="67"/>
      <c r="AD79" s="67"/>
      <c r="AE79" s="67"/>
      <c r="AF79" s="67"/>
      <c r="AG79" s="67"/>
      <c r="AH79" s="71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</row>
    <row r="80" spans="1:78" hidden="1" x14ac:dyDescent="0.25">
      <c r="A80" s="67" t="s">
        <v>841</v>
      </c>
      <c r="B80" s="67" t="s">
        <v>69</v>
      </c>
      <c r="C80" s="68" t="s">
        <v>71</v>
      </c>
      <c r="D80" s="68" t="s">
        <v>72</v>
      </c>
      <c r="E80" s="68" t="s">
        <v>93</v>
      </c>
      <c r="F80" s="68" t="s">
        <v>94</v>
      </c>
      <c r="G80" s="69" t="s">
        <v>171</v>
      </c>
      <c r="H80" s="70" t="s">
        <v>172</v>
      </c>
      <c r="I80" s="68" t="s">
        <v>173</v>
      </c>
      <c r="J80" s="90" t="s">
        <v>765</v>
      </c>
      <c r="K80" s="67" t="s">
        <v>141</v>
      </c>
      <c r="L80" s="72" t="s">
        <v>80</v>
      </c>
      <c r="M80" s="71">
        <v>14.41</v>
      </c>
      <c r="N80" s="67">
        <v>12.97</v>
      </c>
      <c r="O80" s="71">
        <v>1.4399999999999995</v>
      </c>
      <c r="P80" s="71">
        <v>11.18</v>
      </c>
      <c r="Q80" s="71">
        <v>10.62</v>
      </c>
      <c r="R80" s="71">
        <v>0.5600000000000005</v>
      </c>
      <c r="S80" s="71">
        <v>11.41</v>
      </c>
      <c r="T80" s="67">
        <v>10.27</v>
      </c>
      <c r="U80" s="71">
        <v>1.1400000000000006</v>
      </c>
      <c r="V80" s="71">
        <v>8.18</v>
      </c>
      <c r="W80" s="71">
        <v>7.77</v>
      </c>
      <c r="X80" s="71">
        <v>0.41000000000000014</v>
      </c>
      <c r="Y80" s="67"/>
      <c r="Z80" s="67"/>
      <c r="AA80" s="67"/>
      <c r="AB80" s="71"/>
      <c r="AC80" s="67"/>
      <c r="AD80" s="67"/>
      <c r="AE80" s="67"/>
      <c r="AF80" s="67"/>
      <c r="AG80" s="67"/>
      <c r="AH80" s="71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</row>
    <row r="81" spans="1:78" hidden="1" x14ac:dyDescent="0.25">
      <c r="A81" s="67" t="s">
        <v>842</v>
      </c>
      <c r="B81" s="67" t="s">
        <v>69</v>
      </c>
      <c r="C81" s="68" t="s">
        <v>71</v>
      </c>
      <c r="D81" s="68" t="s">
        <v>72</v>
      </c>
      <c r="E81" s="68" t="s">
        <v>87</v>
      </c>
      <c r="F81" s="68" t="s">
        <v>88</v>
      </c>
      <c r="G81" s="69" t="s">
        <v>174</v>
      </c>
      <c r="H81" s="70" t="s">
        <v>175</v>
      </c>
      <c r="I81" s="68" t="s">
        <v>176</v>
      </c>
      <c r="J81" s="90" t="s">
        <v>765</v>
      </c>
      <c r="K81" s="67" t="s">
        <v>141</v>
      </c>
      <c r="L81" s="72" t="s">
        <v>80</v>
      </c>
      <c r="M81" s="71">
        <v>14.66</v>
      </c>
      <c r="N81" s="67">
        <v>13.19</v>
      </c>
      <c r="O81" s="71">
        <v>1.4700000000000006</v>
      </c>
      <c r="P81" s="71">
        <v>11.29</v>
      </c>
      <c r="Q81" s="71">
        <v>10.73</v>
      </c>
      <c r="R81" s="71">
        <v>0.55999999999999872</v>
      </c>
      <c r="S81" s="71">
        <v>11.66</v>
      </c>
      <c r="T81" s="67">
        <v>10.49</v>
      </c>
      <c r="U81" s="71">
        <v>1.17</v>
      </c>
      <c r="V81" s="71">
        <v>8.2899999999999991</v>
      </c>
      <c r="W81" s="71">
        <v>7.88</v>
      </c>
      <c r="X81" s="71">
        <v>0.40999999999999925</v>
      </c>
      <c r="Y81" s="67"/>
      <c r="Z81" s="67"/>
      <c r="AA81" s="67"/>
      <c r="AB81" s="71"/>
      <c r="AC81" s="67"/>
      <c r="AD81" s="67"/>
      <c r="AE81" s="67"/>
      <c r="AF81" s="67"/>
      <c r="AG81" s="67"/>
      <c r="AH81" s="71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</row>
    <row r="82" spans="1:78" hidden="1" x14ac:dyDescent="0.25">
      <c r="A82" s="67" t="s">
        <v>843</v>
      </c>
      <c r="B82" s="67" t="s">
        <v>69</v>
      </c>
      <c r="C82" s="68" t="s">
        <v>71</v>
      </c>
      <c r="D82" s="68" t="s">
        <v>72</v>
      </c>
      <c r="E82" s="68" t="s">
        <v>93</v>
      </c>
      <c r="F82" s="68" t="s">
        <v>94</v>
      </c>
      <c r="G82" s="69" t="s">
        <v>174</v>
      </c>
      <c r="H82" s="70" t="s">
        <v>175</v>
      </c>
      <c r="I82" s="68" t="s">
        <v>176</v>
      </c>
      <c r="J82" s="90" t="s">
        <v>765</v>
      </c>
      <c r="K82" s="67" t="s">
        <v>141</v>
      </c>
      <c r="L82" s="72" t="s">
        <v>80</v>
      </c>
      <c r="M82" s="71">
        <v>17.25</v>
      </c>
      <c r="N82" s="67">
        <v>15.53</v>
      </c>
      <c r="O82" s="71">
        <v>1.7200000000000006</v>
      </c>
      <c r="P82" s="71">
        <v>12.379999999999999</v>
      </c>
      <c r="Q82" s="71">
        <v>11.76</v>
      </c>
      <c r="R82" s="71">
        <v>0.61999999999999922</v>
      </c>
      <c r="S82" s="71">
        <v>14.25</v>
      </c>
      <c r="T82" s="67">
        <v>12.83</v>
      </c>
      <c r="U82" s="71">
        <v>1.42</v>
      </c>
      <c r="V82" s="71">
        <v>9.379999999999999</v>
      </c>
      <c r="W82" s="71">
        <v>8.91</v>
      </c>
      <c r="X82" s="71">
        <v>0.46999999999999886</v>
      </c>
      <c r="Y82" s="67"/>
      <c r="Z82" s="67"/>
      <c r="AA82" s="67"/>
      <c r="AB82" s="71"/>
      <c r="AC82" s="67"/>
      <c r="AD82" s="67"/>
      <c r="AE82" s="67"/>
      <c r="AF82" s="67"/>
      <c r="AG82" s="67"/>
      <c r="AH82" s="71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</row>
    <row r="83" spans="1:78" hidden="1" x14ac:dyDescent="0.25">
      <c r="A83" s="67" t="s">
        <v>844</v>
      </c>
      <c r="B83" s="67" t="s">
        <v>69</v>
      </c>
      <c r="C83" s="68" t="s">
        <v>71</v>
      </c>
      <c r="D83" s="68" t="s">
        <v>72</v>
      </c>
      <c r="E83" s="68" t="s">
        <v>99</v>
      </c>
      <c r="F83" s="68" t="s">
        <v>100</v>
      </c>
      <c r="G83" s="69" t="s">
        <v>174</v>
      </c>
      <c r="H83" s="70" t="s">
        <v>175</v>
      </c>
      <c r="I83" s="68" t="s">
        <v>176</v>
      </c>
      <c r="J83" s="90" t="s">
        <v>765</v>
      </c>
      <c r="K83" s="67" t="s">
        <v>141</v>
      </c>
      <c r="L83" s="72" t="s">
        <v>80</v>
      </c>
      <c r="M83" s="71">
        <v>14.66</v>
      </c>
      <c r="N83" s="67">
        <v>13.19</v>
      </c>
      <c r="O83" s="71">
        <v>1.4700000000000006</v>
      </c>
      <c r="P83" s="71">
        <v>11.29</v>
      </c>
      <c r="Q83" s="71">
        <v>10.73</v>
      </c>
      <c r="R83" s="71">
        <v>0.55999999999999872</v>
      </c>
      <c r="S83" s="71">
        <v>11.66</v>
      </c>
      <c r="T83" s="67">
        <v>10.49</v>
      </c>
      <c r="U83" s="71">
        <v>1.17</v>
      </c>
      <c r="V83" s="71">
        <v>8.2899999999999991</v>
      </c>
      <c r="W83" s="71">
        <v>7.88</v>
      </c>
      <c r="X83" s="71">
        <v>0.40999999999999925</v>
      </c>
      <c r="Y83" s="67"/>
      <c r="Z83" s="67"/>
      <c r="AA83" s="67"/>
      <c r="AB83" s="71"/>
      <c r="AC83" s="67"/>
      <c r="AD83" s="67"/>
      <c r="AE83" s="67"/>
      <c r="AF83" s="67"/>
      <c r="AG83" s="67"/>
      <c r="AH83" s="71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</row>
    <row r="84" spans="1:78" hidden="1" x14ac:dyDescent="0.25">
      <c r="A84" s="67" t="s">
        <v>845</v>
      </c>
      <c r="B84" s="67" t="s">
        <v>69</v>
      </c>
      <c r="C84" s="68" t="s">
        <v>71</v>
      </c>
      <c r="D84" s="68" t="s">
        <v>72</v>
      </c>
      <c r="E84" s="68" t="s">
        <v>93</v>
      </c>
      <c r="F84" s="68" t="s">
        <v>94</v>
      </c>
      <c r="G84" s="69" t="s">
        <v>177</v>
      </c>
      <c r="H84" s="70" t="s">
        <v>178</v>
      </c>
      <c r="I84" s="68" t="s">
        <v>179</v>
      </c>
      <c r="J84" s="90" t="s">
        <v>765</v>
      </c>
      <c r="K84" s="67" t="s">
        <v>141</v>
      </c>
      <c r="L84" s="72" t="s">
        <v>80</v>
      </c>
      <c r="M84" s="71">
        <v>14.41</v>
      </c>
      <c r="N84" s="67">
        <v>12.97</v>
      </c>
      <c r="O84" s="71">
        <v>1.4399999999999995</v>
      </c>
      <c r="P84" s="71">
        <v>11.18</v>
      </c>
      <c r="Q84" s="71">
        <v>10.62</v>
      </c>
      <c r="R84" s="71">
        <v>0.5600000000000005</v>
      </c>
      <c r="S84" s="71">
        <v>11.41</v>
      </c>
      <c r="T84" s="67">
        <v>10.27</v>
      </c>
      <c r="U84" s="71">
        <v>1.1400000000000006</v>
      </c>
      <c r="V84" s="71">
        <v>8.18</v>
      </c>
      <c r="W84" s="71">
        <v>7.77</v>
      </c>
      <c r="X84" s="71">
        <v>0.41000000000000014</v>
      </c>
      <c r="Y84" s="67"/>
      <c r="Z84" s="67"/>
      <c r="AA84" s="67"/>
      <c r="AB84" s="71"/>
      <c r="AC84" s="67"/>
      <c r="AD84" s="67"/>
      <c r="AE84" s="67"/>
      <c r="AF84" s="67"/>
      <c r="AG84" s="67"/>
      <c r="AH84" s="71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</row>
    <row r="85" spans="1:78" hidden="1" x14ac:dyDescent="0.25">
      <c r="A85" s="67" t="s">
        <v>846</v>
      </c>
      <c r="B85" s="67" t="s">
        <v>69</v>
      </c>
      <c r="C85" s="68" t="s">
        <v>71</v>
      </c>
      <c r="D85" s="68" t="s">
        <v>72</v>
      </c>
      <c r="E85" s="68" t="s">
        <v>113</v>
      </c>
      <c r="F85" s="68" t="s">
        <v>114</v>
      </c>
      <c r="G85" s="69" t="s">
        <v>177</v>
      </c>
      <c r="H85" s="70" t="s">
        <v>178</v>
      </c>
      <c r="I85" s="68" t="s">
        <v>179</v>
      </c>
      <c r="J85" s="90" t="s">
        <v>765</v>
      </c>
      <c r="K85" s="67" t="s">
        <v>141</v>
      </c>
      <c r="L85" s="72" t="s">
        <v>80</v>
      </c>
      <c r="M85" s="71">
        <v>14.41</v>
      </c>
      <c r="N85" s="67">
        <v>12.97</v>
      </c>
      <c r="O85" s="71">
        <v>1.4399999999999995</v>
      </c>
      <c r="P85" s="71">
        <v>11.18</v>
      </c>
      <c r="Q85" s="71">
        <v>10.62</v>
      </c>
      <c r="R85" s="71">
        <v>0.5600000000000005</v>
      </c>
      <c r="S85" s="71">
        <v>11.41</v>
      </c>
      <c r="T85" s="67">
        <v>10.27</v>
      </c>
      <c r="U85" s="71">
        <v>1.1400000000000006</v>
      </c>
      <c r="V85" s="71">
        <v>8.18</v>
      </c>
      <c r="W85" s="71">
        <v>7.77</v>
      </c>
      <c r="X85" s="71">
        <v>0.41000000000000014</v>
      </c>
      <c r="Y85" s="67"/>
      <c r="Z85" s="67"/>
      <c r="AA85" s="67"/>
      <c r="AB85" s="71"/>
      <c r="AC85" s="67"/>
      <c r="AD85" s="67"/>
      <c r="AE85" s="67"/>
      <c r="AF85" s="67"/>
      <c r="AG85" s="67"/>
      <c r="AH85" s="71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</row>
    <row r="86" spans="1:78" hidden="1" x14ac:dyDescent="0.25">
      <c r="A86" s="67" t="s">
        <v>847</v>
      </c>
      <c r="B86" s="67" t="s">
        <v>69</v>
      </c>
      <c r="C86" s="68" t="s">
        <v>71</v>
      </c>
      <c r="D86" s="68" t="s">
        <v>72</v>
      </c>
      <c r="E86" s="68" t="s">
        <v>91</v>
      </c>
      <c r="F86" s="68" t="s">
        <v>92</v>
      </c>
      <c r="G86" s="69" t="s">
        <v>180</v>
      </c>
      <c r="H86" s="70" t="s">
        <v>181</v>
      </c>
      <c r="I86" s="68" t="s">
        <v>182</v>
      </c>
      <c r="J86" s="90" t="s">
        <v>765</v>
      </c>
      <c r="K86" s="67" t="s">
        <v>141</v>
      </c>
      <c r="L86" s="72" t="s">
        <v>80</v>
      </c>
      <c r="M86" s="71">
        <v>14.57</v>
      </c>
      <c r="N86" s="67">
        <v>13.11</v>
      </c>
      <c r="O86" s="71">
        <v>1.4600000000000009</v>
      </c>
      <c r="P86" s="71">
        <v>11.25</v>
      </c>
      <c r="Q86" s="71">
        <v>10.69</v>
      </c>
      <c r="R86" s="71">
        <v>0.5600000000000005</v>
      </c>
      <c r="S86" s="71">
        <v>11.57</v>
      </c>
      <c r="T86" s="67">
        <v>10.41</v>
      </c>
      <c r="U86" s="71">
        <v>1.1600000000000001</v>
      </c>
      <c r="V86" s="71">
        <v>8.25</v>
      </c>
      <c r="W86" s="71">
        <v>7.84</v>
      </c>
      <c r="X86" s="71">
        <v>0.41000000000000014</v>
      </c>
      <c r="Y86" s="67"/>
      <c r="Z86" s="67"/>
      <c r="AA86" s="67"/>
      <c r="AB86" s="71"/>
      <c r="AC86" s="67"/>
      <c r="AD86" s="67"/>
      <c r="AE86" s="67"/>
      <c r="AF86" s="67"/>
      <c r="AG86" s="67"/>
      <c r="AH86" s="71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</row>
    <row r="87" spans="1:78" hidden="1" x14ac:dyDescent="0.25">
      <c r="A87" s="67" t="s">
        <v>848</v>
      </c>
      <c r="B87" s="67" t="s">
        <v>69</v>
      </c>
      <c r="C87" s="68" t="s">
        <v>71</v>
      </c>
      <c r="D87" s="68" t="s">
        <v>72</v>
      </c>
      <c r="E87" s="68" t="s">
        <v>93</v>
      </c>
      <c r="F87" s="68" t="s">
        <v>94</v>
      </c>
      <c r="G87" s="69" t="s">
        <v>180</v>
      </c>
      <c r="H87" s="70" t="s">
        <v>181</v>
      </c>
      <c r="I87" s="68" t="s">
        <v>182</v>
      </c>
      <c r="J87" s="90" t="s">
        <v>765</v>
      </c>
      <c r="K87" s="67" t="s">
        <v>141</v>
      </c>
      <c r="L87" s="72" t="s">
        <v>80</v>
      </c>
      <c r="M87" s="71">
        <v>14.57</v>
      </c>
      <c r="N87" s="67">
        <v>13.11</v>
      </c>
      <c r="O87" s="71">
        <v>1.4600000000000009</v>
      </c>
      <c r="P87" s="71">
        <v>11.25</v>
      </c>
      <c r="Q87" s="71">
        <v>10.69</v>
      </c>
      <c r="R87" s="71">
        <v>0.5600000000000005</v>
      </c>
      <c r="S87" s="71">
        <v>11.57</v>
      </c>
      <c r="T87" s="67">
        <v>10.41</v>
      </c>
      <c r="U87" s="71">
        <v>1.1600000000000001</v>
      </c>
      <c r="V87" s="71">
        <v>8.25</v>
      </c>
      <c r="W87" s="71">
        <v>7.84</v>
      </c>
      <c r="X87" s="71">
        <v>0.41000000000000014</v>
      </c>
      <c r="Y87" s="67"/>
      <c r="Z87" s="67"/>
      <c r="AA87" s="67"/>
      <c r="AB87" s="71"/>
      <c r="AC87" s="67"/>
      <c r="AD87" s="67"/>
      <c r="AE87" s="67"/>
      <c r="AF87" s="67"/>
      <c r="AG87" s="67"/>
      <c r="AH87" s="71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</row>
    <row r="88" spans="1:78" hidden="1" x14ac:dyDescent="0.25">
      <c r="A88" s="67" t="s">
        <v>849</v>
      </c>
      <c r="B88" s="67" t="s">
        <v>69</v>
      </c>
      <c r="C88" s="68" t="s">
        <v>71</v>
      </c>
      <c r="D88" s="68" t="s">
        <v>72</v>
      </c>
      <c r="E88" s="68" t="s">
        <v>87</v>
      </c>
      <c r="F88" s="68" t="s">
        <v>88</v>
      </c>
      <c r="G88" s="69" t="s">
        <v>183</v>
      </c>
      <c r="H88" s="70" t="s">
        <v>184</v>
      </c>
      <c r="I88" s="68" t="s">
        <v>185</v>
      </c>
      <c r="J88" s="90" t="s">
        <v>765</v>
      </c>
      <c r="K88" s="67" t="s">
        <v>141</v>
      </c>
      <c r="L88" s="72" t="s">
        <v>80</v>
      </c>
      <c r="M88" s="71">
        <v>13.310000000000002</v>
      </c>
      <c r="N88" s="67">
        <v>11.98</v>
      </c>
      <c r="O88" s="71">
        <v>1.3300000000000018</v>
      </c>
      <c r="P88" s="71">
        <v>9.02</v>
      </c>
      <c r="Q88" s="71">
        <v>8.57</v>
      </c>
      <c r="R88" s="71">
        <v>0.44999999999999929</v>
      </c>
      <c r="S88" s="71">
        <v>11.510000000000002</v>
      </c>
      <c r="T88" s="67">
        <v>10.36</v>
      </c>
      <c r="U88" s="71">
        <v>1.1500000000000021</v>
      </c>
      <c r="V88" s="71">
        <v>7.22</v>
      </c>
      <c r="W88" s="71">
        <v>6.86</v>
      </c>
      <c r="X88" s="71">
        <v>0.35999999999999943</v>
      </c>
      <c r="Y88" s="67"/>
      <c r="Z88" s="67"/>
      <c r="AA88" s="67"/>
      <c r="AB88" s="71"/>
      <c r="AC88" s="67"/>
      <c r="AD88" s="67"/>
      <c r="AE88" s="67"/>
      <c r="AF88" s="67"/>
      <c r="AG88" s="67"/>
      <c r="AH88" s="71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</row>
    <row r="89" spans="1:78" hidden="1" x14ac:dyDescent="0.25">
      <c r="A89" s="67" t="s">
        <v>850</v>
      </c>
      <c r="B89" s="67" t="s">
        <v>69</v>
      </c>
      <c r="C89" s="68" t="s">
        <v>71</v>
      </c>
      <c r="D89" s="68" t="s">
        <v>72</v>
      </c>
      <c r="E89" s="68" t="s">
        <v>93</v>
      </c>
      <c r="F89" s="68" t="s">
        <v>94</v>
      </c>
      <c r="G89" s="69" t="s">
        <v>183</v>
      </c>
      <c r="H89" s="70" t="s">
        <v>184</v>
      </c>
      <c r="I89" s="68" t="s">
        <v>185</v>
      </c>
      <c r="J89" s="90" t="s">
        <v>765</v>
      </c>
      <c r="K89" s="67" t="s">
        <v>141</v>
      </c>
      <c r="L89" s="72" t="s">
        <v>80</v>
      </c>
      <c r="M89" s="71">
        <v>12.77</v>
      </c>
      <c r="N89" s="67">
        <v>11.49</v>
      </c>
      <c r="O89" s="71">
        <v>1.2799999999999994</v>
      </c>
      <c r="P89" s="71">
        <v>8.7999999999999989</v>
      </c>
      <c r="Q89" s="71">
        <v>8.36</v>
      </c>
      <c r="R89" s="71">
        <v>0.4399999999999995</v>
      </c>
      <c r="S89" s="71">
        <v>10.969999999999999</v>
      </c>
      <c r="T89" s="67">
        <v>9.8699999999999992</v>
      </c>
      <c r="U89" s="71">
        <v>1.0999999999999996</v>
      </c>
      <c r="V89" s="71">
        <v>6.9999999999999991</v>
      </c>
      <c r="W89" s="71">
        <v>6.65</v>
      </c>
      <c r="X89" s="71">
        <v>0.34999999999999876</v>
      </c>
      <c r="Y89" s="67"/>
      <c r="Z89" s="67"/>
      <c r="AA89" s="67"/>
      <c r="AB89" s="71"/>
      <c r="AC89" s="67"/>
      <c r="AD89" s="67"/>
      <c r="AE89" s="67"/>
      <c r="AF89" s="67"/>
      <c r="AG89" s="67"/>
      <c r="AH89" s="71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</row>
    <row r="90" spans="1:78" hidden="1" x14ac:dyDescent="0.25">
      <c r="A90" s="67" t="s">
        <v>851</v>
      </c>
      <c r="B90" s="67" t="s">
        <v>69</v>
      </c>
      <c r="C90" s="68" t="s">
        <v>71</v>
      </c>
      <c r="D90" s="68" t="s">
        <v>72</v>
      </c>
      <c r="E90" s="68" t="s">
        <v>93</v>
      </c>
      <c r="F90" s="68" t="s">
        <v>94</v>
      </c>
      <c r="G90" s="69" t="s">
        <v>186</v>
      </c>
      <c r="H90" s="70" t="s">
        <v>187</v>
      </c>
      <c r="I90" s="68" t="s">
        <v>188</v>
      </c>
      <c r="J90" s="90" t="s">
        <v>765</v>
      </c>
      <c r="K90" s="67" t="s">
        <v>141</v>
      </c>
      <c r="L90" s="72" t="s">
        <v>80</v>
      </c>
      <c r="M90" s="71">
        <v>14.879999999999999</v>
      </c>
      <c r="N90" s="67">
        <v>13.39</v>
      </c>
      <c r="O90" s="71">
        <v>1.4899999999999984</v>
      </c>
      <c r="P90" s="71">
        <v>11.379999999999999</v>
      </c>
      <c r="Q90" s="71">
        <v>10.81</v>
      </c>
      <c r="R90" s="71">
        <v>0.56999999999999851</v>
      </c>
      <c r="S90" s="71">
        <v>11.879999999999999</v>
      </c>
      <c r="T90" s="67">
        <v>10.69</v>
      </c>
      <c r="U90" s="71">
        <v>1.1899999999999995</v>
      </c>
      <c r="V90" s="71">
        <v>8.379999999999999</v>
      </c>
      <c r="W90" s="71">
        <v>7.96</v>
      </c>
      <c r="X90" s="71">
        <v>0.41999999999999904</v>
      </c>
      <c r="Y90" s="67"/>
      <c r="Z90" s="67"/>
      <c r="AA90" s="67"/>
      <c r="AB90" s="71"/>
      <c r="AC90" s="67"/>
      <c r="AD90" s="67"/>
      <c r="AE90" s="67"/>
      <c r="AF90" s="67"/>
      <c r="AG90" s="67"/>
      <c r="AH90" s="71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</row>
    <row r="91" spans="1:78" hidden="1" x14ac:dyDescent="0.25">
      <c r="A91" s="67" t="s">
        <v>852</v>
      </c>
      <c r="B91" s="67" t="s">
        <v>69</v>
      </c>
      <c r="C91" s="68" t="s">
        <v>71</v>
      </c>
      <c r="D91" s="68" t="s">
        <v>72</v>
      </c>
      <c r="E91" s="68" t="s">
        <v>113</v>
      </c>
      <c r="F91" s="68" t="s">
        <v>114</v>
      </c>
      <c r="G91" s="69" t="s">
        <v>189</v>
      </c>
      <c r="H91" s="70" t="s">
        <v>190</v>
      </c>
      <c r="I91" s="68" t="s">
        <v>191</v>
      </c>
      <c r="J91" s="90" t="s">
        <v>765</v>
      </c>
      <c r="K91" s="67" t="s">
        <v>141</v>
      </c>
      <c r="L91" s="72" t="s">
        <v>80</v>
      </c>
      <c r="M91" s="71">
        <v>15.89</v>
      </c>
      <c r="N91" s="67">
        <v>14.3</v>
      </c>
      <c r="O91" s="71">
        <v>1.5899999999999999</v>
      </c>
      <c r="P91" s="71">
        <v>11.809999999999999</v>
      </c>
      <c r="Q91" s="71">
        <v>11.22</v>
      </c>
      <c r="R91" s="71">
        <v>0.58999999999999808</v>
      </c>
      <c r="S91" s="71">
        <v>12.89</v>
      </c>
      <c r="T91" s="67">
        <v>11.6</v>
      </c>
      <c r="U91" s="71">
        <v>1.2900000000000009</v>
      </c>
      <c r="V91" s="71">
        <v>8.8099999999999987</v>
      </c>
      <c r="W91" s="71">
        <v>8.3699999999999992</v>
      </c>
      <c r="X91" s="71">
        <v>0.4399999999999995</v>
      </c>
      <c r="Y91" s="67"/>
      <c r="Z91" s="67"/>
      <c r="AA91" s="67"/>
      <c r="AB91" s="71"/>
      <c r="AC91" s="67"/>
      <c r="AD91" s="67"/>
      <c r="AE91" s="67"/>
      <c r="AF91" s="67"/>
      <c r="AG91" s="67"/>
      <c r="AH91" s="71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</row>
    <row r="92" spans="1:78" hidden="1" x14ac:dyDescent="0.25">
      <c r="A92" s="67" t="s">
        <v>853</v>
      </c>
      <c r="B92" s="67" t="s">
        <v>69</v>
      </c>
      <c r="C92" s="68" t="s">
        <v>71</v>
      </c>
      <c r="D92" s="68" t="s">
        <v>72</v>
      </c>
      <c r="E92" s="68" t="s">
        <v>87</v>
      </c>
      <c r="F92" s="68" t="s">
        <v>88</v>
      </c>
      <c r="G92" s="69" t="s">
        <v>192</v>
      </c>
      <c r="H92" s="70" t="s">
        <v>193</v>
      </c>
      <c r="I92" s="68" t="s">
        <v>194</v>
      </c>
      <c r="J92" s="90" t="s">
        <v>765</v>
      </c>
      <c r="K92" s="67" t="s">
        <v>141</v>
      </c>
      <c r="L92" s="72" t="s">
        <v>80</v>
      </c>
      <c r="M92" s="71">
        <v>15.04</v>
      </c>
      <c r="N92" s="67">
        <v>13.54</v>
      </c>
      <c r="O92" s="71">
        <v>1.5</v>
      </c>
      <c r="P92" s="71">
        <v>11.45</v>
      </c>
      <c r="Q92" s="71">
        <v>10.88</v>
      </c>
      <c r="R92" s="71">
        <v>0.56999999999999851</v>
      </c>
      <c r="S92" s="71">
        <v>12.04</v>
      </c>
      <c r="T92" s="67">
        <v>10.84</v>
      </c>
      <c r="U92" s="71">
        <v>1.1999999999999993</v>
      </c>
      <c r="V92" s="71">
        <v>8.4499999999999993</v>
      </c>
      <c r="W92" s="71">
        <v>8.0299999999999994</v>
      </c>
      <c r="X92" s="71">
        <v>0.41999999999999993</v>
      </c>
      <c r="Y92" s="67"/>
      <c r="Z92" s="67"/>
      <c r="AA92" s="67"/>
      <c r="AB92" s="71"/>
      <c r="AC92" s="67"/>
      <c r="AD92" s="67"/>
      <c r="AE92" s="67"/>
      <c r="AF92" s="67"/>
      <c r="AG92" s="67"/>
      <c r="AH92" s="71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</row>
    <row r="93" spans="1:78" hidden="1" x14ac:dyDescent="0.25">
      <c r="A93" s="67" t="s">
        <v>854</v>
      </c>
      <c r="B93" s="67" t="s">
        <v>69</v>
      </c>
      <c r="C93" s="68" t="s">
        <v>71</v>
      </c>
      <c r="D93" s="68" t="s">
        <v>72</v>
      </c>
      <c r="E93" s="68" t="s">
        <v>89</v>
      </c>
      <c r="F93" s="68" t="s">
        <v>90</v>
      </c>
      <c r="G93" s="69" t="s">
        <v>192</v>
      </c>
      <c r="H93" s="70" t="s">
        <v>193</v>
      </c>
      <c r="I93" s="68" t="s">
        <v>194</v>
      </c>
      <c r="J93" s="90" t="s">
        <v>765</v>
      </c>
      <c r="K93" s="67" t="s">
        <v>141</v>
      </c>
      <c r="L93" s="72" t="s">
        <v>80</v>
      </c>
      <c r="M93" s="71">
        <v>14.690000000000001</v>
      </c>
      <c r="N93" s="67">
        <v>13.22</v>
      </c>
      <c r="O93" s="71">
        <v>1.4700000000000006</v>
      </c>
      <c r="P93" s="71">
        <v>11.3</v>
      </c>
      <c r="Q93" s="71">
        <v>10.74</v>
      </c>
      <c r="R93" s="71">
        <v>0.5600000000000005</v>
      </c>
      <c r="S93" s="71">
        <v>11.690000000000001</v>
      </c>
      <c r="T93" s="67">
        <v>10.52</v>
      </c>
      <c r="U93" s="71">
        <v>1.1700000000000017</v>
      </c>
      <c r="V93" s="71">
        <v>8.3000000000000007</v>
      </c>
      <c r="W93" s="71">
        <v>7.89</v>
      </c>
      <c r="X93" s="71">
        <v>0.41000000000000103</v>
      </c>
      <c r="Y93" s="67"/>
      <c r="Z93" s="67"/>
      <c r="AA93" s="67"/>
      <c r="AB93" s="71"/>
      <c r="AC93" s="67"/>
      <c r="AD93" s="67"/>
      <c r="AE93" s="67"/>
      <c r="AF93" s="67"/>
      <c r="AG93" s="67"/>
      <c r="AH93" s="71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</row>
    <row r="94" spans="1:78" hidden="1" x14ac:dyDescent="0.25">
      <c r="A94" s="67" t="s">
        <v>855</v>
      </c>
      <c r="B94" s="67" t="s">
        <v>69</v>
      </c>
      <c r="C94" s="68" t="s">
        <v>71</v>
      </c>
      <c r="D94" s="68" t="s">
        <v>72</v>
      </c>
      <c r="E94" s="68" t="s">
        <v>93</v>
      </c>
      <c r="F94" s="68" t="s">
        <v>94</v>
      </c>
      <c r="G94" s="69" t="s">
        <v>192</v>
      </c>
      <c r="H94" s="70" t="s">
        <v>193</v>
      </c>
      <c r="I94" s="68" t="s">
        <v>194</v>
      </c>
      <c r="J94" s="90" t="s">
        <v>765</v>
      </c>
      <c r="K94" s="67" t="s">
        <v>141</v>
      </c>
      <c r="L94" s="72" t="s">
        <v>80</v>
      </c>
      <c r="M94" s="71">
        <v>14.690000000000001</v>
      </c>
      <c r="N94" s="67">
        <v>13.22</v>
      </c>
      <c r="O94" s="71">
        <v>1.4700000000000006</v>
      </c>
      <c r="P94" s="71">
        <v>11.3</v>
      </c>
      <c r="Q94" s="71">
        <v>10.74</v>
      </c>
      <c r="R94" s="71">
        <v>0.5600000000000005</v>
      </c>
      <c r="S94" s="71">
        <v>11.690000000000001</v>
      </c>
      <c r="T94" s="67">
        <v>10.52</v>
      </c>
      <c r="U94" s="71">
        <v>1.1700000000000017</v>
      </c>
      <c r="V94" s="71">
        <v>8.3000000000000007</v>
      </c>
      <c r="W94" s="71">
        <v>7.89</v>
      </c>
      <c r="X94" s="71">
        <v>0.41000000000000103</v>
      </c>
      <c r="Y94" s="67"/>
      <c r="Z94" s="67"/>
      <c r="AA94" s="67"/>
      <c r="AB94" s="71"/>
      <c r="AC94" s="67"/>
      <c r="AD94" s="67"/>
      <c r="AE94" s="67"/>
      <c r="AF94" s="67"/>
      <c r="AG94" s="67"/>
      <c r="AH94" s="71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</row>
    <row r="95" spans="1:78" hidden="1" x14ac:dyDescent="0.25">
      <c r="A95" s="67" t="s">
        <v>856</v>
      </c>
      <c r="B95" s="67" t="s">
        <v>69</v>
      </c>
      <c r="C95" s="68" t="s">
        <v>71</v>
      </c>
      <c r="D95" s="68" t="s">
        <v>72</v>
      </c>
      <c r="E95" s="68" t="s">
        <v>93</v>
      </c>
      <c r="F95" s="68" t="s">
        <v>94</v>
      </c>
      <c r="G95" s="69" t="s">
        <v>195</v>
      </c>
      <c r="H95" s="70" t="s">
        <v>196</v>
      </c>
      <c r="I95" s="68" t="s">
        <v>197</v>
      </c>
      <c r="J95" s="90" t="s">
        <v>765</v>
      </c>
      <c r="K95" s="67" t="s">
        <v>141</v>
      </c>
      <c r="L95" s="72" t="s">
        <v>80</v>
      </c>
      <c r="M95" s="71">
        <v>13.18</v>
      </c>
      <c r="N95" s="67">
        <v>11.86</v>
      </c>
      <c r="O95" s="71">
        <v>1.3200000000000003</v>
      </c>
      <c r="P95" s="71">
        <v>10.67</v>
      </c>
      <c r="Q95" s="71">
        <v>10.14</v>
      </c>
      <c r="R95" s="71">
        <v>0.52999999999999936</v>
      </c>
      <c r="S95" s="71">
        <v>10.18</v>
      </c>
      <c r="T95" s="67">
        <v>9.16</v>
      </c>
      <c r="U95" s="71">
        <v>1.0199999999999996</v>
      </c>
      <c r="V95" s="71">
        <v>7.67</v>
      </c>
      <c r="W95" s="71">
        <v>7.29</v>
      </c>
      <c r="X95" s="71">
        <v>0.37999999999999989</v>
      </c>
      <c r="Y95" s="67"/>
      <c r="Z95" s="67"/>
      <c r="AA95" s="67"/>
      <c r="AB95" s="71"/>
      <c r="AC95" s="67"/>
      <c r="AD95" s="67"/>
      <c r="AE95" s="67"/>
      <c r="AF95" s="67"/>
      <c r="AG95" s="67"/>
      <c r="AH95" s="71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</row>
    <row r="96" spans="1:78" hidden="1" x14ac:dyDescent="0.25">
      <c r="A96" s="67" t="s">
        <v>857</v>
      </c>
      <c r="B96" s="67" t="s">
        <v>69</v>
      </c>
      <c r="C96" s="68" t="s">
        <v>71</v>
      </c>
      <c r="D96" s="68" t="s">
        <v>72</v>
      </c>
      <c r="E96" s="68" t="s">
        <v>95</v>
      </c>
      <c r="F96" s="68" t="s">
        <v>96</v>
      </c>
      <c r="G96" s="69" t="s">
        <v>195</v>
      </c>
      <c r="H96" s="70" t="s">
        <v>196</v>
      </c>
      <c r="I96" s="68" t="s">
        <v>197</v>
      </c>
      <c r="J96" s="90" t="s">
        <v>765</v>
      </c>
      <c r="K96" s="67" t="s">
        <v>141</v>
      </c>
      <c r="L96" s="72" t="s">
        <v>80</v>
      </c>
      <c r="M96" s="71">
        <v>13.29</v>
      </c>
      <c r="N96" s="67">
        <v>11.96</v>
      </c>
      <c r="O96" s="71">
        <v>1.3299999999999983</v>
      </c>
      <c r="P96" s="71">
        <v>10.719999999999999</v>
      </c>
      <c r="Q96" s="71">
        <v>10.18</v>
      </c>
      <c r="R96" s="71">
        <v>0.53999999999999915</v>
      </c>
      <c r="S96" s="71">
        <v>10.29</v>
      </c>
      <c r="T96" s="67">
        <v>9.26</v>
      </c>
      <c r="U96" s="71">
        <v>1.0299999999999994</v>
      </c>
      <c r="V96" s="71">
        <v>7.72</v>
      </c>
      <c r="W96" s="71">
        <v>7.33</v>
      </c>
      <c r="X96" s="71">
        <v>0.38999999999999968</v>
      </c>
      <c r="Y96" s="67"/>
      <c r="Z96" s="67"/>
      <c r="AA96" s="67"/>
      <c r="AB96" s="71"/>
      <c r="AC96" s="67"/>
      <c r="AD96" s="67"/>
      <c r="AE96" s="67"/>
      <c r="AF96" s="67"/>
      <c r="AG96" s="67"/>
      <c r="AH96" s="71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</row>
    <row r="97" spans="1:78" hidden="1" x14ac:dyDescent="0.25">
      <c r="A97" s="73" t="s">
        <v>198</v>
      </c>
      <c r="B97" s="73" t="s">
        <v>69</v>
      </c>
      <c r="C97" s="74" t="s">
        <v>71</v>
      </c>
      <c r="D97" s="74" t="s">
        <v>72</v>
      </c>
      <c r="E97" s="74" t="s">
        <v>93</v>
      </c>
      <c r="F97" s="74" t="s">
        <v>94</v>
      </c>
      <c r="G97" s="69" t="s">
        <v>199</v>
      </c>
      <c r="H97" s="75" t="s">
        <v>200</v>
      </c>
      <c r="I97" s="74" t="s">
        <v>201</v>
      </c>
      <c r="J97" s="90" t="s">
        <v>765</v>
      </c>
      <c r="K97" s="74" t="s">
        <v>141</v>
      </c>
      <c r="L97" s="72" t="s">
        <v>80</v>
      </c>
      <c r="M97" s="71">
        <v>14.14</v>
      </c>
      <c r="N97" s="67">
        <v>12.73</v>
      </c>
      <c r="O97" s="71">
        <v>1.4100000000000001</v>
      </c>
      <c r="P97" s="71">
        <v>11.07</v>
      </c>
      <c r="Q97" s="71">
        <v>10.52</v>
      </c>
      <c r="R97" s="71">
        <v>0.55000000000000071</v>
      </c>
      <c r="S97" s="71">
        <v>11.14</v>
      </c>
      <c r="T97" s="67">
        <v>10.029999999999999</v>
      </c>
      <c r="U97" s="71">
        <v>1.1100000000000012</v>
      </c>
      <c r="V97" s="71">
        <v>8.07</v>
      </c>
      <c r="W97" s="71">
        <v>7.67</v>
      </c>
      <c r="X97" s="71">
        <v>0.40000000000000036</v>
      </c>
      <c r="Y97" s="67"/>
      <c r="Z97" s="67"/>
      <c r="AA97" s="67"/>
      <c r="AB97" s="71"/>
      <c r="AC97" s="67"/>
      <c r="AD97" s="67"/>
      <c r="AE97" s="67"/>
      <c r="AF97" s="67"/>
      <c r="AG97" s="67"/>
      <c r="AH97" s="71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</row>
    <row r="98" spans="1:78" hidden="1" x14ac:dyDescent="0.25">
      <c r="A98" s="67" t="s">
        <v>858</v>
      </c>
      <c r="B98" s="67" t="s">
        <v>69</v>
      </c>
      <c r="C98" s="68" t="s">
        <v>71</v>
      </c>
      <c r="D98" s="68" t="s">
        <v>72</v>
      </c>
      <c r="E98" s="68" t="s">
        <v>87</v>
      </c>
      <c r="F98" s="68" t="s">
        <v>88</v>
      </c>
      <c r="G98" s="69" t="s">
        <v>199</v>
      </c>
      <c r="H98" s="70" t="s">
        <v>202</v>
      </c>
      <c r="I98" s="68" t="s">
        <v>203</v>
      </c>
      <c r="J98" s="90" t="s">
        <v>765</v>
      </c>
      <c r="K98" s="67" t="s">
        <v>141</v>
      </c>
      <c r="L98" s="72" t="s">
        <v>80</v>
      </c>
      <c r="M98" s="71">
        <v>14.080000000000002</v>
      </c>
      <c r="N98" s="67">
        <v>12.67</v>
      </c>
      <c r="O98" s="71">
        <v>1.4100000000000019</v>
      </c>
      <c r="P98" s="71">
        <v>11.05</v>
      </c>
      <c r="Q98" s="71">
        <v>10.5</v>
      </c>
      <c r="R98" s="71">
        <v>0.55000000000000071</v>
      </c>
      <c r="S98" s="71">
        <v>11.080000000000002</v>
      </c>
      <c r="T98" s="67">
        <v>9.9700000000000006</v>
      </c>
      <c r="U98" s="71">
        <v>1.1100000000000012</v>
      </c>
      <c r="V98" s="71">
        <v>8.0500000000000007</v>
      </c>
      <c r="W98" s="71">
        <v>7.65</v>
      </c>
      <c r="X98" s="71">
        <v>0.40000000000000036</v>
      </c>
      <c r="Y98" s="67"/>
      <c r="Z98" s="67"/>
      <c r="AA98" s="67"/>
      <c r="AB98" s="71"/>
      <c r="AC98" s="67"/>
      <c r="AD98" s="67"/>
      <c r="AE98" s="67"/>
      <c r="AF98" s="67"/>
      <c r="AG98" s="67"/>
      <c r="AH98" s="71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</row>
    <row r="99" spans="1:78" hidden="1" x14ac:dyDescent="0.25">
      <c r="A99" s="67" t="s">
        <v>859</v>
      </c>
      <c r="B99" s="67" t="s">
        <v>69</v>
      </c>
      <c r="C99" s="68" t="s">
        <v>71</v>
      </c>
      <c r="D99" s="68" t="s">
        <v>72</v>
      </c>
      <c r="E99" s="68" t="s">
        <v>91</v>
      </c>
      <c r="F99" s="68" t="s">
        <v>92</v>
      </c>
      <c r="G99" s="69" t="s">
        <v>199</v>
      </c>
      <c r="H99" s="70" t="s">
        <v>202</v>
      </c>
      <c r="I99" s="68" t="s">
        <v>203</v>
      </c>
      <c r="J99" s="90" t="s">
        <v>765</v>
      </c>
      <c r="K99" s="67" t="s">
        <v>141</v>
      </c>
      <c r="L99" s="72" t="s">
        <v>80</v>
      </c>
      <c r="M99" s="71">
        <v>14.080000000000002</v>
      </c>
      <c r="N99" s="67">
        <v>12.67</v>
      </c>
      <c r="O99" s="71">
        <v>1.4100000000000019</v>
      </c>
      <c r="P99" s="71">
        <v>11.05</v>
      </c>
      <c r="Q99" s="71">
        <v>10.5</v>
      </c>
      <c r="R99" s="71">
        <v>0.55000000000000071</v>
      </c>
      <c r="S99" s="71">
        <v>11.080000000000002</v>
      </c>
      <c r="T99" s="67">
        <v>9.9700000000000006</v>
      </c>
      <c r="U99" s="71">
        <v>1.1100000000000012</v>
      </c>
      <c r="V99" s="71">
        <v>8.0500000000000007</v>
      </c>
      <c r="W99" s="71">
        <v>7.65</v>
      </c>
      <c r="X99" s="71">
        <v>0.40000000000000036</v>
      </c>
      <c r="Y99" s="67"/>
      <c r="Z99" s="67"/>
      <c r="AA99" s="67"/>
      <c r="AB99" s="71"/>
      <c r="AC99" s="67"/>
      <c r="AD99" s="67"/>
      <c r="AE99" s="67"/>
      <c r="AF99" s="67"/>
      <c r="AG99" s="67"/>
      <c r="AH99" s="71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</row>
    <row r="100" spans="1:78" hidden="1" x14ac:dyDescent="0.25">
      <c r="A100" s="67" t="s">
        <v>860</v>
      </c>
      <c r="B100" s="67" t="s">
        <v>69</v>
      </c>
      <c r="C100" s="68" t="s">
        <v>71</v>
      </c>
      <c r="D100" s="68" t="s">
        <v>72</v>
      </c>
      <c r="E100" s="68" t="s">
        <v>93</v>
      </c>
      <c r="F100" s="68" t="s">
        <v>94</v>
      </c>
      <c r="G100" s="69" t="s">
        <v>199</v>
      </c>
      <c r="H100" s="70" t="s">
        <v>202</v>
      </c>
      <c r="I100" s="68" t="s">
        <v>203</v>
      </c>
      <c r="J100" s="90" t="s">
        <v>765</v>
      </c>
      <c r="K100" s="67" t="s">
        <v>141</v>
      </c>
      <c r="L100" s="72" t="s">
        <v>80</v>
      </c>
      <c r="M100" s="71">
        <v>13.719999999999999</v>
      </c>
      <c r="N100" s="67">
        <v>12.35</v>
      </c>
      <c r="O100" s="71">
        <v>1.3699999999999992</v>
      </c>
      <c r="P100" s="71">
        <v>10.9</v>
      </c>
      <c r="Q100" s="71">
        <v>10.36</v>
      </c>
      <c r="R100" s="71">
        <v>0.54000000000000092</v>
      </c>
      <c r="S100" s="71">
        <v>10.719999999999999</v>
      </c>
      <c r="T100" s="67">
        <v>9.65</v>
      </c>
      <c r="U100" s="71">
        <v>1.0699999999999985</v>
      </c>
      <c r="V100" s="71">
        <v>7.9</v>
      </c>
      <c r="W100" s="71">
        <v>7.51</v>
      </c>
      <c r="X100" s="71">
        <v>0.39000000000000057</v>
      </c>
      <c r="Y100" s="67"/>
      <c r="Z100" s="67"/>
      <c r="AA100" s="67"/>
      <c r="AB100" s="71"/>
      <c r="AC100" s="67"/>
      <c r="AD100" s="67"/>
      <c r="AE100" s="67"/>
      <c r="AF100" s="67"/>
      <c r="AG100" s="67"/>
      <c r="AH100" s="71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</row>
    <row r="101" spans="1:78" hidden="1" x14ac:dyDescent="0.25">
      <c r="A101" s="73" t="s">
        <v>204</v>
      </c>
      <c r="B101" s="73" t="s">
        <v>69</v>
      </c>
      <c r="C101" s="74" t="s">
        <v>71</v>
      </c>
      <c r="D101" s="74" t="s">
        <v>72</v>
      </c>
      <c r="E101" s="74" t="s">
        <v>95</v>
      </c>
      <c r="F101" s="74" t="s">
        <v>96</v>
      </c>
      <c r="G101" s="69" t="s">
        <v>199</v>
      </c>
      <c r="H101" s="75" t="s">
        <v>202</v>
      </c>
      <c r="I101" s="74" t="s">
        <v>203</v>
      </c>
      <c r="J101" s="90" t="s">
        <v>765</v>
      </c>
      <c r="K101" s="74" t="s">
        <v>141</v>
      </c>
      <c r="L101" s="72" t="s">
        <v>80</v>
      </c>
      <c r="M101" s="71">
        <v>14.14</v>
      </c>
      <c r="N101" s="67">
        <v>12.73</v>
      </c>
      <c r="O101" s="71">
        <v>1.4100000000000001</v>
      </c>
      <c r="P101" s="71">
        <v>11.07</v>
      </c>
      <c r="Q101" s="71">
        <v>10.52</v>
      </c>
      <c r="R101" s="71">
        <v>0.55000000000000071</v>
      </c>
      <c r="S101" s="71">
        <v>11.14</v>
      </c>
      <c r="T101" s="67">
        <v>10.029999999999999</v>
      </c>
      <c r="U101" s="71">
        <v>1.1100000000000012</v>
      </c>
      <c r="V101" s="71">
        <v>8.07</v>
      </c>
      <c r="W101" s="71">
        <v>7.67</v>
      </c>
      <c r="X101" s="71">
        <v>0.40000000000000036</v>
      </c>
      <c r="Y101" s="67"/>
      <c r="Z101" s="67"/>
      <c r="AA101" s="67"/>
      <c r="AB101" s="71"/>
      <c r="AC101" s="67"/>
      <c r="AD101" s="67"/>
      <c r="AE101" s="67"/>
      <c r="AF101" s="67"/>
      <c r="AG101" s="67"/>
      <c r="AH101" s="71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</row>
    <row r="102" spans="1:78" hidden="1" x14ac:dyDescent="0.25">
      <c r="A102" s="67" t="s">
        <v>861</v>
      </c>
      <c r="B102" s="67" t="s">
        <v>69</v>
      </c>
      <c r="C102" s="68" t="s">
        <v>71</v>
      </c>
      <c r="D102" s="68" t="s">
        <v>72</v>
      </c>
      <c r="E102" s="68" t="s">
        <v>73</v>
      </c>
      <c r="F102" s="68" t="s">
        <v>74</v>
      </c>
      <c r="G102" s="69" t="s">
        <v>205</v>
      </c>
      <c r="H102" s="70" t="s">
        <v>206</v>
      </c>
      <c r="I102" s="68" t="s">
        <v>207</v>
      </c>
      <c r="J102" s="90" t="s">
        <v>765</v>
      </c>
      <c r="K102" s="67" t="s">
        <v>141</v>
      </c>
      <c r="L102" s="72" t="s">
        <v>80</v>
      </c>
      <c r="M102" s="71">
        <v>14.080000000000002</v>
      </c>
      <c r="N102" s="67">
        <v>12.67</v>
      </c>
      <c r="O102" s="71">
        <v>1.4100000000000019</v>
      </c>
      <c r="P102" s="71">
        <v>11.05</v>
      </c>
      <c r="Q102" s="71">
        <v>10.5</v>
      </c>
      <c r="R102" s="71">
        <v>0.55000000000000071</v>
      </c>
      <c r="S102" s="71">
        <v>11.080000000000002</v>
      </c>
      <c r="T102" s="67">
        <v>9.9700000000000006</v>
      </c>
      <c r="U102" s="71">
        <v>1.1100000000000012</v>
      </c>
      <c r="V102" s="71">
        <v>8.0500000000000007</v>
      </c>
      <c r="W102" s="71">
        <v>7.65</v>
      </c>
      <c r="X102" s="71">
        <v>0.40000000000000036</v>
      </c>
      <c r="Y102" s="67"/>
      <c r="Z102" s="67"/>
      <c r="AA102" s="67"/>
      <c r="AB102" s="71"/>
      <c r="AC102" s="67"/>
      <c r="AD102" s="67"/>
      <c r="AE102" s="67"/>
      <c r="AF102" s="67"/>
      <c r="AG102" s="67"/>
      <c r="AH102" s="71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</row>
    <row r="103" spans="1:78" hidden="1" x14ac:dyDescent="0.25">
      <c r="A103" s="67" t="s">
        <v>862</v>
      </c>
      <c r="B103" s="67" t="s">
        <v>69</v>
      </c>
      <c r="C103" s="68" t="s">
        <v>71</v>
      </c>
      <c r="D103" s="68" t="s">
        <v>72</v>
      </c>
      <c r="E103" s="68" t="s">
        <v>81</v>
      </c>
      <c r="F103" s="68" t="s">
        <v>82</v>
      </c>
      <c r="G103" s="69" t="s">
        <v>205</v>
      </c>
      <c r="H103" s="70" t="s">
        <v>206</v>
      </c>
      <c r="I103" s="68" t="s">
        <v>207</v>
      </c>
      <c r="J103" s="90" t="s">
        <v>765</v>
      </c>
      <c r="K103" s="67" t="s">
        <v>141</v>
      </c>
      <c r="L103" s="72" t="s">
        <v>80</v>
      </c>
      <c r="M103" s="71">
        <v>15.73</v>
      </c>
      <c r="N103" s="67">
        <v>14.16</v>
      </c>
      <c r="O103" s="71">
        <v>1.5700000000000003</v>
      </c>
      <c r="P103" s="71">
        <v>11.739999999999998</v>
      </c>
      <c r="Q103" s="71">
        <v>11.15</v>
      </c>
      <c r="R103" s="71">
        <v>0.58999999999999808</v>
      </c>
      <c r="S103" s="71">
        <v>12.73</v>
      </c>
      <c r="T103" s="67">
        <v>11.46</v>
      </c>
      <c r="U103" s="71">
        <v>1.2699999999999996</v>
      </c>
      <c r="V103" s="71">
        <v>8.74</v>
      </c>
      <c r="W103" s="71">
        <v>8.3000000000000007</v>
      </c>
      <c r="X103" s="71">
        <v>0.4399999999999995</v>
      </c>
      <c r="Y103" s="67"/>
      <c r="Z103" s="67"/>
      <c r="AA103" s="67"/>
      <c r="AB103" s="71"/>
      <c r="AC103" s="67"/>
      <c r="AD103" s="67"/>
      <c r="AE103" s="67"/>
      <c r="AF103" s="67"/>
      <c r="AG103" s="67"/>
      <c r="AH103" s="71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</row>
    <row r="104" spans="1:78" hidden="1" x14ac:dyDescent="0.25">
      <c r="A104" s="67" t="s">
        <v>863</v>
      </c>
      <c r="B104" s="67" t="s">
        <v>69</v>
      </c>
      <c r="C104" s="68" t="s">
        <v>71</v>
      </c>
      <c r="D104" s="68" t="s">
        <v>72</v>
      </c>
      <c r="E104" s="68" t="s">
        <v>87</v>
      </c>
      <c r="F104" s="68" t="s">
        <v>88</v>
      </c>
      <c r="G104" s="69" t="s">
        <v>205</v>
      </c>
      <c r="H104" s="70" t="s">
        <v>206</v>
      </c>
      <c r="I104" s="68" t="s">
        <v>207</v>
      </c>
      <c r="J104" s="90" t="s">
        <v>765</v>
      </c>
      <c r="K104" s="67" t="s">
        <v>141</v>
      </c>
      <c r="L104" s="72" t="s">
        <v>80</v>
      </c>
      <c r="M104" s="71">
        <v>18.919999999999998</v>
      </c>
      <c r="N104" s="67">
        <v>17.03</v>
      </c>
      <c r="O104" s="71">
        <v>1.889999999999997</v>
      </c>
      <c r="P104" s="71">
        <v>13.080000000000002</v>
      </c>
      <c r="Q104" s="71">
        <v>12.43</v>
      </c>
      <c r="R104" s="71">
        <v>0.65000000000000213</v>
      </c>
      <c r="S104" s="71">
        <v>15.919999999999998</v>
      </c>
      <c r="T104" s="67">
        <v>14.33</v>
      </c>
      <c r="U104" s="71">
        <v>1.5899999999999981</v>
      </c>
      <c r="V104" s="71">
        <v>10.080000000000002</v>
      </c>
      <c r="W104" s="71">
        <v>9.58</v>
      </c>
      <c r="X104" s="71">
        <v>0.50000000000000178</v>
      </c>
      <c r="Y104" s="67"/>
      <c r="Z104" s="67"/>
      <c r="AA104" s="67"/>
      <c r="AB104" s="71"/>
      <c r="AC104" s="67"/>
      <c r="AD104" s="67"/>
      <c r="AE104" s="67"/>
      <c r="AF104" s="67"/>
      <c r="AG104" s="67"/>
      <c r="AH104" s="71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</row>
    <row r="105" spans="1:78" hidden="1" x14ac:dyDescent="0.25">
      <c r="A105" s="67" t="s">
        <v>864</v>
      </c>
      <c r="B105" s="67" t="s">
        <v>69</v>
      </c>
      <c r="C105" s="68" t="s">
        <v>71</v>
      </c>
      <c r="D105" s="68" t="s">
        <v>72</v>
      </c>
      <c r="E105" s="68" t="s">
        <v>91</v>
      </c>
      <c r="F105" s="68" t="s">
        <v>92</v>
      </c>
      <c r="G105" s="69" t="s">
        <v>205</v>
      </c>
      <c r="H105" s="70" t="s">
        <v>206</v>
      </c>
      <c r="I105" s="68" t="s">
        <v>207</v>
      </c>
      <c r="J105" s="90" t="s">
        <v>765</v>
      </c>
      <c r="K105" s="67" t="s">
        <v>141</v>
      </c>
      <c r="L105" s="72" t="s">
        <v>80</v>
      </c>
      <c r="M105" s="71">
        <v>18.919999999999998</v>
      </c>
      <c r="N105" s="67">
        <v>17.03</v>
      </c>
      <c r="O105" s="71">
        <v>1.889999999999997</v>
      </c>
      <c r="P105" s="71">
        <v>13.080000000000002</v>
      </c>
      <c r="Q105" s="71">
        <v>12.43</v>
      </c>
      <c r="R105" s="71">
        <v>0.65000000000000213</v>
      </c>
      <c r="S105" s="71">
        <v>15.919999999999998</v>
      </c>
      <c r="T105" s="67">
        <v>14.33</v>
      </c>
      <c r="U105" s="71">
        <v>1.5899999999999981</v>
      </c>
      <c r="V105" s="71">
        <v>10.080000000000002</v>
      </c>
      <c r="W105" s="71">
        <v>9.58</v>
      </c>
      <c r="X105" s="71">
        <v>0.50000000000000178</v>
      </c>
      <c r="Y105" s="67"/>
      <c r="Z105" s="67"/>
      <c r="AA105" s="67"/>
      <c r="AB105" s="71"/>
      <c r="AC105" s="67"/>
      <c r="AD105" s="67"/>
      <c r="AE105" s="67"/>
      <c r="AF105" s="67"/>
      <c r="AG105" s="67"/>
      <c r="AH105" s="71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</row>
    <row r="106" spans="1:78" hidden="1" x14ac:dyDescent="0.25">
      <c r="A106" s="67" t="s">
        <v>865</v>
      </c>
      <c r="B106" s="67" t="s">
        <v>69</v>
      </c>
      <c r="C106" s="68" t="s">
        <v>71</v>
      </c>
      <c r="D106" s="68" t="s">
        <v>72</v>
      </c>
      <c r="E106" s="68" t="s">
        <v>93</v>
      </c>
      <c r="F106" s="68" t="s">
        <v>94</v>
      </c>
      <c r="G106" s="69" t="s">
        <v>205</v>
      </c>
      <c r="H106" s="70" t="s">
        <v>206</v>
      </c>
      <c r="I106" s="68" t="s">
        <v>207</v>
      </c>
      <c r="J106" s="90" t="s">
        <v>765</v>
      </c>
      <c r="K106" s="67" t="s">
        <v>141</v>
      </c>
      <c r="L106" s="72" t="s">
        <v>80</v>
      </c>
      <c r="M106" s="71">
        <v>18.190000000000001</v>
      </c>
      <c r="N106" s="67">
        <v>16.37</v>
      </c>
      <c r="O106" s="71">
        <v>1.8200000000000003</v>
      </c>
      <c r="P106" s="71">
        <v>12.77</v>
      </c>
      <c r="Q106" s="71">
        <v>12.13</v>
      </c>
      <c r="R106" s="71">
        <v>0.63999999999999879</v>
      </c>
      <c r="S106" s="71">
        <v>15.190000000000001</v>
      </c>
      <c r="T106" s="67">
        <v>13.67</v>
      </c>
      <c r="U106" s="71">
        <v>1.5200000000000014</v>
      </c>
      <c r="V106" s="71">
        <v>9.77</v>
      </c>
      <c r="W106" s="71">
        <v>9.2799999999999994</v>
      </c>
      <c r="X106" s="71">
        <v>0.49000000000000021</v>
      </c>
      <c r="Y106" s="67"/>
      <c r="Z106" s="67"/>
      <c r="AA106" s="67"/>
      <c r="AB106" s="71"/>
      <c r="AC106" s="67"/>
      <c r="AD106" s="67"/>
      <c r="AE106" s="67"/>
      <c r="AF106" s="67"/>
      <c r="AG106" s="67"/>
      <c r="AH106" s="71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</row>
    <row r="107" spans="1:78" hidden="1" x14ac:dyDescent="0.25">
      <c r="A107" s="67" t="s">
        <v>866</v>
      </c>
      <c r="B107" s="67" t="s">
        <v>69</v>
      </c>
      <c r="C107" s="68" t="s">
        <v>71</v>
      </c>
      <c r="D107" s="68" t="s">
        <v>72</v>
      </c>
      <c r="E107" s="68" t="s">
        <v>105</v>
      </c>
      <c r="F107" s="68" t="s">
        <v>106</v>
      </c>
      <c r="G107" s="69" t="s">
        <v>205</v>
      </c>
      <c r="H107" s="70" t="s">
        <v>206</v>
      </c>
      <c r="I107" s="68" t="s">
        <v>207</v>
      </c>
      <c r="J107" s="90" t="s">
        <v>765</v>
      </c>
      <c r="K107" s="67" t="s">
        <v>141</v>
      </c>
      <c r="L107" s="72" t="s">
        <v>80</v>
      </c>
      <c r="M107" s="71">
        <v>18.919999999999998</v>
      </c>
      <c r="N107" s="67">
        <v>17.03</v>
      </c>
      <c r="O107" s="71">
        <v>1.889999999999997</v>
      </c>
      <c r="P107" s="71">
        <v>13.080000000000002</v>
      </c>
      <c r="Q107" s="71">
        <v>12.43</v>
      </c>
      <c r="R107" s="71">
        <v>0.65000000000000213</v>
      </c>
      <c r="S107" s="71">
        <v>15.919999999999998</v>
      </c>
      <c r="T107" s="67">
        <v>14.33</v>
      </c>
      <c r="U107" s="71">
        <v>1.5899999999999981</v>
      </c>
      <c r="V107" s="71">
        <v>10.080000000000002</v>
      </c>
      <c r="W107" s="71">
        <v>9.58</v>
      </c>
      <c r="X107" s="71">
        <v>0.50000000000000178</v>
      </c>
      <c r="Y107" s="67"/>
      <c r="Z107" s="67"/>
      <c r="AA107" s="67"/>
      <c r="AB107" s="71"/>
      <c r="AC107" s="67"/>
      <c r="AD107" s="67"/>
      <c r="AE107" s="67"/>
      <c r="AF107" s="67"/>
      <c r="AG107" s="67"/>
      <c r="AH107" s="71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</row>
    <row r="108" spans="1:78" hidden="1" x14ac:dyDescent="0.25">
      <c r="A108" s="67" t="s">
        <v>867</v>
      </c>
      <c r="B108" s="67" t="s">
        <v>69</v>
      </c>
      <c r="C108" s="68" t="s">
        <v>71</v>
      </c>
      <c r="D108" s="68" t="s">
        <v>72</v>
      </c>
      <c r="E108" s="68" t="s">
        <v>109</v>
      </c>
      <c r="F108" s="68" t="s">
        <v>110</v>
      </c>
      <c r="G108" s="69" t="s">
        <v>205</v>
      </c>
      <c r="H108" s="70" t="s">
        <v>206</v>
      </c>
      <c r="I108" s="68" t="s">
        <v>207</v>
      </c>
      <c r="J108" s="90" t="s">
        <v>765</v>
      </c>
      <c r="K108" s="67" t="s">
        <v>141</v>
      </c>
      <c r="L108" s="72" t="s">
        <v>80</v>
      </c>
      <c r="M108" s="71">
        <v>18.919999999999998</v>
      </c>
      <c r="N108" s="67">
        <v>17.03</v>
      </c>
      <c r="O108" s="71">
        <v>1.889999999999997</v>
      </c>
      <c r="P108" s="71">
        <v>13.080000000000002</v>
      </c>
      <c r="Q108" s="71">
        <v>12.43</v>
      </c>
      <c r="R108" s="71">
        <v>0.65000000000000213</v>
      </c>
      <c r="S108" s="71">
        <v>15.919999999999998</v>
      </c>
      <c r="T108" s="67">
        <v>14.33</v>
      </c>
      <c r="U108" s="71">
        <v>1.5899999999999981</v>
      </c>
      <c r="V108" s="71">
        <v>10.080000000000002</v>
      </c>
      <c r="W108" s="71">
        <v>9.58</v>
      </c>
      <c r="X108" s="71">
        <v>0.50000000000000178</v>
      </c>
      <c r="Y108" s="67"/>
      <c r="Z108" s="67"/>
      <c r="AA108" s="67"/>
      <c r="AB108" s="71"/>
      <c r="AC108" s="67"/>
      <c r="AD108" s="67"/>
      <c r="AE108" s="67"/>
      <c r="AF108" s="67"/>
      <c r="AG108" s="67"/>
      <c r="AH108" s="71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</row>
    <row r="109" spans="1:78" hidden="1" x14ac:dyDescent="0.25">
      <c r="A109" s="67" t="s">
        <v>868</v>
      </c>
      <c r="B109" s="67" t="s">
        <v>69</v>
      </c>
      <c r="C109" s="68" t="s">
        <v>71</v>
      </c>
      <c r="D109" s="68" t="s">
        <v>72</v>
      </c>
      <c r="E109" s="68" t="s">
        <v>87</v>
      </c>
      <c r="F109" s="68" t="s">
        <v>88</v>
      </c>
      <c r="G109" s="69" t="s">
        <v>208</v>
      </c>
      <c r="H109" s="70" t="s">
        <v>209</v>
      </c>
      <c r="I109" s="68" t="s">
        <v>210</v>
      </c>
      <c r="J109" s="90" t="s">
        <v>765</v>
      </c>
      <c r="K109" s="67" t="s">
        <v>141</v>
      </c>
      <c r="L109" s="72" t="s">
        <v>80</v>
      </c>
      <c r="M109" s="71">
        <v>15.690000000000001</v>
      </c>
      <c r="N109" s="67">
        <v>14.12</v>
      </c>
      <c r="O109" s="71">
        <v>1.5700000000000021</v>
      </c>
      <c r="P109" s="71">
        <v>11.719999999999999</v>
      </c>
      <c r="Q109" s="71">
        <v>11.13</v>
      </c>
      <c r="R109" s="71">
        <v>0.58999999999999808</v>
      </c>
      <c r="S109" s="71">
        <v>12.690000000000001</v>
      </c>
      <c r="T109" s="67">
        <v>11.42</v>
      </c>
      <c r="U109" s="71">
        <v>1.2700000000000014</v>
      </c>
      <c r="V109" s="71">
        <v>8.7199999999999989</v>
      </c>
      <c r="W109" s="71">
        <v>8.2799999999999994</v>
      </c>
      <c r="X109" s="71">
        <v>0.4399999999999995</v>
      </c>
      <c r="Y109" s="67"/>
      <c r="Z109" s="67"/>
      <c r="AA109" s="67"/>
      <c r="AB109" s="71"/>
      <c r="AC109" s="67"/>
      <c r="AD109" s="67"/>
      <c r="AE109" s="67"/>
      <c r="AF109" s="67"/>
      <c r="AG109" s="67"/>
      <c r="AH109" s="71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</row>
    <row r="110" spans="1:78" hidden="1" x14ac:dyDescent="0.25">
      <c r="A110" s="67" t="s">
        <v>869</v>
      </c>
      <c r="B110" s="67" t="s">
        <v>69</v>
      </c>
      <c r="C110" s="68" t="s">
        <v>71</v>
      </c>
      <c r="D110" s="68" t="s">
        <v>72</v>
      </c>
      <c r="E110" s="68" t="s">
        <v>93</v>
      </c>
      <c r="F110" s="68" t="s">
        <v>94</v>
      </c>
      <c r="G110" s="69" t="s">
        <v>208</v>
      </c>
      <c r="H110" s="70" t="s">
        <v>209</v>
      </c>
      <c r="I110" s="68" t="s">
        <v>210</v>
      </c>
      <c r="J110" s="90" t="s">
        <v>765</v>
      </c>
      <c r="K110" s="67" t="s">
        <v>141</v>
      </c>
      <c r="L110" s="72" t="s">
        <v>80</v>
      </c>
      <c r="M110" s="71">
        <v>15.690000000000001</v>
      </c>
      <c r="N110" s="67">
        <v>14.12</v>
      </c>
      <c r="O110" s="71">
        <v>1.5700000000000021</v>
      </c>
      <c r="P110" s="71">
        <v>11.719999999999999</v>
      </c>
      <c r="Q110" s="71">
        <v>11.13</v>
      </c>
      <c r="R110" s="71">
        <v>0.58999999999999808</v>
      </c>
      <c r="S110" s="71">
        <v>12.690000000000001</v>
      </c>
      <c r="T110" s="67">
        <v>11.42</v>
      </c>
      <c r="U110" s="71">
        <v>1.2700000000000014</v>
      </c>
      <c r="V110" s="71">
        <v>8.7199999999999989</v>
      </c>
      <c r="W110" s="71">
        <v>8.2799999999999994</v>
      </c>
      <c r="X110" s="71">
        <v>0.4399999999999995</v>
      </c>
      <c r="Y110" s="67"/>
      <c r="Z110" s="67"/>
      <c r="AA110" s="67"/>
      <c r="AB110" s="71"/>
      <c r="AC110" s="67"/>
      <c r="AD110" s="67"/>
      <c r="AE110" s="67"/>
      <c r="AF110" s="67"/>
      <c r="AG110" s="67"/>
      <c r="AH110" s="71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</row>
    <row r="111" spans="1:78" hidden="1" x14ac:dyDescent="0.25">
      <c r="A111" s="67" t="s">
        <v>870</v>
      </c>
      <c r="B111" s="67" t="s">
        <v>69</v>
      </c>
      <c r="C111" s="68" t="s">
        <v>71</v>
      </c>
      <c r="D111" s="68" t="s">
        <v>72</v>
      </c>
      <c r="E111" s="68" t="s">
        <v>211</v>
      </c>
      <c r="F111" s="68" t="s">
        <v>212</v>
      </c>
      <c r="G111" s="69" t="s">
        <v>208</v>
      </c>
      <c r="H111" s="70" t="s">
        <v>209</v>
      </c>
      <c r="I111" s="68" t="s">
        <v>210</v>
      </c>
      <c r="J111" s="90" t="s">
        <v>765</v>
      </c>
      <c r="K111" s="67" t="s">
        <v>141</v>
      </c>
      <c r="L111" s="72" t="s">
        <v>80</v>
      </c>
      <c r="M111" s="71">
        <v>15.690000000000001</v>
      </c>
      <c r="N111" s="67">
        <v>14.12</v>
      </c>
      <c r="O111" s="71">
        <v>1.5700000000000021</v>
      </c>
      <c r="P111" s="71">
        <v>11.719999999999999</v>
      </c>
      <c r="Q111" s="71">
        <v>11.13</v>
      </c>
      <c r="R111" s="71">
        <v>0.58999999999999808</v>
      </c>
      <c r="S111" s="71">
        <v>12.690000000000001</v>
      </c>
      <c r="T111" s="67">
        <v>11.42</v>
      </c>
      <c r="U111" s="71">
        <v>1.2700000000000014</v>
      </c>
      <c r="V111" s="71">
        <v>8.7199999999999989</v>
      </c>
      <c r="W111" s="71">
        <v>8.2799999999999994</v>
      </c>
      <c r="X111" s="71">
        <v>0.4399999999999995</v>
      </c>
      <c r="Y111" s="67"/>
      <c r="Z111" s="67"/>
      <c r="AA111" s="67"/>
      <c r="AB111" s="71"/>
      <c r="AC111" s="67"/>
      <c r="AD111" s="67"/>
      <c r="AE111" s="67"/>
      <c r="AF111" s="67"/>
      <c r="AG111" s="67"/>
      <c r="AH111" s="71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</row>
    <row r="112" spans="1:78" hidden="1" x14ac:dyDescent="0.25">
      <c r="A112" s="67" t="s">
        <v>871</v>
      </c>
      <c r="B112" s="67" t="s">
        <v>69</v>
      </c>
      <c r="C112" s="68" t="s">
        <v>71</v>
      </c>
      <c r="D112" s="68" t="s">
        <v>72</v>
      </c>
      <c r="E112" s="68" t="s">
        <v>145</v>
      </c>
      <c r="F112" s="68" t="s">
        <v>146</v>
      </c>
      <c r="G112" s="69" t="s">
        <v>208</v>
      </c>
      <c r="H112" s="70" t="s">
        <v>209</v>
      </c>
      <c r="I112" s="68" t="s">
        <v>210</v>
      </c>
      <c r="J112" s="90" t="s">
        <v>765</v>
      </c>
      <c r="K112" s="67" t="s">
        <v>141</v>
      </c>
      <c r="L112" s="72" t="s">
        <v>80</v>
      </c>
      <c r="M112" s="71">
        <v>15.690000000000001</v>
      </c>
      <c r="N112" s="67">
        <v>14.12</v>
      </c>
      <c r="O112" s="71">
        <v>1.5700000000000021</v>
      </c>
      <c r="P112" s="71">
        <v>11.719999999999999</v>
      </c>
      <c r="Q112" s="71">
        <v>11.13</v>
      </c>
      <c r="R112" s="71">
        <v>0.58999999999999808</v>
      </c>
      <c r="S112" s="71">
        <v>12.690000000000001</v>
      </c>
      <c r="T112" s="67">
        <v>11.42</v>
      </c>
      <c r="U112" s="71">
        <v>1.2700000000000014</v>
      </c>
      <c r="V112" s="71">
        <v>8.7199999999999989</v>
      </c>
      <c r="W112" s="71">
        <v>8.2799999999999994</v>
      </c>
      <c r="X112" s="71">
        <v>0.4399999999999995</v>
      </c>
      <c r="Y112" s="67"/>
      <c r="Z112" s="67"/>
      <c r="AA112" s="67"/>
      <c r="AB112" s="71"/>
      <c r="AC112" s="67"/>
      <c r="AD112" s="67"/>
      <c r="AE112" s="67"/>
      <c r="AF112" s="67"/>
      <c r="AG112" s="67"/>
      <c r="AH112" s="71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</row>
    <row r="113" spans="1:78" hidden="1" x14ac:dyDescent="0.25">
      <c r="A113" s="67" t="s">
        <v>872</v>
      </c>
      <c r="B113" s="67" t="s">
        <v>69</v>
      </c>
      <c r="C113" s="68" t="s">
        <v>71</v>
      </c>
      <c r="D113" s="68" t="s">
        <v>72</v>
      </c>
      <c r="E113" s="68" t="s">
        <v>85</v>
      </c>
      <c r="F113" s="68" t="s">
        <v>86</v>
      </c>
      <c r="G113" s="69" t="s">
        <v>213</v>
      </c>
      <c r="H113" s="70" t="s">
        <v>214</v>
      </c>
      <c r="I113" s="68" t="s">
        <v>215</v>
      </c>
      <c r="J113" s="90" t="s">
        <v>765</v>
      </c>
      <c r="K113" s="67" t="s">
        <v>141</v>
      </c>
      <c r="L113" s="72" t="s">
        <v>80</v>
      </c>
      <c r="M113" s="71">
        <v>13.690000000000001</v>
      </c>
      <c r="N113" s="67">
        <v>12.32</v>
      </c>
      <c r="O113" s="71">
        <v>1.370000000000001</v>
      </c>
      <c r="P113" s="71">
        <v>10.879999999999999</v>
      </c>
      <c r="Q113" s="71">
        <v>10.34</v>
      </c>
      <c r="R113" s="71">
        <v>0.53999999999999915</v>
      </c>
      <c r="S113" s="71">
        <v>10.690000000000001</v>
      </c>
      <c r="T113" s="67">
        <v>9.6199999999999992</v>
      </c>
      <c r="U113" s="71">
        <v>1.0700000000000021</v>
      </c>
      <c r="V113" s="71">
        <v>7.88</v>
      </c>
      <c r="W113" s="71">
        <v>7.49</v>
      </c>
      <c r="X113" s="71">
        <v>0.38999999999999968</v>
      </c>
      <c r="Y113" s="67"/>
      <c r="Z113" s="67"/>
      <c r="AA113" s="67"/>
      <c r="AB113" s="71"/>
      <c r="AC113" s="67"/>
      <c r="AD113" s="67"/>
      <c r="AE113" s="67"/>
      <c r="AF113" s="67"/>
      <c r="AG113" s="67"/>
      <c r="AH113" s="71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</row>
    <row r="114" spans="1:78" hidden="1" x14ac:dyDescent="0.25">
      <c r="A114" s="67" t="s">
        <v>873</v>
      </c>
      <c r="B114" s="67" t="s">
        <v>69</v>
      </c>
      <c r="C114" s="68" t="s">
        <v>71</v>
      </c>
      <c r="D114" s="68" t="s">
        <v>72</v>
      </c>
      <c r="E114" s="68" t="s">
        <v>93</v>
      </c>
      <c r="F114" s="68" t="s">
        <v>94</v>
      </c>
      <c r="G114" s="69" t="s">
        <v>213</v>
      </c>
      <c r="H114" s="70" t="s">
        <v>214</v>
      </c>
      <c r="I114" s="68" t="s">
        <v>215</v>
      </c>
      <c r="J114" s="90" t="s">
        <v>765</v>
      </c>
      <c r="K114" s="67" t="s">
        <v>141</v>
      </c>
      <c r="L114" s="72" t="s">
        <v>80</v>
      </c>
      <c r="M114" s="71">
        <v>13.690000000000001</v>
      </c>
      <c r="N114" s="67">
        <v>12.32</v>
      </c>
      <c r="O114" s="71">
        <v>1.370000000000001</v>
      </c>
      <c r="P114" s="71">
        <v>10.879999999999999</v>
      </c>
      <c r="Q114" s="71">
        <v>10.34</v>
      </c>
      <c r="R114" s="71">
        <v>0.53999999999999915</v>
      </c>
      <c r="S114" s="71">
        <v>10.690000000000001</v>
      </c>
      <c r="T114" s="67">
        <v>9.6199999999999992</v>
      </c>
      <c r="U114" s="71">
        <v>1.0700000000000021</v>
      </c>
      <c r="V114" s="71">
        <v>7.88</v>
      </c>
      <c r="W114" s="71">
        <v>7.49</v>
      </c>
      <c r="X114" s="71">
        <v>0.38999999999999968</v>
      </c>
      <c r="Y114" s="67"/>
      <c r="Z114" s="67"/>
      <c r="AA114" s="67"/>
      <c r="AB114" s="71"/>
      <c r="AC114" s="67"/>
      <c r="AD114" s="67"/>
      <c r="AE114" s="67"/>
      <c r="AF114" s="67"/>
      <c r="AG114" s="67"/>
      <c r="AH114" s="71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</row>
    <row r="115" spans="1:78" hidden="1" x14ac:dyDescent="0.25">
      <c r="A115" s="67" t="s">
        <v>874</v>
      </c>
      <c r="B115" s="67" t="s">
        <v>69</v>
      </c>
      <c r="C115" s="68" t="s">
        <v>71</v>
      </c>
      <c r="D115" s="68" t="s">
        <v>72</v>
      </c>
      <c r="E115" s="68" t="s">
        <v>87</v>
      </c>
      <c r="F115" s="68" t="s">
        <v>88</v>
      </c>
      <c r="G115" s="69" t="s">
        <v>216</v>
      </c>
      <c r="H115" s="70" t="s">
        <v>217</v>
      </c>
      <c r="I115" s="68" t="s">
        <v>218</v>
      </c>
      <c r="J115" s="90" t="s">
        <v>765</v>
      </c>
      <c r="K115" s="67" t="s">
        <v>141</v>
      </c>
      <c r="L115" s="72" t="s">
        <v>80</v>
      </c>
      <c r="M115" s="71">
        <v>16.580000000000002</v>
      </c>
      <c r="N115" s="67">
        <v>14.92</v>
      </c>
      <c r="O115" s="71">
        <v>1.6600000000000019</v>
      </c>
      <c r="P115" s="71">
        <v>12.100000000000001</v>
      </c>
      <c r="Q115" s="71">
        <v>11.5</v>
      </c>
      <c r="R115" s="71">
        <v>0.60000000000000142</v>
      </c>
      <c r="S115" s="71">
        <v>13.580000000000002</v>
      </c>
      <c r="T115" s="67">
        <v>12.22</v>
      </c>
      <c r="U115" s="71">
        <v>1.3600000000000012</v>
      </c>
      <c r="V115" s="71">
        <v>9.1000000000000014</v>
      </c>
      <c r="W115" s="71">
        <v>8.65</v>
      </c>
      <c r="X115" s="71">
        <v>0.45000000000000107</v>
      </c>
      <c r="Y115" s="67"/>
      <c r="Z115" s="67"/>
      <c r="AA115" s="67"/>
      <c r="AB115" s="71"/>
      <c r="AC115" s="67"/>
      <c r="AD115" s="67"/>
      <c r="AE115" s="67"/>
      <c r="AF115" s="67"/>
      <c r="AG115" s="67"/>
      <c r="AH115" s="71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</row>
    <row r="116" spans="1:78" hidden="1" x14ac:dyDescent="0.25">
      <c r="A116" s="67" t="s">
        <v>875</v>
      </c>
      <c r="B116" s="67" t="s">
        <v>69</v>
      </c>
      <c r="C116" s="68" t="s">
        <v>71</v>
      </c>
      <c r="D116" s="68" t="s">
        <v>72</v>
      </c>
      <c r="E116" s="68" t="s">
        <v>95</v>
      </c>
      <c r="F116" s="68" t="s">
        <v>96</v>
      </c>
      <c r="G116" s="69" t="s">
        <v>216</v>
      </c>
      <c r="H116" s="70" t="s">
        <v>217</v>
      </c>
      <c r="I116" s="68" t="s">
        <v>218</v>
      </c>
      <c r="J116" s="90" t="s">
        <v>765</v>
      </c>
      <c r="K116" s="67" t="s">
        <v>141</v>
      </c>
      <c r="L116" s="72" t="s">
        <v>80</v>
      </c>
      <c r="M116" s="71">
        <v>16.580000000000002</v>
      </c>
      <c r="N116" s="67">
        <v>14.92</v>
      </c>
      <c r="O116" s="71">
        <v>1.6600000000000019</v>
      </c>
      <c r="P116" s="71">
        <v>12.100000000000001</v>
      </c>
      <c r="Q116" s="71">
        <v>11.5</v>
      </c>
      <c r="R116" s="71">
        <v>0.60000000000000142</v>
      </c>
      <c r="S116" s="71">
        <v>13.580000000000002</v>
      </c>
      <c r="T116" s="67">
        <v>12.22</v>
      </c>
      <c r="U116" s="71">
        <v>1.3600000000000012</v>
      </c>
      <c r="V116" s="71">
        <v>9.1000000000000014</v>
      </c>
      <c r="W116" s="71">
        <v>8.65</v>
      </c>
      <c r="X116" s="71">
        <v>0.45000000000000107</v>
      </c>
      <c r="Y116" s="67"/>
      <c r="Z116" s="67"/>
      <c r="AA116" s="67"/>
      <c r="AB116" s="71"/>
      <c r="AC116" s="67"/>
      <c r="AD116" s="67"/>
      <c r="AE116" s="67"/>
      <c r="AF116" s="67"/>
      <c r="AG116" s="67"/>
      <c r="AH116" s="71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</row>
    <row r="117" spans="1:78" hidden="1" x14ac:dyDescent="0.25">
      <c r="A117" s="67" t="s">
        <v>876</v>
      </c>
      <c r="B117" s="67" t="s">
        <v>69</v>
      </c>
      <c r="C117" s="68" t="s">
        <v>71</v>
      </c>
      <c r="D117" s="68" t="s">
        <v>72</v>
      </c>
      <c r="E117" s="68" t="s">
        <v>97</v>
      </c>
      <c r="F117" s="68" t="s">
        <v>98</v>
      </c>
      <c r="G117" s="69" t="s">
        <v>216</v>
      </c>
      <c r="H117" s="70" t="s">
        <v>217</v>
      </c>
      <c r="I117" s="68" t="s">
        <v>218</v>
      </c>
      <c r="J117" s="90" t="s">
        <v>765</v>
      </c>
      <c r="K117" s="67" t="s">
        <v>141</v>
      </c>
      <c r="L117" s="72" t="s">
        <v>80</v>
      </c>
      <c r="M117" s="71">
        <v>16.580000000000002</v>
      </c>
      <c r="N117" s="67">
        <v>14.92</v>
      </c>
      <c r="O117" s="71">
        <v>1.6600000000000019</v>
      </c>
      <c r="P117" s="71">
        <v>12.100000000000001</v>
      </c>
      <c r="Q117" s="71">
        <v>11.5</v>
      </c>
      <c r="R117" s="71">
        <v>0.60000000000000142</v>
      </c>
      <c r="S117" s="71">
        <v>13.580000000000002</v>
      </c>
      <c r="T117" s="67">
        <v>12.22</v>
      </c>
      <c r="U117" s="71">
        <v>1.3600000000000012</v>
      </c>
      <c r="V117" s="71">
        <v>9.1000000000000014</v>
      </c>
      <c r="W117" s="71">
        <v>8.65</v>
      </c>
      <c r="X117" s="71">
        <v>0.45000000000000107</v>
      </c>
      <c r="Y117" s="67"/>
      <c r="Z117" s="67"/>
      <c r="AA117" s="67"/>
      <c r="AB117" s="71"/>
      <c r="AC117" s="67"/>
      <c r="AD117" s="67"/>
      <c r="AE117" s="67"/>
      <c r="AF117" s="67"/>
      <c r="AG117" s="67"/>
      <c r="AH117" s="71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</row>
    <row r="118" spans="1:78" hidden="1" x14ac:dyDescent="0.25">
      <c r="A118" s="67" t="s">
        <v>877</v>
      </c>
      <c r="B118" s="67" t="s">
        <v>69</v>
      </c>
      <c r="C118" s="68" t="s">
        <v>71</v>
      </c>
      <c r="D118" s="68" t="s">
        <v>72</v>
      </c>
      <c r="E118" s="68" t="s">
        <v>105</v>
      </c>
      <c r="F118" s="68" t="s">
        <v>106</v>
      </c>
      <c r="G118" s="69" t="s">
        <v>216</v>
      </c>
      <c r="H118" s="70" t="s">
        <v>217</v>
      </c>
      <c r="I118" s="68" t="s">
        <v>218</v>
      </c>
      <c r="J118" s="90" t="s">
        <v>765</v>
      </c>
      <c r="K118" s="67" t="s">
        <v>141</v>
      </c>
      <c r="L118" s="72" t="s">
        <v>80</v>
      </c>
      <c r="M118" s="71">
        <v>16.580000000000002</v>
      </c>
      <c r="N118" s="67">
        <v>14.92</v>
      </c>
      <c r="O118" s="71">
        <v>1.6600000000000019</v>
      </c>
      <c r="P118" s="71">
        <v>12.100000000000001</v>
      </c>
      <c r="Q118" s="71">
        <v>11.5</v>
      </c>
      <c r="R118" s="71">
        <v>0.60000000000000142</v>
      </c>
      <c r="S118" s="71">
        <v>13.580000000000002</v>
      </c>
      <c r="T118" s="67">
        <v>12.22</v>
      </c>
      <c r="U118" s="71">
        <v>1.3600000000000012</v>
      </c>
      <c r="V118" s="71">
        <v>9.1000000000000014</v>
      </c>
      <c r="W118" s="71">
        <v>8.65</v>
      </c>
      <c r="X118" s="71">
        <v>0.45000000000000107</v>
      </c>
      <c r="Y118" s="67"/>
      <c r="Z118" s="67"/>
      <c r="AA118" s="67"/>
      <c r="AB118" s="71"/>
      <c r="AC118" s="67"/>
      <c r="AD118" s="67"/>
      <c r="AE118" s="67"/>
      <c r="AF118" s="67"/>
      <c r="AG118" s="67"/>
      <c r="AH118" s="71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</row>
    <row r="119" spans="1:78" hidden="1" x14ac:dyDescent="0.25">
      <c r="A119" s="67" t="s">
        <v>878</v>
      </c>
      <c r="B119" s="67" t="s">
        <v>69</v>
      </c>
      <c r="C119" s="68" t="s">
        <v>71</v>
      </c>
      <c r="D119" s="68" t="s">
        <v>72</v>
      </c>
      <c r="E119" s="68" t="s">
        <v>87</v>
      </c>
      <c r="F119" s="68" t="s">
        <v>88</v>
      </c>
      <c r="G119" s="69" t="s">
        <v>219</v>
      </c>
      <c r="H119" s="70" t="s">
        <v>220</v>
      </c>
      <c r="I119" s="68" t="s">
        <v>221</v>
      </c>
      <c r="J119" s="90" t="s">
        <v>765</v>
      </c>
      <c r="K119" s="67" t="s">
        <v>141</v>
      </c>
      <c r="L119" s="72" t="s">
        <v>80</v>
      </c>
      <c r="M119" s="71">
        <v>16.580000000000002</v>
      </c>
      <c r="N119" s="67">
        <v>14.92</v>
      </c>
      <c r="O119" s="71">
        <v>1.6600000000000019</v>
      </c>
      <c r="P119" s="71">
        <v>12.100000000000001</v>
      </c>
      <c r="Q119" s="71">
        <v>11.5</v>
      </c>
      <c r="R119" s="71">
        <v>0.60000000000000142</v>
      </c>
      <c r="S119" s="71">
        <v>13.580000000000002</v>
      </c>
      <c r="T119" s="67">
        <v>12.22</v>
      </c>
      <c r="U119" s="71">
        <v>1.3600000000000012</v>
      </c>
      <c r="V119" s="71">
        <v>9.1000000000000014</v>
      </c>
      <c r="W119" s="71">
        <v>8.65</v>
      </c>
      <c r="X119" s="71">
        <v>0.45000000000000107</v>
      </c>
      <c r="Y119" s="67"/>
      <c r="Z119" s="67"/>
      <c r="AA119" s="67"/>
      <c r="AB119" s="71"/>
      <c r="AC119" s="67"/>
      <c r="AD119" s="67"/>
      <c r="AE119" s="67"/>
      <c r="AF119" s="67"/>
      <c r="AG119" s="67"/>
      <c r="AH119" s="71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</row>
    <row r="120" spans="1:78" hidden="1" x14ac:dyDescent="0.25">
      <c r="A120" s="67" t="s">
        <v>879</v>
      </c>
      <c r="B120" s="67" t="s">
        <v>69</v>
      </c>
      <c r="C120" s="68" t="s">
        <v>71</v>
      </c>
      <c r="D120" s="68" t="s">
        <v>72</v>
      </c>
      <c r="E120" s="68" t="s">
        <v>93</v>
      </c>
      <c r="F120" s="68" t="s">
        <v>94</v>
      </c>
      <c r="G120" s="69" t="s">
        <v>219</v>
      </c>
      <c r="H120" s="70" t="s">
        <v>220</v>
      </c>
      <c r="I120" s="68" t="s">
        <v>221</v>
      </c>
      <c r="J120" s="90" t="s">
        <v>765</v>
      </c>
      <c r="K120" s="67" t="s">
        <v>141</v>
      </c>
      <c r="L120" s="72" t="s">
        <v>80</v>
      </c>
      <c r="M120" s="71">
        <v>16.03</v>
      </c>
      <c r="N120" s="67">
        <v>14.43</v>
      </c>
      <c r="O120" s="71">
        <v>1.6000000000000014</v>
      </c>
      <c r="P120" s="71">
        <v>11.86</v>
      </c>
      <c r="Q120" s="71">
        <v>11.27</v>
      </c>
      <c r="R120" s="71">
        <v>0.58999999999999986</v>
      </c>
      <c r="S120" s="71">
        <v>13.030000000000001</v>
      </c>
      <c r="T120" s="67">
        <v>11.73</v>
      </c>
      <c r="U120" s="71">
        <v>1.3000000000000007</v>
      </c>
      <c r="V120" s="71">
        <v>8.86</v>
      </c>
      <c r="W120" s="71">
        <v>8.42</v>
      </c>
      <c r="X120" s="71">
        <v>0.4399999999999995</v>
      </c>
      <c r="Y120" s="67"/>
      <c r="Z120" s="67"/>
      <c r="AA120" s="67"/>
      <c r="AB120" s="71"/>
      <c r="AC120" s="67"/>
      <c r="AD120" s="67"/>
      <c r="AE120" s="67"/>
      <c r="AF120" s="67"/>
      <c r="AG120" s="67"/>
      <c r="AH120" s="71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</row>
    <row r="121" spans="1:78" hidden="1" x14ac:dyDescent="0.25">
      <c r="A121" s="67" t="s">
        <v>880</v>
      </c>
      <c r="B121" s="67" t="s">
        <v>69</v>
      </c>
      <c r="C121" s="68" t="s">
        <v>71</v>
      </c>
      <c r="D121" s="68" t="s">
        <v>72</v>
      </c>
      <c r="E121" s="68" t="s">
        <v>95</v>
      </c>
      <c r="F121" s="68" t="s">
        <v>96</v>
      </c>
      <c r="G121" s="69" t="s">
        <v>219</v>
      </c>
      <c r="H121" s="70" t="s">
        <v>220</v>
      </c>
      <c r="I121" s="68" t="s">
        <v>221</v>
      </c>
      <c r="J121" s="90" t="s">
        <v>765</v>
      </c>
      <c r="K121" s="67" t="s">
        <v>141</v>
      </c>
      <c r="L121" s="72" t="s">
        <v>80</v>
      </c>
      <c r="M121" s="71">
        <v>16.03</v>
      </c>
      <c r="N121" s="67">
        <v>14.43</v>
      </c>
      <c r="O121" s="71">
        <v>1.6000000000000014</v>
      </c>
      <c r="P121" s="71">
        <v>11.86</v>
      </c>
      <c r="Q121" s="71">
        <v>11.27</v>
      </c>
      <c r="R121" s="71">
        <v>0.58999999999999986</v>
      </c>
      <c r="S121" s="71">
        <v>13.030000000000001</v>
      </c>
      <c r="T121" s="67">
        <v>11.73</v>
      </c>
      <c r="U121" s="71">
        <v>1.3000000000000007</v>
      </c>
      <c r="V121" s="71">
        <v>8.86</v>
      </c>
      <c r="W121" s="71">
        <v>8.42</v>
      </c>
      <c r="X121" s="71">
        <v>0.4399999999999995</v>
      </c>
      <c r="Y121" s="67"/>
      <c r="Z121" s="67"/>
      <c r="AA121" s="67"/>
      <c r="AB121" s="71"/>
      <c r="AC121" s="67"/>
      <c r="AD121" s="67"/>
      <c r="AE121" s="67"/>
      <c r="AF121" s="67"/>
      <c r="AG121" s="67"/>
      <c r="AH121" s="71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</row>
    <row r="122" spans="1:78" hidden="1" x14ac:dyDescent="0.25">
      <c r="A122" s="67" t="s">
        <v>881</v>
      </c>
      <c r="B122" s="67" t="s">
        <v>69</v>
      </c>
      <c r="C122" s="68" t="s">
        <v>71</v>
      </c>
      <c r="D122" s="68" t="s">
        <v>72</v>
      </c>
      <c r="E122" s="68" t="s">
        <v>97</v>
      </c>
      <c r="F122" s="68" t="s">
        <v>98</v>
      </c>
      <c r="G122" s="69" t="s">
        <v>219</v>
      </c>
      <c r="H122" s="70" t="s">
        <v>220</v>
      </c>
      <c r="I122" s="68" t="s">
        <v>221</v>
      </c>
      <c r="J122" s="90" t="s">
        <v>765</v>
      </c>
      <c r="K122" s="67" t="s">
        <v>141</v>
      </c>
      <c r="L122" s="72" t="s">
        <v>80</v>
      </c>
      <c r="M122" s="71">
        <v>16.580000000000002</v>
      </c>
      <c r="N122" s="67">
        <v>14.92</v>
      </c>
      <c r="O122" s="71">
        <v>1.6600000000000019</v>
      </c>
      <c r="P122" s="71">
        <v>12.100000000000001</v>
      </c>
      <c r="Q122" s="71">
        <v>11.5</v>
      </c>
      <c r="R122" s="71">
        <v>0.60000000000000142</v>
      </c>
      <c r="S122" s="71">
        <v>13.580000000000002</v>
      </c>
      <c r="T122" s="67">
        <v>12.22</v>
      </c>
      <c r="U122" s="71">
        <v>1.3600000000000012</v>
      </c>
      <c r="V122" s="71">
        <v>9.1000000000000014</v>
      </c>
      <c r="W122" s="71">
        <v>8.65</v>
      </c>
      <c r="X122" s="71">
        <v>0.45000000000000107</v>
      </c>
      <c r="Y122" s="67"/>
      <c r="Z122" s="67"/>
      <c r="AA122" s="67"/>
      <c r="AB122" s="71"/>
      <c r="AC122" s="67"/>
      <c r="AD122" s="67"/>
      <c r="AE122" s="67"/>
      <c r="AF122" s="67"/>
      <c r="AG122" s="67"/>
      <c r="AH122" s="71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</row>
    <row r="123" spans="1:78" hidden="1" x14ac:dyDescent="0.25">
      <c r="A123" s="67" t="s">
        <v>882</v>
      </c>
      <c r="B123" s="67" t="s">
        <v>69</v>
      </c>
      <c r="C123" s="68" t="s">
        <v>71</v>
      </c>
      <c r="D123" s="68" t="s">
        <v>72</v>
      </c>
      <c r="E123" s="68" t="s">
        <v>145</v>
      </c>
      <c r="F123" s="68" t="s">
        <v>146</v>
      </c>
      <c r="G123" s="69" t="s">
        <v>219</v>
      </c>
      <c r="H123" s="70" t="s">
        <v>220</v>
      </c>
      <c r="I123" s="68" t="s">
        <v>221</v>
      </c>
      <c r="J123" s="90" t="s">
        <v>765</v>
      </c>
      <c r="K123" s="67" t="s">
        <v>141</v>
      </c>
      <c r="L123" s="72" t="s">
        <v>80</v>
      </c>
      <c r="M123" s="71">
        <v>16.580000000000002</v>
      </c>
      <c r="N123" s="67">
        <v>14.92</v>
      </c>
      <c r="O123" s="71">
        <v>1.6600000000000019</v>
      </c>
      <c r="P123" s="71">
        <v>12.100000000000001</v>
      </c>
      <c r="Q123" s="71">
        <v>11.5</v>
      </c>
      <c r="R123" s="71">
        <v>0.60000000000000142</v>
      </c>
      <c r="S123" s="71">
        <v>13.580000000000002</v>
      </c>
      <c r="T123" s="67">
        <v>12.22</v>
      </c>
      <c r="U123" s="71">
        <v>1.3600000000000012</v>
      </c>
      <c r="V123" s="71">
        <v>9.1000000000000014</v>
      </c>
      <c r="W123" s="71">
        <v>8.65</v>
      </c>
      <c r="X123" s="71">
        <v>0.45000000000000107</v>
      </c>
      <c r="Y123" s="67"/>
      <c r="Z123" s="67"/>
      <c r="AA123" s="67"/>
      <c r="AB123" s="71"/>
      <c r="AC123" s="67"/>
      <c r="AD123" s="67"/>
      <c r="AE123" s="67"/>
      <c r="AF123" s="67"/>
      <c r="AG123" s="67"/>
      <c r="AH123" s="71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</row>
    <row r="124" spans="1:78" hidden="1" x14ac:dyDescent="0.25">
      <c r="A124" s="67" t="s">
        <v>883</v>
      </c>
      <c r="B124" s="67" t="s">
        <v>69</v>
      </c>
      <c r="C124" s="68" t="s">
        <v>71</v>
      </c>
      <c r="D124" s="68" t="s">
        <v>72</v>
      </c>
      <c r="E124" s="68" t="s">
        <v>87</v>
      </c>
      <c r="F124" s="68" t="s">
        <v>88</v>
      </c>
      <c r="G124" s="69" t="s">
        <v>222</v>
      </c>
      <c r="H124" s="70" t="s">
        <v>223</v>
      </c>
      <c r="I124" s="68" t="s">
        <v>224</v>
      </c>
      <c r="J124" s="90" t="s">
        <v>765</v>
      </c>
      <c r="K124" s="67" t="s">
        <v>141</v>
      </c>
      <c r="L124" s="72" t="s">
        <v>80</v>
      </c>
      <c r="M124" s="71">
        <v>16.580000000000002</v>
      </c>
      <c r="N124" s="67">
        <v>14.92</v>
      </c>
      <c r="O124" s="71">
        <v>1.6600000000000019</v>
      </c>
      <c r="P124" s="71">
        <v>12.100000000000001</v>
      </c>
      <c r="Q124" s="71">
        <v>11.5</v>
      </c>
      <c r="R124" s="71">
        <v>0.60000000000000142</v>
      </c>
      <c r="S124" s="71">
        <v>13.580000000000002</v>
      </c>
      <c r="T124" s="67">
        <v>12.22</v>
      </c>
      <c r="U124" s="71">
        <v>1.3600000000000012</v>
      </c>
      <c r="V124" s="71">
        <v>9.1000000000000014</v>
      </c>
      <c r="W124" s="71">
        <v>8.65</v>
      </c>
      <c r="X124" s="71">
        <v>0.45000000000000107</v>
      </c>
      <c r="Y124" s="67"/>
      <c r="Z124" s="67"/>
      <c r="AA124" s="67"/>
      <c r="AB124" s="71"/>
      <c r="AC124" s="67"/>
      <c r="AD124" s="67"/>
      <c r="AE124" s="67"/>
      <c r="AF124" s="67"/>
      <c r="AG124" s="67"/>
      <c r="AH124" s="71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</row>
    <row r="125" spans="1:78" hidden="1" x14ac:dyDescent="0.25">
      <c r="A125" s="67" t="s">
        <v>884</v>
      </c>
      <c r="B125" s="67" t="s">
        <v>69</v>
      </c>
      <c r="C125" s="68" t="s">
        <v>71</v>
      </c>
      <c r="D125" s="68" t="s">
        <v>72</v>
      </c>
      <c r="E125" s="68" t="s">
        <v>93</v>
      </c>
      <c r="F125" s="68" t="s">
        <v>94</v>
      </c>
      <c r="G125" s="69" t="s">
        <v>222</v>
      </c>
      <c r="H125" s="70" t="s">
        <v>223</v>
      </c>
      <c r="I125" s="68" t="s">
        <v>224</v>
      </c>
      <c r="J125" s="90" t="s">
        <v>765</v>
      </c>
      <c r="K125" s="67" t="s">
        <v>141</v>
      </c>
      <c r="L125" s="72" t="s">
        <v>80</v>
      </c>
      <c r="M125" s="71">
        <v>16.580000000000002</v>
      </c>
      <c r="N125" s="67">
        <v>14.92</v>
      </c>
      <c r="O125" s="71">
        <v>1.6600000000000019</v>
      </c>
      <c r="P125" s="71">
        <v>12.100000000000001</v>
      </c>
      <c r="Q125" s="71">
        <v>11.5</v>
      </c>
      <c r="R125" s="71">
        <v>0.60000000000000142</v>
      </c>
      <c r="S125" s="71">
        <v>13.580000000000002</v>
      </c>
      <c r="T125" s="67">
        <v>12.22</v>
      </c>
      <c r="U125" s="71">
        <v>1.3600000000000012</v>
      </c>
      <c r="V125" s="71">
        <v>9.1000000000000014</v>
      </c>
      <c r="W125" s="71">
        <v>8.65</v>
      </c>
      <c r="X125" s="71">
        <v>0.45000000000000107</v>
      </c>
      <c r="Y125" s="67"/>
      <c r="Z125" s="67"/>
      <c r="AA125" s="67"/>
      <c r="AB125" s="71"/>
      <c r="AC125" s="67"/>
      <c r="AD125" s="67"/>
      <c r="AE125" s="67"/>
      <c r="AF125" s="67"/>
      <c r="AG125" s="67"/>
      <c r="AH125" s="71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</row>
    <row r="126" spans="1:78" hidden="1" x14ac:dyDescent="0.25">
      <c r="A126" s="73" t="s">
        <v>225</v>
      </c>
      <c r="B126" s="73" t="s">
        <v>69</v>
      </c>
      <c r="C126" s="74" t="s">
        <v>71</v>
      </c>
      <c r="D126" s="74" t="s">
        <v>72</v>
      </c>
      <c r="E126" s="74" t="s">
        <v>93</v>
      </c>
      <c r="F126" s="74" t="s">
        <v>94</v>
      </c>
      <c r="G126" s="69" t="s">
        <v>226</v>
      </c>
      <c r="H126" s="75" t="s">
        <v>227</v>
      </c>
      <c r="I126" s="74" t="s">
        <v>228</v>
      </c>
      <c r="J126" s="90" t="s">
        <v>765</v>
      </c>
      <c r="K126" s="74" t="s">
        <v>141</v>
      </c>
      <c r="L126" s="72" t="s">
        <v>80</v>
      </c>
      <c r="M126" s="71">
        <v>14.14</v>
      </c>
      <c r="N126" s="67">
        <v>12.73</v>
      </c>
      <c r="O126" s="71">
        <v>1.4100000000000001</v>
      </c>
      <c r="P126" s="71">
        <v>11.07</v>
      </c>
      <c r="Q126" s="71">
        <v>10.52</v>
      </c>
      <c r="R126" s="71">
        <v>0.55000000000000071</v>
      </c>
      <c r="S126" s="71">
        <v>11.14</v>
      </c>
      <c r="T126" s="67">
        <v>10.029999999999999</v>
      </c>
      <c r="U126" s="71">
        <v>1.1100000000000012</v>
      </c>
      <c r="V126" s="71">
        <v>8.07</v>
      </c>
      <c r="W126" s="71">
        <v>7.67</v>
      </c>
      <c r="X126" s="71">
        <v>0.40000000000000036</v>
      </c>
      <c r="Y126" s="67"/>
      <c r="Z126" s="67"/>
      <c r="AA126" s="67"/>
      <c r="AB126" s="71"/>
      <c r="AC126" s="67"/>
      <c r="AD126" s="67"/>
      <c r="AE126" s="67"/>
      <c r="AF126" s="67"/>
      <c r="AG126" s="67"/>
      <c r="AH126" s="71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</row>
    <row r="127" spans="1:78" hidden="1" x14ac:dyDescent="0.25">
      <c r="A127" s="67" t="s">
        <v>885</v>
      </c>
      <c r="B127" s="67" t="s">
        <v>69</v>
      </c>
      <c r="C127" s="68" t="s">
        <v>71</v>
      </c>
      <c r="D127" s="68" t="s">
        <v>72</v>
      </c>
      <c r="E127" s="68" t="s">
        <v>85</v>
      </c>
      <c r="F127" s="68" t="s">
        <v>86</v>
      </c>
      <c r="G127" s="69" t="s">
        <v>229</v>
      </c>
      <c r="H127" s="70" t="s">
        <v>230</v>
      </c>
      <c r="I127" s="68" t="s">
        <v>231</v>
      </c>
      <c r="J127" s="90" t="s">
        <v>765</v>
      </c>
      <c r="K127" s="67" t="s">
        <v>141</v>
      </c>
      <c r="L127" s="72" t="s">
        <v>80</v>
      </c>
      <c r="M127" s="71">
        <v>14.66</v>
      </c>
      <c r="N127" s="67">
        <v>13.19</v>
      </c>
      <c r="O127" s="71">
        <v>1.4700000000000006</v>
      </c>
      <c r="P127" s="71">
        <v>11.29</v>
      </c>
      <c r="Q127" s="71">
        <v>10.73</v>
      </c>
      <c r="R127" s="71">
        <v>0.55999999999999872</v>
      </c>
      <c r="S127" s="71">
        <v>11.66</v>
      </c>
      <c r="T127" s="67">
        <v>10.49</v>
      </c>
      <c r="U127" s="71">
        <v>1.17</v>
      </c>
      <c r="V127" s="71">
        <v>8.2899999999999991</v>
      </c>
      <c r="W127" s="71">
        <v>7.88</v>
      </c>
      <c r="X127" s="71">
        <v>0.40999999999999925</v>
      </c>
      <c r="Y127" s="67"/>
      <c r="Z127" s="67"/>
      <c r="AA127" s="67"/>
      <c r="AB127" s="71"/>
      <c r="AC127" s="67"/>
      <c r="AD127" s="67"/>
      <c r="AE127" s="67"/>
      <c r="AF127" s="67"/>
      <c r="AG127" s="67"/>
      <c r="AH127" s="71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</row>
    <row r="128" spans="1:78" hidden="1" x14ac:dyDescent="0.25">
      <c r="A128" s="67" t="s">
        <v>886</v>
      </c>
      <c r="B128" s="67" t="s">
        <v>69</v>
      </c>
      <c r="C128" s="68" t="s">
        <v>71</v>
      </c>
      <c r="D128" s="68" t="s">
        <v>72</v>
      </c>
      <c r="E128" s="68" t="s">
        <v>87</v>
      </c>
      <c r="F128" s="68" t="s">
        <v>88</v>
      </c>
      <c r="G128" s="69" t="s">
        <v>232</v>
      </c>
      <c r="H128" s="70" t="s">
        <v>233</v>
      </c>
      <c r="I128" s="68" t="s">
        <v>234</v>
      </c>
      <c r="J128" s="90" t="s">
        <v>765</v>
      </c>
      <c r="K128" s="67" t="s">
        <v>141</v>
      </c>
      <c r="L128" s="72" t="s">
        <v>80</v>
      </c>
      <c r="M128" s="71">
        <v>15.629999999999999</v>
      </c>
      <c r="N128" s="67">
        <v>14.07</v>
      </c>
      <c r="O128" s="71">
        <v>1.5599999999999987</v>
      </c>
      <c r="P128" s="71">
        <v>11.690000000000001</v>
      </c>
      <c r="Q128" s="71">
        <v>11.11</v>
      </c>
      <c r="R128" s="71">
        <v>0.58000000000000185</v>
      </c>
      <c r="S128" s="71">
        <v>12.629999999999999</v>
      </c>
      <c r="T128" s="67">
        <v>11.37</v>
      </c>
      <c r="U128" s="71">
        <v>1.2599999999999998</v>
      </c>
      <c r="V128" s="71">
        <v>8.6900000000000013</v>
      </c>
      <c r="W128" s="71">
        <v>8.26</v>
      </c>
      <c r="X128" s="71">
        <v>0.43000000000000149</v>
      </c>
      <c r="Y128" s="67"/>
      <c r="Z128" s="67"/>
      <c r="AA128" s="67"/>
      <c r="AB128" s="71"/>
      <c r="AC128" s="67"/>
      <c r="AD128" s="67"/>
      <c r="AE128" s="67"/>
      <c r="AF128" s="67"/>
      <c r="AG128" s="67"/>
      <c r="AH128" s="71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</row>
    <row r="129" spans="1:78" hidden="1" x14ac:dyDescent="0.25">
      <c r="A129" s="67" t="s">
        <v>887</v>
      </c>
      <c r="B129" s="67" t="s">
        <v>69</v>
      </c>
      <c r="C129" s="68" t="s">
        <v>71</v>
      </c>
      <c r="D129" s="68" t="s">
        <v>72</v>
      </c>
      <c r="E129" s="68" t="s">
        <v>93</v>
      </c>
      <c r="F129" s="68" t="s">
        <v>94</v>
      </c>
      <c r="G129" s="69" t="s">
        <v>232</v>
      </c>
      <c r="H129" s="70" t="s">
        <v>233</v>
      </c>
      <c r="I129" s="68" t="s">
        <v>234</v>
      </c>
      <c r="J129" s="90" t="s">
        <v>765</v>
      </c>
      <c r="K129" s="67" t="s">
        <v>141</v>
      </c>
      <c r="L129" s="72" t="s">
        <v>80</v>
      </c>
      <c r="M129" s="71">
        <v>16.62</v>
      </c>
      <c r="N129" s="67">
        <v>14.96</v>
      </c>
      <c r="O129" s="71">
        <v>1.6600000000000001</v>
      </c>
      <c r="P129" s="71">
        <v>12.11</v>
      </c>
      <c r="Q129" s="71">
        <v>11.5</v>
      </c>
      <c r="R129" s="71">
        <v>0.60999999999999943</v>
      </c>
      <c r="S129" s="71">
        <v>13.620000000000001</v>
      </c>
      <c r="T129" s="67">
        <v>12.26</v>
      </c>
      <c r="U129" s="71">
        <v>1.3600000000000012</v>
      </c>
      <c r="V129" s="71">
        <v>9.11</v>
      </c>
      <c r="W129" s="71">
        <v>8.65</v>
      </c>
      <c r="X129" s="71">
        <v>0.45999999999999908</v>
      </c>
      <c r="Y129" s="67"/>
      <c r="Z129" s="67"/>
      <c r="AA129" s="67"/>
      <c r="AB129" s="71"/>
      <c r="AC129" s="67"/>
      <c r="AD129" s="67"/>
      <c r="AE129" s="67"/>
      <c r="AF129" s="67"/>
      <c r="AG129" s="67"/>
      <c r="AH129" s="71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</row>
    <row r="130" spans="1:78" hidden="1" x14ac:dyDescent="0.25">
      <c r="A130" s="67" t="s">
        <v>888</v>
      </c>
      <c r="B130" s="67" t="s">
        <v>69</v>
      </c>
      <c r="C130" s="68" t="s">
        <v>71</v>
      </c>
      <c r="D130" s="68" t="s">
        <v>72</v>
      </c>
      <c r="E130" s="68" t="s">
        <v>95</v>
      </c>
      <c r="F130" s="68" t="s">
        <v>96</v>
      </c>
      <c r="G130" s="69" t="s">
        <v>232</v>
      </c>
      <c r="H130" s="70" t="s">
        <v>233</v>
      </c>
      <c r="I130" s="68" t="s">
        <v>234</v>
      </c>
      <c r="J130" s="90" t="s">
        <v>765</v>
      </c>
      <c r="K130" s="67" t="s">
        <v>141</v>
      </c>
      <c r="L130" s="72" t="s">
        <v>80</v>
      </c>
      <c r="M130" s="71">
        <v>15.629999999999999</v>
      </c>
      <c r="N130" s="67">
        <v>14.07</v>
      </c>
      <c r="O130" s="71">
        <v>1.5599999999999987</v>
      </c>
      <c r="P130" s="71">
        <v>11.690000000000001</v>
      </c>
      <c r="Q130" s="71">
        <v>11.11</v>
      </c>
      <c r="R130" s="71">
        <v>0.58000000000000185</v>
      </c>
      <c r="S130" s="71">
        <v>12.629999999999999</v>
      </c>
      <c r="T130" s="67">
        <v>11.37</v>
      </c>
      <c r="U130" s="71">
        <v>1.2599999999999998</v>
      </c>
      <c r="V130" s="71">
        <v>8.6900000000000013</v>
      </c>
      <c r="W130" s="71">
        <v>8.26</v>
      </c>
      <c r="X130" s="71">
        <v>0.43000000000000149</v>
      </c>
      <c r="Y130" s="67"/>
      <c r="Z130" s="67"/>
      <c r="AA130" s="67"/>
      <c r="AB130" s="71"/>
      <c r="AC130" s="67"/>
      <c r="AD130" s="67"/>
      <c r="AE130" s="67"/>
      <c r="AF130" s="67"/>
      <c r="AG130" s="67"/>
      <c r="AH130" s="71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</row>
    <row r="131" spans="1:78" hidden="1" x14ac:dyDescent="0.25">
      <c r="A131" s="67" t="s">
        <v>889</v>
      </c>
      <c r="B131" s="67" t="s">
        <v>69</v>
      </c>
      <c r="C131" s="68" t="s">
        <v>71</v>
      </c>
      <c r="D131" s="68" t="s">
        <v>72</v>
      </c>
      <c r="E131" s="68" t="s">
        <v>87</v>
      </c>
      <c r="F131" s="68" t="s">
        <v>88</v>
      </c>
      <c r="G131" s="69" t="s">
        <v>235</v>
      </c>
      <c r="H131" s="70" t="s">
        <v>236</v>
      </c>
      <c r="I131" s="68" t="s">
        <v>237</v>
      </c>
      <c r="J131" s="90" t="s">
        <v>765</v>
      </c>
      <c r="K131" s="67" t="s">
        <v>238</v>
      </c>
      <c r="L131" s="72" t="s">
        <v>79</v>
      </c>
      <c r="M131" s="71">
        <v>7.86</v>
      </c>
      <c r="N131" s="67">
        <v>6.29</v>
      </c>
      <c r="O131" s="71">
        <v>1.5700000000000003</v>
      </c>
      <c r="P131" s="71">
        <v>6.4</v>
      </c>
      <c r="Q131" s="71">
        <v>6.08</v>
      </c>
      <c r="R131" s="71">
        <v>0.32000000000000028</v>
      </c>
      <c r="S131" s="71">
        <v>6.0600000000000005</v>
      </c>
      <c r="T131" s="67">
        <v>4.8499999999999996</v>
      </c>
      <c r="U131" s="71">
        <v>1.2100000000000009</v>
      </c>
      <c r="V131" s="71">
        <v>4.6000000000000005</v>
      </c>
      <c r="W131" s="71">
        <v>4.37</v>
      </c>
      <c r="X131" s="71">
        <v>0.23000000000000043</v>
      </c>
      <c r="Y131" s="67"/>
      <c r="Z131" s="67"/>
      <c r="AA131" s="67"/>
      <c r="AB131" s="71">
        <v>5.36</v>
      </c>
      <c r="AC131" s="71">
        <v>4.29</v>
      </c>
      <c r="AD131" s="71">
        <v>1.0700000000000003</v>
      </c>
      <c r="AE131" s="67"/>
      <c r="AF131" s="67"/>
      <c r="AG131" s="67"/>
      <c r="AH131" s="71">
        <v>4.5600000000000005</v>
      </c>
      <c r="AI131" s="67">
        <v>3.65</v>
      </c>
      <c r="AJ131" s="71">
        <v>0.91000000000000059</v>
      </c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</row>
    <row r="132" spans="1:78" hidden="1" x14ac:dyDescent="0.25">
      <c r="A132" s="67" t="s">
        <v>890</v>
      </c>
      <c r="B132" s="67" t="s">
        <v>69</v>
      </c>
      <c r="C132" s="68" t="s">
        <v>71</v>
      </c>
      <c r="D132" s="68" t="s">
        <v>72</v>
      </c>
      <c r="E132" s="68" t="s">
        <v>89</v>
      </c>
      <c r="F132" s="68" t="s">
        <v>90</v>
      </c>
      <c r="G132" s="69" t="s">
        <v>235</v>
      </c>
      <c r="H132" s="70" t="s">
        <v>236</v>
      </c>
      <c r="I132" s="68" t="s">
        <v>237</v>
      </c>
      <c r="J132" s="90" t="s">
        <v>765</v>
      </c>
      <c r="K132" s="67" t="s">
        <v>238</v>
      </c>
      <c r="L132" s="72" t="s">
        <v>79</v>
      </c>
      <c r="M132" s="71">
        <v>7.86</v>
      </c>
      <c r="N132" s="67">
        <v>6.29</v>
      </c>
      <c r="O132" s="71">
        <v>1.5700000000000003</v>
      </c>
      <c r="P132" s="71">
        <v>6.4</v>
      </c>
      <c r="Q132" s="71">
        <v>6.08</v>
      </c>
      <c r="R132" s="71">
        <v>0.32000000000000028</v>
      </c>
      <c r="S132" s="71">
        <v>6.0600000000000005</v>
      </c>
      <c r="T132" s="67">
        <v>4.8499999999999996</v>
      </c>
      <c r="U132" s="71">
        <v>1.2100000000000009</v>
      </c>
      <c r="V132" s="71">
        <v>4.6000000000000005</v>
      </c>
      <c r="W132" s="71">
        <v>4.37</v>
      </c>
      <c r="X132" s="71">
        <v>0.23000000000000043</v>
      </c>
      <c r="Y132" s="67"/>
      <c r="Z132" s="67"/>
      <c r="AA132" s="67"/>
      <c r="AB132" s="71">
        <v>5.36</v>
      </c>
      <c r="AC132" s="71">
        <v>4.29</v>
      </c>
      <c r="AD132" s="71">
        <v>1.0700000000000003</v>
      </c>
      <c r="AE132" s="67"/>
      <c r="AF132" s="67"/>
      <c r="AG132" s="67"/>
      <c r="AH132" s="71">
        <v>4.5600000000000005</v>
      </c>
      <c r="AI132" s="67">
        <v>3.65</v>
      </c>
      <c r="AJ132" s="71">
        <v>0.91000000000000059</v>
      </c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</row>
    <row r="133" spans="1:78" hidden="1" x14ac:dyDescent="0.25">
      <c r="A133" s="67" t="s">
        <v>891</v>
      </c>
      <c r="B133" s="67" t="s">
        <v>69</v>
      </c>
      <c r="C133" s="68" t="s">
        <v>71</v>
      </c>
      <c r="D133" s="68" t="s">
        <v>72</v>
      </c>
      <c r="E133" s="68" t="s">
        <v>93</v>
      </c>
      <c r="F133" s="68" t="s">
        <v>94</v>
      </c>
      <c r="G133" s="69" t="s">
        <v>235</v>
      </c>
      <c r="H133" s="70" t="s">
        <v>236</v>
      </c>
      <c r="I133" s="68" t="s">
        <v>237</v>
      </c>
      <c r="J133" s="90" t="s">
        <v>765</v>
      </c>
      <c r="K133" s="67" t="s">
        <v>238</v>
      </c>
      <c r="L133" s="72" t="s">
        <v>79</v>
      </c>
      <c r="M133" s="71">
        <v>7.86</v>
      </c>
      <c r="N133" s="67">
        <v>6.29</v>
      </c>
      <c r="O133" s="71">
        <v>1.5700000000000003</v>
      </c>
      <c r="P133" s="71">
        <v>6.4</v>
      </c>
      <c r="Q133" s="71">
        <v>6.08</v>
      </c>
      <c r="R133" s="71">
        <v>0.32000000000000028</v>
      </c>
      <c r="S133" s="71">
        <v>6.0600000000000005</v>
      </c>
      <c r="T133" s="67">
        <v>4.8499999999999996</v>
      </c>
      <c r="U133" s="71">
        <v>1.2100000000000009</v>
      </c>
      <c r="V133" s="71">
        <v>4.6000000000000005</v>
      </c>
      <c r="W133" s="71">
        <v>4.37</v>
      </c>
      <c r="X133" s="71">
        <v>0.23000000000000043</v>
      </c>
      <c r="Y133" s="67"/>
      <c r="Z133" s="67"/>
      <c r="AA133" s="67"/>
      <c r="AB133" s="71">
        <v>5.36</v>
      </c>
      <c r="AC133" s="71">
        <v>4.29</v>
      </c>
      <c r="AD133" s="71">
        <v>1.0700000000000003</v>
      </c>
      <c r="AE133" s="67"/>
      <c r="AF133" s="67"/>
      <c r="AG133" s="67"/>
      <c r="AH133" s="71">
        <v>4.5600000000000005</v>
      </c>
      <c r="AI133" s="67">
        <v>3.65</v>
      </c>
      <c r="AJ133" s="71">
        <v>0.91000000000000059</v>
      </c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</row>
    <row r="134" spans="1:78" hidden="1" x14ac:dyDescent="0.25">
      <c r="A134" s="67" t="s">
        <v>892</v>
      </c>
      <c r="B134" s="67" t="s">
        <v>69</v>
      </c>
      <c r="C134" s="68" t="s">
        <v>71</v>
      </c>
      <c r="D134" s="68" t="s">
        <v>72</v>
      </c>
      <c r="E134" s="68" t="s">
        <v>111</v>
      </c>
      <c r="F134" s="68" t="s">
        <v>112</v>
      </c>
      <c r="G134" s="69" t="s">
        <v>235</v>
      </c>
      <c r="H134" s="70" t="s">
        <v>236</v>
      </c>
      <c r="I134" s="68" t="s">
        <v>237</v>
      </c>
      <c r="J134" s="90" t="s">
        <v>765</v>
      </c>
      <c r="K134" s="67" t="s">
        <v>238</v>
      </c>
      <c r="L134" s="72" t="s">
        <v>79</v>
      </c>
      <c r="M134" s="71">
        <v>7.86</v>
      </c>
      <c r="N134" s="67">
        <v>6.29</v>
      </c>
      <c r="O134" s="71">
        <v>1.5700000000000003</v>
      </c>
      <c r="P134" s="71">
        <v>6.4</v>
      </c>
      <c r="Q134" s="71">
        <v>6.08</v>
      </c>
      <c r="R134" s="71">
        <v>0.32000000000000028</v>
      </c>
      <c r="S134" s="71">
        <v>6.0600000000000005</v>
      </c>
      <c r="T134" s="67">
        <v>4.8499999999999996</v>
      </c>
      <c r="U134" s="71">
        <v>1.2100000000000009</v>
      </c>
      <c r="V134" s="71">
        <v>4.6000000000000005</v>
      </c>
      <c r="W134" s="71">
        <v>4.37</v>
      </c>
      <c r="X134" s="71">
        <v>0.23000000000000043</v>
      </c>
      <c r="Y134" s="67"/>
      <c r="Z134" s="67"/>
      <c r="AA134" s="67"/>
      <c r="AB134" s="71">
        <v>5.36</v>
      </c>
      <c r="AC134" s="71">
        <v>4.29</v>
      </c>
      <c r="AD134" s="71">
        <v>1.0700000000000003</v>
      </c>
      <c r="AE134" s="67"/>
      <c r="AF134" s="67"/>
      <c r="AG134" s="67"/>
      <c r="AH134" s="71">
        <v>4.5600000000000005</v>
      </c>
      <c r="AI134" s="67">
        <v>3.65</v>
      </c>
      <c r="AJ134" s="71">
        <v>0.91000000000000059</v>
      </c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</row>
    <row r="135" spans="1:78" hidden="1" x14ac:dyDescent="0.25">
      <c r="A135" s="67" t="s">
        <v>893</v>
      </c>
      <c r="B135" s="67" t="s">
        <v>69</v>
      </c>
      <c r="C135" s="68" t="s">
        <v>71</v>
      </c>
      <c r="D135" s="68" t="s">
        <v>72</v>
      </c>
      <c r="E135" s="68" t="s">
        <v>211</v>
      </c>
      <c r="F135" s="68" t="s">
        <v>212</v>
      </c>
      <c r="G135" s="69" t="s">
        <v>235</v>
      </c>
      <c r="H135" s="70" t="s">
        <v>236</v>
      </c>
      <c r="I135" s="68" t="s">
        <v>237</v>
      </c>
      <c r="J135" s="90" t="s">
        <v>765</v>
      </c>
      <c r="K135" s="67" t="s">
        <v>238</v>
      </c>
      <c r="L135" s="72" t="s">
        <v>79</v>
      </c>
      <c r="M135" s="71">
        <v>7.86</v>
      </c>
      <c r="N135" s="67">
        <v>6.29</v>
      </c>
      <c r="O135" s="71">
        <v>1.5700000000000003</v>
      </c>
      <c r="P135" s="71">
        <v>6.4</v>
      </c>
      <c r="Q135" s="71">
        <v>6.08</v>
      </c>
      <c r="R135" s="71">
        <v>0.32000000000000028</v>
      </c>
      <c r="S135" s="71">
        <v>6.0600000000000005</v>
      </c>
      <c r="T135" s="67">
        <v>4.8499999999999996</v>
      </c>
      <c r="U135" s="71">
        <v>1.2100000000000009</v>
      </c>
      <c r="V135" s="71">
        <v>4.6000000000000005</v>
      </c>
      <c r="W135" s="71">
        <v>4.37</v>
      </c>
      <c r="X135" s="71">
        <v>0.23000000000000043</v>
      </c>
      <c r="Y135" s="67"/>
      <c r="Z135" s="67"/>
      <c r="AA135" s="67"/>
      <c r="AB135" s="71">
        <v>5.36</v>
      </c>
      <c r="AC135" s="71">
        <v>4.29</v>
      </c>
      <c r="AD135" s="71">
        <v>1.0700000000000003</v>
      </c>
      <c r="AE135" s="67"/>
      <c r="AF135" s="67"/>
      <c r="AG135" s="67"/>
      <c r="AH135" s="71">
        <v>4.5600000000000005</v>
      </c>
      <c r="AI135" s="67">
        <v>3.65</v>
      </c>
      <c r="AJ135" s="71">
        <v>0.91000000000000059</v>
      </c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</row>
    <row r="136" spans="1:78" hidden="1" x14ac:dyDescent="0.25">
      <c r="A136" s="67" t="s">
        <v>894</v>
      </c>
      <c r="B136" s="67" t="s">
        <v>69</v>
      </c>
      <c r="C136" s="68" t="s">
        <v>71</v>
      </c>
      <c r="D136" s="68" t="s">
        <v>72</v>
      </c>
      <c r="E136" s="68" t="s">
        <v>145</v>
      </c>
      <c r="F136" s="68" t="s">
        <v>146</v>
      </c>
      <c r="G136" s="69" t="s">
        <v>235</v>
      </c>
      <c r="H136" s="70" t="s">
        <v>236</v>
      </c>
      <c r="I136" s="68" t="s">
        <v>237</v>
      </c>
      <c r="J136" s="90" t="s">
        <v>765</v>
      </c>
      <c r="K136" s="67" t="s">
        <v>238</v>
      </c>
      <c r="L136" s="72" t="s">
        <v>79</v>
      </c>
      <c r="M136" s="71">
        <v>7.86</v>
      </c>
      <c r="N136" s="67">
        <v>6.29</v>
      </c>
      <c r="O136" s="71">
        <v>1.5700000000000003</v>
      </c>
      <c r="P136" s="71">
        <v>6.4</v>
      </c>
      <c r="Q136" s="71">
        <v>6.08</v>
      </c>
      <c r="R136" s="71">
        <v>0.32000000000000028</v>
      </c>
      <c r="S136" s="71">
        <v>6.0600000000000005</v>
      </c>
      <c r="T136" s="67">
        <v>4.8499999999999996</v>
      </c>
      <c r="U136" s="71">
        <v>1.2100000000000009</v>
      </c>
      <c r="V136" s="71">
        <v>4.6000000000000005</v>
      </c>
      <c r="W136" s="71">
        <v>4.37</v>
      </c>
      <c r="X136" s="71">
        <v>0.23000000000000043</v>
      </c>
      <c r="Y136" s="67"/>
      <c r="Z136" s="67"/>
      <c r="AA136" s="67"/>
      <c r="AB136" s="71">
        <v>5.36</v>
      </c>
      <c r="AC136" s="71">
        <v>4.29</v>
      </c>
      <c r="AD136" s="71">
        <v>1.0700000000000003</v>
      </c>
      <c r="AE136" s="67"/>
      <c r="AF136" s="67"/>
      <c r="AG136" s="67"/>
      <c r="AH136" s="71">
        <v>4.5600000000000005</v>
      </c>
      <c r="AI136" s="67">
        <v>3.65</v>
      </c>
      <c r="AJ136" s="71">
        <v>0.91000000000000059</v>
      </c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</row>
    <row r="137" spans="1:78" hidden="1" x14ac:dyDescent="0.25">
      <c r="A137" s="73" t="s">
        <v>239</v>
      </c>
      <c r="B137" s="73" t="s">
        <v>69</v>
      </c>
      <c r="C137" s="74" t="s">
        <v>71</v>
      </c>
      <c r="D137" s="74" t="s">
        <v>72</v>
      </c>
      <c r="E137" s="74" t="s">
        <v>87</v>
      </c>
      <c r="F137" s="74" t="s">
        <v>88</v>
      </c>
      <c r="G137" s="69" t="s">
        <v>240</v>
      </c>
      <c r="H137" s="75" t="s">
        <v>241</v>
      </c>
      <c r="I137" s="74" t="s">
        <v>242</v>
      </c>
      <c r="J137" s="90" t="s">
        <v>765</v>
      </c>
      <c r="K137" s="74" t="s">
        <v>141</v>
      </c>
      <c r="L137" s="72" t="s">
        <v>80</v>
      </c>
      <c r="M137" s="71">
        <v>14.14</v>
      </c>
      <c r="N137" s="67">
        <v>12.73</v>
      </c>
      <c r="O137" s="71">
        <v>1.4100000000000001</v>
      </c>
      <c r="P137" s="71">
        <v>11.07</v>
      </c>
      <c r="Q137" s="71">
        <v>10.52</v>
      </c>
      <c r="R137" s="71">
        <v>0.55000000000000071</v>
      </c>
      <c r="S137" s="71">
        <v>11.14</v>
      </c>
      <c r="T137" s="67">
        <v>10.029999999999999</v>
      </c>
      <c r="U137" s="71">
        <v>1.1100000000000012</v>
      </c>
      <c r="V137" s="71">
        <v>8.07</v>
      </c>
      <c r="W137" s="71">
        <v>7.67</v>
      </c>
      <c r="X137" s="71">
        <v>0.40000000000000036</v>
      </c>
      <c r="Y137" s="67"/>
      <c r="Z137" s="67"/>
      <c r="AA137" s="67"/>
      <c r="AB137" s="71"/>
      <c r="AC137" s="67"/>
      <c r="AD137" s="67"/>
      <c r="AE137" s="67"/>
      <c r="AF137" s="67"/>
      <c r="AG137" s="67"/>
      <c r="AH137" s="71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</row>
    <row r="138" spans="1:78" hidden="1" x14ac:dyDescent="0.25">
      <c r="A138" s="73" t="s">
        <v>243</v>
      </c>
      <c r="B138" s="73" t="s">
        <v>69</v>
      </c>
      <c r="C138" s="74" t="s">
        <v>71</v>
      </c>
      <c r="D138" s="74" t="s">
        <v>72</v>
      </c>
      <c r="E138" s="74" t="s">
        <v>87</v>
      </c>
      <c r="F138" s="74" t="s">
        <v>88</v>
      </c>
      <c r="G138" s="69" t="s">
        <v>244</v>
      </c>
      <c r="H138" s="75" t="s">
        <v>245</v>
      </c>
      <c r="I138" s="74" t="s">
        <v>246</v>
      </c>
      <c r="J138" s="90" t="s">
        <v>765</v>
      </c>
      <c r="K138" s="74" t="s">
        <v>141</v>
      </c>
      <c r="L138" s="72" t="s">
        <v>80</v>
      </c>
      <c r="M138" s="71">
        <v>14.14</v>
      </c>
      <c r="N138" s="67">
        <v>12.73</v>
      </c>
      <c r="O138" s="71">
        <v>1.4100000000000001</v>
      </c>
      <c r="P138" s="71">
        <v>11.07</v>
      </c>
      <c r="Q138" s="71">
        <v>10.52</v>
      </c>
      <c r="R138" s="71">
        <v>0.55000000000000071</v>
      </c>
      <c r="S138" s="71">
        <v>11.14</v>
      </c>
      <c r="T138" s="67">
        <v>10.029999999999999</v>
      </c>
      <c r="U138" s="71">
        <v>1.1100000000000012</v>
      </c>
      <c r="V138" s="71">
        <v>8.07</v>
      </c>
      <c r="W138" s="71">
        <v>7.67</v>
      </c>
      <c r="X138" s="71">
        <v>0.40000000000000036</v>
      </c>
      <c r="Y138" s="67"/>
      <c r="Z138" s="67"/>
      <c r="AA138" s="67"/>
      <c r="AB138" s="71"/>
      <c r="AC138" s="67"/>
      <c r="AD138" s="67"/>
      <c r="AE138" s="67"/>
      <c r="AF138" s="67"/>
      <c r="AG138" s="67"/>
      <c r="AH138" s="71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</row>
    <row r="139" spans="1:78" hidden="1" x14ac:dyDescent="0.25">
      <c r="A139" s="67" t="s">
        <v>895</v>
      </c>
      <c r="B139" s="67" t="s">
        <v>69</v>
      </c>
      <c r="C139" s="68" t="s">
        <v>71</v>
      </c>
      <c r="D139" s="68" t="s">
        <v>72</v>
      </c>
      <c r="E139" s="68" t="s">
        <v>93</v>
      </c>
      <c r="F139" s="68" t="s">
        <v>94</v>
      </c>
      <c r="G139" s="69" t="s">
        <v>244</v>
      </c>
      <c r="H139" s="70" t="s">
        <v>245</v>
      </c>
      <c r="I139" s="68" t="s">
        <v>246</v>
      </c>
      <c r="J139" s="90" t="s">
        <v>765</v>
      </c>
      <c r="K139" s="67" t="s">
        <v>141</v>
      </c>
      <c r="L139" s="72" t="s">
        <v>80</v>
      </c>
      <c r="M139" s="71">
        <v>14.8</v>
      </c>
      <c r="N139" s="67">
        <v>13.32</v>
      </c>
      <c r="O139" s="71">
        <v>1.4800000000000004</v>
      </c>
      <c r="P139" s="71">
        <v>11.350000000000001</v>
      </c>
      <c r="Q139" s="71">
        <v>10.78</v>
      </c>
      <c r="R139" s="71">
        <v>0.57000000000000206</v>
      </c>
      <c r="S139" s="71">
        <v>11.8</v>
      </c>
      <c r="T139" s="67">
        <v>10.62</v>
      </c>
      <c r="U139" s="71">
        <v>1.1800000000000015</v>
      </c>
      <c r="V139" s="71">
        <v>8.3500000000000014</v>
      </c>
      <c r="W139" s="71">
        <v>7.93</v>
      </c>
      <c r="X139" s="71">
        <v>0.42000000000000171</v>
      </c>
      <c r="Y139" s="67"/>
      <c r="Z139" s="67"/>
      <c r="AA139" s="67"/>
      <c r="AB139" s="71"/>
      <c r="AC139" s="67"/>
      <c r="AD139" s="67"/>
      <c r="AE139" s="67"/>
      <c r="AF139" s="67"/>
      <c r="AG139" s="67"/>
      <c r="AH139" s="71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</row>
    <row r="140" spans="1:78" x14ac:dyDescent="0.25">
      <c r="A140" s="73" t="s">
        <v>247</v>
      </c>
      <c r="B140" s="73" t="s">
        <v>69</v>
      </c>
      <c r="C140" s="74" t="s">
        <v>71</v>
      </c>
      <c r="D140" s="74" t="s">
        <v>72</v>
      </c>
      <c r="E140" s="74" t="s">
        <v>93</v>
      </c>
      <c r="F140" s="74" t="s">
        <v>94</v>
      </c>
      <c r="G140" s="69" t="s">
        <v>248</v>
      </c>
      <c r="H140" s="75" t="s">
        <v>249</v>
      </c>
      <c r="I140" s="74" t="s">
        <v>250</v>
      </c>
      <c r="J140" s="90" t="s">
        <v>765</v>
      </c>
      <c r="K140" s="74" t="s">
        <v>251</v>
      </c>
      <c r="L140" s="72" t="s">
        <v>142</v>
      </c>
      <c r="M140" s="71">
        <v>14.760000000000002</v>
      </c>
      <c r="N140" s="67">
        <v>13.58</v>
      </c>
      <c r="O140" s="71">
        <v>1.1800000000000015</v>
      </c>
      <c r="P140" s="71">
        <v>12.559999999999999</v>
      </c>
      <c r="Q140" s="71">
        <v>11.93</v>
      </c>
      <c r="R140" s="71">
        <v>0.62999999999999901</v>
      </c>
      <c r="S140" s="71">
        <v>12.96</v>
      </c>
      <c r="T140" s="67">
        <v>11.92</v>
      </c>
      <c r="U140" s="71">
        <v>1.0400000000000009</v>
      </c>
      <c r="V140" s="71">
        <v>10.76</v>
      </c>
      <c r="W140" s="71">
        <v>10.220000000000001</v>
      </c>
      <c r="X140" s="71">
        <v>0.53999999999999915</v>
      </c>
      <c r="Y140" s="67"/>
      <c r="Z140" s="67"/>
      <c r="AA140" s="67"/>
      <c r="AB140" s="71">
        <v>12.26</v>
      </c>
      <c r="AC140" s="67">
        <v>11.28</v>
      </c>
      <c r="AD140" s="71">
        <v>0.98000000000000043</v>
      </c>
      <c r="AE140" s="67"/>
      <c r="AF140" s="67"/>
      <c r="AG140" s="67"/>
      <c r="AH140" s="71">
        <v>11.26</v>
      </c>
      <c r="AI140" s="67">
        <v>10.36</v>
      </c>
      <c r="AJ140" s="71">
        <v>0.90000000000000036</v>
      </c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</row>
    <row r="141" spans="1:78" hidden="1" x14ac:dyDescent="0.25">
      <c r="A141" s="67" t="s">
        <v>896</v>
      </c>
      <c r="B141" s="67" t="s">
        <v>69</v>
      </c>
      <c r="C141" s="68" t="s">
        <v>71</v>
      </c>
      <c r="D141" s="68" t="s">
        <v>72</v>
      </c>
      <c r="E141" s="68" t="s">
        <v>83</v>
      </c>
      <c r="F141" s="68" t="s">
        <v>84</v>
      </c>
      <c r="G141" s="69" t="s">
        <v>252</v>
      </c>
      <c r="H141" s="70" t="s">
        <v>253</v>
      </c>
      <c r="I141" s="68" t="s">
        <v>254</v>
      </c>
      <c r="J141" s="90" t="s">
        <v>765</v>
      </c>
      <c r="K141" s="67" t="s">
        <v>255</v>
      </c>
      <c r="L141" s="72" t="s">
        <v>142</v>
      </c>
      <c r="M141" s="71">
        <v>8.75</v>
      </c>
      <c r="N141" s="67">
        <v>8.0500000000000007</v>
      </c>
      <c r="O141" s="71">
        <v>0.69999999999999929</v>
      </c>
      <c r="P141" s="71">
        <v>7.17</v>
      </c>
      <c r="Q141" s="71">
        <v>6.81</v>
      </c>
      <c r="R141" s="71">
        <v>0.36000000000000032</v>
      </c>
      <c r="S141" s="71">
        <v>6.9499999999999993</v>
      </c>
      <c r="T141" s="67">
        <v>6.39</v>
      </c>
      <c r="U141" s="71">
        <v>0.55999999999999961</v>
      </c>
      <c r="V141" s="71">
        <v>5.370000000000001</v>
      </c>
      <c r="W141" s="71">
        <v>5.0999999999999996</v>
      </c>
      <c r="X141" s="71">
        <v>0.27000000000000135</v>
      </c>
      <c r="Y141" s="67"/>
      <c r="Z141" s="67"/>
      <c r="AA141" s="67"/>
      <c r="AB141" s="71"/>
      <c r="AC141" s="67"/>
      <c r="AD141" s="71"/>
      <c r="AE141" s="67"/>
      <c r="AF141" s="67"/>
      <c r="AG141" s="67"/>
      <c r="AH141" s="71"/>
      <c r="AI141" s="67"/>
      <c r="AJ141" s="71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</row>
    <row r="142" spans="1:78" hidden="1" x14ac:dyDescent="0.25">
      <c r="A142" s="67" t="s">
        <v>897</v>
      </c>
      <c r="B142" s="67" t="s">
        <v>69</v>
      </c>
      <c r="C142" s="68" t="s">
        <v>71</v>
      </c>
      <c r="D142" s="68" t="s">
        <v>72</v>
      </c>
      <c r="E142" s="68" t="s">
        <v>87</v>
      </c>
      <c r="F142" s="68" t="s">
        <v>88</v>
      </c>
      <c r="G142" s="69" t="s">
        <v>252</v>
      </c>
      <c r="H142" s="70" t="s">
        <v>253</v>
      </c>
      <c r="I142" s="68" t="s">
        <v>254</v>
      </c>
      <c r="J142" s="90" t="s">
        <v>765</v>
      </c>
      <c r="K142" s="67" t="s">
        <v>255</v>
      </c>
      <c r="L142" s="72" t="s">
        <v>142</v>
      </c>
      <c r="M142" s="71">
        <v>8.9499999999999993</v>
      </c>
      <c r="N142" s="67">
        <v>8.23</v>
      </c>
      <c r="O142" s="71">
        <v>0.71999999999999886</v>
      </c>
      <c r="P142" s="71">
        <v>7.3100000000000005</v>
      </c>
      <c r="Q142" s="71">
        <v>6.94</v>
      </c>
      <c r="R142" s="71">
        <v>0.37000000000000011</v>
      </c>
      <c r="S142" s="71">
        <v>7.15</v>
      </c>
      <c r="T142" s="67">
        <v>6.58</v>
      </c>
      <c r="U142" s="71">
        <v>0.57000000000000028</v>
      </c>
      <c r="V142" s="71">
        <v>5.51</v>
      </c>
      <c r="W142" s="71">
        <v>5.23</v>
      </c>
      <c r="X142" s="71">
        <v>0.27999999999999936</v>
      </c>
      <c r="Y142" s="67"/>
      <c r="Z142" s="67"/>
      <c r="AA142" s="67"/>
      <c r="AB142" s="71"/>
      <c r="AC142" s="67"/>
      <c r="AD142" s="71"/>
      <c r="AE142" s="67"/>
      <c r="AF142" s="67"/>
      <c r="AG142" s="67"/>
      <c r="AH142" s="71"/>
      <c r="AI142" s="67"/>
      <c r="AJ142" s="71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</row>
    <row r="143" spans="1:78" hidden="1" x14ac:dyDescent="0.25">
      <c r="A143" s="67" t="s">
        <v>898</v>
      </c>
      <c r="B143" s="67" t="s">
        <v>69</v>
      </c>
      <c r="C143" s="68" t="s">
        <v>71</v>
      </c>
      <c r="D143" s="68" t="s">
        <v>72</v>
      </c>
      <c r="E143" s="68" t="s">
        <v>130</v>
      </c>
      <c r="F143" s="68" t="s">
        <v>131</v>
      </c>
      <c r="G143" s="69" t="s">
        <v>252</v>
      </c>
      <c r="H143" s="70" t="s">
        <v>253</v>
      </c>
      <c r="I143" s="68" t="s">
        <v>254</v>
      </c>
      <c r="J143" s="90" t="s">
        <v>765</v>
      </c>
      <c r="K143" s="67" t="s">
        <v>255</v>
      </c>
      <c r="L143" s="72" t="s">
        <v>142</v>
      </c>
      <c r="M143" s="71">
        <v>9.36</v>
      </c>
      <c r="N143" s="67">
        <v>8.61</v>
      </c>
      <c r="O143" s="71">
        <v>0.75</v>
      </c>
      <c r="P143" s="71">
        <v>7.6</v>
      </c>
      <c r="Q143" s="71">
        <v>7.22</v>
      </c>
      <c r="R143" s="71">
        <v>0.37999999999999989</v>
      </c>
      <c r="S143" s="71">
        <v>7.5600000000000005</v>
      </c>
      <c r="T143" s="67">
        <v>6.96</v>
      </c>
      <c r="U143" s="71">
        <v>0.60000000000000053</v>
      </c>
      <c r="V143" s="71">
        <v>5.8000000000000007</v>
      </c>
      <c r="W143" s="71">
        <v>5.51</v>
      </c>
      <c r="X143" s="71">
        <v>0.29000000000000092</v>
      </c>
      <c r="Y143" s="67"/>
      <c r="Z143" s="67"/>
      <c r="AA143" s="67"/>
      <c r="AB143" s="71"/>
      <c r="AC143" s="67"/>
      <c r="AD143" s="71"/>
      <c r="AE143" s="67"/>
      <c r="AF143" s="67"/>
      <c r="AG143" s="67"/>
      <c r="AH143" s="71"/>
      <c r="AI143" s="67"/>
      <c r="AJ143" s="71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</row>
    <row r="144" spans="1:78" hidden="1" x14ac:dyDescent="0.25">
      <c r="A144" s="67" t="s">
        <v>899</v>
      </c>
      <c r="B144" s="67" t="s">
        <v>69</v>
      </c>
      <c r="C144" s="68" t="s">
        <v>71</v>
      </c>
      <c r="D144" s="68" t="s">
        <v>72</v>
      </c>
      <c r="E144" s="68" t="s">
        <v>101</v>
      </c>
      <c r="F144" s="68" t="s">
        <v>102</v>
      </c>
      <c r="G144" s="69" t="s">
        <v>252</v>
      </c>
      <c r="H144" s="70" t="s">
        <v>253</v>
      </c>
      <c r="I144" s="68" t="s">
        <v>254</v>
      </c>
      <c r="J144" s="90" t="s">
        <v>765</v>
      </c>
      <c r="K144" s="67" t="s">
        <v>255</v>
      </c>
      <c r="L144" s="72" t="s">
        <v>142</v>
      </c>
      <c r="M144" s="71">
        <v>8.9499999999999993</v>
      </c>
      <c r="N144" s="67">
        <v>8.23</v>
      </c>
      <c r="O144" s="71">
        <v>0.71999999999999886</v>
      </c>
      <c r="P144" s="71">
        <v>7.3100000000000005</v>
      </c>
      <c r="Q144" s="71">
        <v>6.94</v>
      </c>
      <c r="R144" s="71">
        <v>0.37000000000000011</v>
      </c>
      <c r="S144" s="71">
        <v>7.15</v>
      </c>
      <c r="T144" s="67">
        <v>6.58</v>
      </c>
      <c r="U144" s="71">
        <v>0.57000000000000028</v>
      </c>
      <c r="V144" s="71">
        <v>5.51</v>
      </c>
      <c r="W144" s="71">
        <v>5.23</v>
      </c>
      <c r="X144" s="71">
        <v>0.27999999999999936</v>
      </c>
      <c r="Y144" s="67"/>
      <c r="Z144" s="67"/>
      <c r="AA144" s="67"/>
      <c r="AB144" s="71"/>
      <c r="AC144" s="67"/>
      <c r="AD144" s="71"/>
      <c r="AE144" s="67"/>
      <c r="AF144" s="67"/>
      <c r="AG144" s="67"/>
      <c r="AH144" s="71"/>
      <c r="AI144" s="67"/>
      <c r="AJ144" s="71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</row>
    <row r="145" spans="1:78" hidden="1" x14ac:dyDescent="0.25">
      <c r="A145" s="67" t="s">
        <v>900</v>
      </c>
      <c r="B145" s="67" t="s">
        <v>69</v>
      </c>
      <c r="C145" s="68" t="s">
        <v>71</v>
      </c>
      <c r="D145" s="68" t="s">
        <v>72</v>
      </c>
      <c r="E145" s="68" t="s">
        <v>103</v>
      </c>
      <c r="F145" s="68" t="s">
        <v>104</v>
      </c>
      <c r="G145" s="69" t="s">
        <v>252</v>
      </c>
      <c r="H145" s="70" t="s">
        <v>253</v>
      </c>
      <c r="I145" s="68" t="s">
        <v>254</v>
      </c>
      <c r="J145" s="90" t="s">
        <v>765</v>
      </c>
      <c r="K145" s="67" t="s">
        <v>255</v>
      </c>
      <c r="L145" s="72" t="s">
        <v>142</v>
      </c>
      <c r="M145" s="71">
        <v>11.340000000000002</v>
      </c>
      <c r="N145" s="67">
        <v>10.43</v>
      </c>
      <c r="O145" s="71">
        <v>0.91000000000000192</v>
      </c>
      <c r="P145" s="71">
        <v>9</v>
      </c>
      <c r="Q145" s="71">
        <v>8.5500000000000007</v>
      </c>
      <c r="R145" s="71">
        <v>0.44999999999999929</v>
      </c>
      <c r="S145" s="71">
        <v>9.5400000000000009</v>
      </c>
      <c r="T145" s="67">
        <v>8.7799999999999994</v>
      </c>
      <c r="U145" s="71">
        <v>0.76000000000000156</v>
      </c>
      <c r="V145" s="71">
        <v>7.1999999999999993</v>
      </c>
      <c r="W145" s="71">
        <v>6.84</v>
      </c>
      <c r="X145" s="71">
        <v>0.35999999999999943</v>
      </c>
      <c r="Y145" s="67"/>
      <c r="Z145" s="67"/>
      <c r="AA145" s="67"/>
      <c r="AB145" s="71"/>
      <c r="AC145" s="67"/>
      <c r="AD145" s="71"/>
      <c r="AE145" s="67"/>
      <c r="AF145" s="67"/>
      <c r="AG145" s="67"/>
      <c r="AH145" s="71"/>
      <c r="AI145" s="67"/>
      <c r="AJ145" s="71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</row>
    <row r="146" spans="1:78" hidden="1" x14ac:dyDescent="0.25">
      <c r="A146" s="67" t="s">
        <v>901</v>
      </c>
      <c r="B146" s="67" t="s">
        <v>69</v>
      </c>
      <c r="C146" s="68" t="s">
        <v>71</v>
      </c>
      <c r="D146" s="68" t="s">
        <v>72</v>
      </c>
      <c r="E146" s="68" t="s">
        <v>105</v>
      </c>
      <c r="F146" s="68" t="s">
        <v>106</v>
      </c>
      <c r="G146" s="69" t="s">
        <v>252</v>
      </c>
      <c r="H146" s="70" t="s">
        <v>253</v>
      </c>
      <c r="I146" s="68" t="s">
        <v>254</v>
      </c>
      <c r="J146" s="90" t="s">
        <v>765</v>
      </c>
      <c r="K146" s="67" t="s">
        <v>255</v>
      </c>
      <c r="L146" s="72" t="s">
        <v>142</v>
      </c>
      <c r="M146" s="71">
        <v>8.9499999999999993</v>
      </c>
      <c r="N146" s="67">
        <v>8.23</v>
      </c>
      <c r="O146" s="71">
        <v>0.71999999999999886</v>
      </c>
      <c r="P146" s="71">
        <v>7.3100000000000005</v>
      </c>
      <c r="Q146" s="71">
        <v>6.94</v>
      </c>
      <c r="R146" s="71">
        <v>0.37000000000000011</v>
      </c>
      <c r="S146" s="71">
        <v>7.15</v>
      </c>
      <c r="T146" s="67">
        <v>6.58</v>
      </c>
      <c r="U146" s="71">
        <v>0.57000000000000028</v>
      </c>
      <c r="V146" s="71">
        <v>5.51</v>
      </c>
      <c r="W146" s="71">
        <v>5.23</v>
      </c>
      <c r="X146" s="71">
        <v>0.27999999999999936</v>
      </c>
      <c r="Y146" s="67"/>
      <c r="Z146" s="67"/>
      <c r="AA146" s="67"/>
      <c r="AB146" s="71"/>
      <c r="AC146" s="67"/>
      <c r="AD146" s="71"/>
      <c r="AE146" s="67"/>
      <c r="AF146" s="67"/>
      <c r="AG146" s="67"/>
      <c r="AH146" s="71"/>
      <c r="AI146" s="67"/>
      <c r="AJ146" s="71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</row>
    <row r="147" spans="1:78" hidden="1" x14ac:dyDescent="0.25">
      <c r="A147" s="67" t="s">
        <v>902</v>
      </c>
      <c r="B147" s="67" t="s">
        <v>69</v>
      </c>
      <c r="C147" s="68" t="s">
        <v>71</v>
      </c>
      <c r="D147" s="68" t="s">
        <v>72</v>
      </c>
      <c r="E147" s="68" t="s">
        <v>111</v>
      </c>
      <c r="F147" s="68" t="s">
        <v>112</v>
      </c>
      <c r="G147" s="69" t="s">
        <v>252</v>
      </c>
      <c r="H147" s="70" t="s">
        <v>253</v>
      </c>
      <c r="I147" s="68" t="s">
        <v>254</v>
      </c>
      <c r="J147" s="90" t="s">
        <v>765</v>
      </c>
      <c r="K147" s="67" t="s">
        <v>255</v>
      </c>
      <c r="L147" s="72" t="s">
        <v>142</v>
      </c>
      <c r="M147" s="71">
        <v>8.9499999999999993</v>
      </c>
      <c r="N147" s="67">
        <v>8.23</v>
      </c>
      <c r="O147" s="71">
        <v>0.71999999999999886</v>
      </c>
      <c r="P147" s="71">
        <v>7.3100000000000005</v>
      </c>
      <c r="Q147" s="71">
        <v>6.94</v>
      </c>
      <c r="R147" s="71">
        <v>0.37000000000000011</v>
      </c>
      <c r="S147" s="71">
        <v>7.15</v>
      </c>
      <c r="T147" s="67">
        <v>6.58</v>
      </c>
      <c r="U147" s="71">
        <v>0.57000000000000028</v>
      </c>
      <c r="V147" s="71">
        <v>5.51</v>
      </c>
      <c r="W147" s="71">
        <v>5.23</v>
      </c>
      <c r="X147" s="71">
        <v>0.27999999999999936</v>
      </c>
      <c r="Y147" s="67"/>
      <c r="Z147" s="67"/>
      <c r="AA147" s="67"/>
      <c r="AB147" s="71"/>
      <c r="AC147" s="67"/>
      <c r="AD147" s="71"/>
      <c r="AE147" s="67"/>
      <c r="AF147" s="67"/>
      <c r="AG147" s="67"/>
      <c r="AH147" s="71"/>
      <c r="AI147" s="67"/>
      <c r="AJ147" s="71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</row>
    <row r="148" spans="1:78" hidden="1" x14ac:dyDescent="0.25">
      <c r="A148" s="67" t="s">
        <v>903</v>
      </c>
      <c r="B148" s="67" t="s">
        <v>69</v>
      </c>
      <c r="C148" s="68" t="s">
        <v>71</v>
      </c>
      <c r="D148" s="68" t="s">
        <v>72</v>
      </c>
      <c r="E148" s="68" t="s">
        <v>113</v>
      </c>
      <c r="F148" s="68" t="s">
        <v>114</v>
      </c>
      <c r="G148" s="69" t="s">
        <v>252</v>
      </c>
      <c r="H148" s="70" t="s">
        <v>253</v>
      </c>
      <c r="I148" s="68" t="s">
        <v>254</v>
      </c>
      <c r="J148" s="90" t="s">
        <v>765</v>
      </c>
      <c r="K148" s="67" t="s">
        <v>255</v>
      </c>
      <c r="L148" s="72" t="s">
        <v>142</v>
      </c>
      <c r="M148" s="71">
        <v>8.9499999999999993</v>
      </c>
      <c r="N148" s="67">
        <v>8.23</v>
      </c>
      <c r="O148" s="71">
        <v>0.71999999999999886</v>
      </c>
      <c r="P148" s="71">
        <v>7.3100000000000005</v>
      </c>
      <c r="Q148" s="71">
        <v>6.94</v>
      </c>
      <c r="R148" s="71">
        <v>0.37000000000000011</v>
      </c>
      <c r="S148" s="71">
        <v>7.15</v>
      </c>
      <c r="T148" s="67">
        <v>6.58</v>
      </c>
      <c r="U148" s="71">
        <v>0.57000000000000028</v>
      </c>
      <c r="V148" s="71">
        <v>5.51</v>
      </c>
      <c r="W148" s="71">
        <v>5.23</v>
      </c>
      <c r="X148" s="71">
        <v>0.27999999999999936</v>
      </c>
      <c r="Y148" s="67"/>
      <c r="Z148" s="67"/>
      <c r="AA148" s="67"/>
      <c r="AB148" s="71"/>
      <c r="AC148" s="67"/>
      <c r="AD148" s="71"/>
      <c r="AE148" s="67"/>
      <c r="AF148" s="67"/>
      <c r="AG148" s="67"/>
      <c r="AH148" s="71"/>
      <c r="AI148" s="67"/>
      <c r="AJ148" s="71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</row>
    <row r="149" spans="1:78" x14ac:dyDescent="0.25">
      <c r="A149" s="67" t="s">
        <v>539</v>
      </c>
      <c r="B149" s="67" t="s">
        <v>69</v>
      </c>
      <c r="C149" s="68" t="s">
        <v>71</v>
      </c>
      <c r="D149" s="68" t="s">
        <v>72</v>
      </c>
      <c r="E149" s="68" t="s">
        <v>81</v>
      </c>
      <c r="F149" s="68" t="s">
        <v>82</v>
      </c>
      <c r="G149" s="69" t="s">
        <v>256</v>
      </c>
      <c r="H149" s="70" t="s">
        <v>257</v>
      </c>
      <c r="I149" s="68" t="s">
        <v>258</v>
      </c>
      <c r="J149" s="90" t="s">
        <v>765</v>
      </c>
      <c r="K149" s="67" t="s">
        <v>251</v>
      </c>
      <c r="L149" s="72" t="s">
        <v>142</v>
      </c>
      <c r="M149" s="71">
        <v>14.32</v>
      </c>
      <c r="N149" s="67">
        <v>13.17</v>
      </c>
      <c r="O149" s="71">
        <v>1.1500000000000004</v>
      </c>
      <c r="P149" s="71">
        <v>12.25</v>
      </c>
      <c r="Q149" s="71">
        <v>11.64</v>
      </c>
      <c r="R149" s="71">
        <v>0.60999999999999943</v>
      </c>
      <c r="S149" s="71">
        <v>12.52</v>
      </c>
      <c r="T149" s="67">
        <v>11.52</v>
      </c>
      <c r="U149" s="71">
        <v>1</v>
      </c>
      <c r="V149" s="71">
        <v>10.45</v>
      </c>
      <c r="W149" s="71">
        <v>9.93</v>
      </c>
      <c r="X149" s="71">
        <v>0.51999999999999957</v>
      </c>
      <c r="Y149" s="71">
        <v>11.469999999999999</v>
      </c>
      <c r="Z149" s="67">
        <v>10.9</v>
      </c>
      <c r="AA149" s="71">
        <v>0.56999999999999851</v>
      </c>
      <c r="AB149" s="71">
        <v>11.82</v>
      </c>
      <c r="AC149" s="67">
        <v>10.87</v>
      </c>
      <c r="AD149" s="71">
        <v>0.95000000000000107</v>
      </c>
      <c r="AE149" s="71">
        <v>10.77</v>
      </c>
      <c r="AF149" s="67">
        <v>10.23</v>
      </c>
      <c r="AG149" s="71">
        <v>0.53999999999999915</v>
      </c>
      <c r="AH149" s="71">
        <v>10.82</v>
      </c>
      <c r="AI149" s="67">
        <v>9.9499999999999993</v>
      </c>
      <c r="AJ149" s="71">
        <v>0.87000000000000099</v>
      </c>
      <c r="AK149" s="71">
        <v>9.92</v>
      </c>
      <c r="AL149" s="67">
        <v>9.42</v>
      </c>
      <c r="AM149" s="71">
        <v>0.5</v>
      </c>
      <c r="AN149" s="71">
        <v>8.7639999999999993</v>
      </c>
      <c r="AO149" s="67">
        <v>8.06</v>
      </c>
      <c r="AP149" s="71">
        <v>0.70399999999999885</v>
      </c>
      <c r="AQ149" s="71">
        <v>7.3150000000000004</v>
      </c>
      <c r="AR149" s="71">
        <v>6.95</v>
      </c>
      <c r="AS149" s="71">
        <v>0.36500000000000021</v>
      </c>
      <c r="AT149" s="71">
        <v>8.0299999999999994</v>
      </c>
      <c r="AU149" s="71">
        <v>7.63</v>
      </c>
      <c r="AV149" s="71">
        <v>0.39999999999999947</v>
      </c>
      <c r="AW149" s="71">
        <v>8.2739999999999991</v>
      </c>
      <c r="AX149" s="67">
        <v>7.61</v>
      </c>
      <c r="AY149" s="71">
        <v>0.66399999999999881</v>
      </c>
      <c r="AZ149" s="71">
        <v>7.54</v>
      </c>
      <c r="BA149" s="71">
        <v>7.16</v>
      </c>
      <c r="BB149" s="71">
        <v>0.37999999999999989</v>
      </c>
      <c r="BC149" s="71">
        <v>7.5739999999999998</v>
      </c>
      <c r="BD149" s="67">
        <v>6.97</v>
      </c>
      <c r="BE149" s="71">
        <v>0.60400000000000009</v>
      </c>
      <c r="BF149" s="71">
        <v>6.94</v>
      </c>
      <c r="BG149" s="71">
        <v>6.59</v>
      </c>
      <c r="BH149" s="71">
        <v>0.35000000000000053</v>
      </c>
      <c r="BI149" s="71">
        <v>10.023999999999999</v>
      </c>
      <c r="BJ149" s="71">
        <v>9.2200000000000006</v>
      </c>
      <c r="BK149" s="71">
        <v>0.80399999999999849</v>
      </c>
      <c r="BL149" s="71">
        <v>8.5749999999999993</v>
      </c>
      <c r="BM149" s="71">
        <v>8.15</v>
      </c>
      <c r="BN149" s="71">
        <v>0.42499999999999893</v>
      </c>
      <c r="BO149" s="71">
        <v>10.02</v>
      </c>
      <c r="BP149" s="71">
        <v>9.2200000000000006</v>
      </c>
      <c r="BQ149" s="71">
        <v>0.79999999999999893</v>
      </c>
      <c r="BR149" s="71">
        <v>9.4600000000000009</v>
      </c>
      <c r="BS149" s="71">
        <v>8.6999999999999993</v>
      </c>
      <c r="BT149" s="71">
        <v>0.76000000000000156</v>
      </c>
      <c r="BU149" s="71">
        <v>8.66</v>
      </c>
      <c r="BV149" s="71">
        <v>7.97</v>
      </c>
      <c r="BW149" s="71">
        <v>0.69000000000000039</v>
      </c>
      <c r="BX149" s="71">
        <v>11.46</v>
      </c>
      <c r="BY149" s="71">
        <v>10.54</v>
      </c>
      <c r="BZ149" s="71">
        <v>0.92000000000000171</v>
      </c>
    </row>
    <row r="150" spans="1:78" x14ac:dyDescent="0.25">
      <c r="A150" s="67" t="s">
        <v>540</v>
      </c>
      <c r="B150" s="67" t="s">
        <v>69</v>
      </c>
      <c r="C150" s="68" t="s">
        <v>71</v>
      </c>
      <c r="D150" s="68" t="s">
        <v>72</v>
      </c>
      <c r="E150" s="68" t="s">
        <v>85</v>
      </c>
      <c r="F150" s="68" t="s">
        <v>86</v>
      </c>
      <c r="G150" s="69" t="s">
        <v>256</v>
      </c>
      <c r="H150" s="70" t="s">
        <v>257</v>
      </c>
      <c r="I150" s="68" t="s">
        <v>258</v>
      </c>
      <c r="J150" s="90" t="s">
        <v>765</v>
      </c>
      <c r="K150" s="67" t="s">
        <v>251</v>
      </c>
      <c r="L150" s="72" t="s">
        <v>142</v>
      </c>
      <c r="M150" s="71">
        <v>17.43</v>
      </c>
      <c r="N150" s="67">
        <v>16.04</v>
      </c>
      <c r="O150" s="71">
        <v>1.3900000000000006</v>
      </c>
      <c r="P150" s="71">
        <v>14.440000000000001</v>
      </c>
      <c r="Q150" s="71">
        <v>13.72</v>
      </c>
      <c r="R150" s="71">
        <v>0.72000000000000064</v>
      </c>
      <c r="S150" s="71">
        <v>15.629999999999999</v>
      </c>
      <c r="T150" s="67">
        <v>14.38</v>
      </c>
      <c r="U150" s="71">
        <v>1.2499999999999982</v>
      </c>
      <c r="V150" s="71">
        <v>12.64</v>
      </c>
      <c r="W150" s="71">
        <v>12.01</v>
      </c>
      <c r="X150" s="71">
        <v>0.63000000000000078</v>
      </c>
      <c r="Y150" s="71">
        <v>14.11</v>
      </c>
      <c r="Z150" s="67">
        <v>13.4</v>
      </c>
      <c r="AA150" s="71">
        <v>0.70999999999999908</v>
      </c>
      <c r="AB150" s="71">
        <v>14.93</v>
      </c>
      <c r="AC150" s="67">
        <v>13.74</v>
      </c>
      <c r="AD150" s="71">
        <v>1.1899999999999995</v>
      </c>
      <c r="AE150" s="71">
        <v>13.41</v>
      </c>
      <c r="AF150" s="67">
        <v>12.74</v>
      </c>
      <c r="AG150" s="71">
        <v>0.66999999999999993</v>
      </c>
      <c r="AH150" s="71">
        <v>13.93</v>
      </c>
      <c r="AI150" s="67">
        <v>12.82</v>
      </c>
      <c r="AJ150" s="71">
        <v>1.1099999999999994</v>
      </c>
      <c r="AK150" s="71">
        <v>12.559999999999999</v>
      </c>
      <c r="AL150" s="67">
        <v>11.93</v>
      </c>
      <c r="AM150" s="71">
        <v>0.62999999999999901</v>
      </c>
      <c r="AN150" s="71">
        <v>10.941000000000001</v>
      </c>
      <c r="AO150" s="67">
        <v>10.07</v>
      </c>
      <c r="AP150" s="71">
        <v>0.87100000000000044</v>
      </c>
      <c r="AQ150" s="71">
        <v>8.8480000000000008</v>
      </c>
      <c r="AR150" s="71">
        <v>8.41</v>
      </c>
      <c r="AS150" s="71">
        <v>0.43800000000000061</v>
      </c>
      <c r="AT150" s="71">
        <v>9.8800000000000008</v>
      </c>
      <c r="AU150" s="71">
        <v>9.39</v>
      </c>
      <c r="AV150" s="71">
        <v>0.49000000000000021</v>
      </c>
      <c r="AW150" s="71">
        <v>10.451000000000001</v>
      </c>
      <c r="AX150" s="67">
        <v>9.61</v>
      </c>
      <c r="AY150" s="71">
        <v>0.84100000000000108</v>
      </c>
      <c r="AZ150" s="71">
        <v>9.39</v>
      </c>
      <c r="BA150" s="71">
        <v>8.92</v>
      </c>
      <c r="BB150" s="71">
        <v>0.47000000000000064</v>
      </c>
      <c r="BC150" s="71">
        <v>9.7509999999999994</v>
      </c>
      <c r="BD150" s="67">
        <v>8.9700000000000006</v>
      </c>
      <c r="BE150" s="71">
        <v>0.78099999999999881</v>
      </c>
      <c r="BF150" s="71">
        <v>8.7899999999999991</v>
      </c>
      <c r="BG150" s="71">
        <v>8.35</v>
      </c>
      <c r="BH150" s="71">
        <v>0.4399999999999995</v>
      </c>
      <c r="BI150" s="71">
        <v>12.201000000000001</v>
      </c>
      <c r="BJ150" s="71">
        <v>11.22</v>
      </c>
      <c r="BK150" s="71">
        <v>0.98099999999999987</v>
      </c>
      <c r="BL150" s="71">
        <v>10.108000000000001</v>
      </c>
      <c r="BM150" s="71">
        <v>9.6</v>
      </c>
      <c r="BN150" s="71">
        <v>0.5080000000000009</v>
      </c>
      <c r="BO150" s="71">
        <v>12.5</v>
      </c>
      <c r="BP150" s="71">
        <v>11.5</v>
      </c>
      <c r="BQ150" s="71">
        <v>1</v>
      </c>
      <c r="BR150" s="71">
        <v>11.94</v>
      </c>
      <c r="BS150" s="71">
        <v>10.98</v>
      </c>
      <c r="BT150" s="71">
        <v>0.95999999999999908</v>
      </c>
      <c r="BU150" s="71">
        <v>11.14</v>
      </c>
      <c r="BV150" s="71">
        <v>10.25</v>
      </c>
      <c r="BW150" s="71">
        <v>0.89000000000000057</v>
      </c>
      <c r="BX150" s="71">
        <v>13.94</v>
      </c>
      <c r="BY150" s="71">
        <v>12.82</v>
      </c>
      <c r="BZ150" s="71">
        <v>1.1199999999999992</v>
      </c>
    </row>
    <row r="151" spans="1:78" x14ac:dyDescent="0.25">
      <c r="A151" s="67" t="s">
        <v>541</v>
      </c>
      <c r="B151" s="67" t="s">
        <v>69</v>
      </c>
      <c r="C151" s="68" t="s">
        <v>71</v>
      </c>
      <c r="D151" s="68" t="s">
        <v>72</v>
      </c>
      <c r="E151" s="68" t="s">
        <v>87</v>
      </c>
      <c r="F151" s="68" t="s">
        <v>88</v>
      </c>
      <c r="G151" s="69" t="s">
        <v>256</v>
      </c>
      <c r="H151" s="70" t="s">
        <v>257</v>
      </c>
      <c r="I151" s="68" t="s">
        <v>258</v>
      </c>
      <c r="J151" s="90" t="s">
        <v>765</v>
      </c>
      <c r="K151" s="67" t="s">
        <v>251</v>
      </c>
      <c r="L151" s="72" t="s">
        <v>142</v>
      </c>
      <c r="M151" s="71">
        <v>21.48</v>
      </c>
      <c r="N151" s="67">
        <v>19.760000000000002</v>
      </c>
      <c r="O151" s="71">
        <v>1.7199999999999989</v>
      </c>
      <c r="P151" s="71">
        <v>17.309999999999999</v>
      </c>
      <c r="Q151" s="71">
        <v>16.440000000000001</v>
      </c>
      <c r="R151" s="71">
        <v>0.86999999999999744</v>
      </c>
      <c r="S151" s="71">
        <v>19.68</v>
      </c>
      <c r="T151" s="67">
        <v>18.11</v>
      </c>
      <c r="U151" s="71">
        <v>1.5700000000000003</v>
      </c>
      <c r="V151" s="71">
        <v>15.509999999999998</v>
      </c>
      <c r="W151" s="71">
        <v>14.73</v>
      </c>
      <c r="X151" s="71">
        <v>0.77999999999999758</v>
      </c>
      <c r="Y151" s="71">
        <v>17.549999999999997</v>
      </c>
      <c r="Z151" s="67">
        <v>16.670000000000002</v>
      </c>
      <c r="AA151" s="71">
        <v>0.87999999999999545</v>
      </c>
      <c r="AB151" s="71">
        <v>18.98</v>
      </c>
      <c r="AC151" s="67">
        <v>17.46</v>
      </c>
      <c r="AD151" s="71">
        <v>1.5199999999999996</v>
      </c>
      <c r="AE151" s="71">
        <v>16.849999999999998</v>
      </c>
      <c r="AF151" s="67">
        <v>16.010000000000002</v>
      </c>
      <c r="AG151" s="71">
        <v>0.83999999999999631</v>
      </c>
      <c r="AH151" s="71">
        <v>17.98</v>
      </c>
      <c r="AI151" s="67">
        <v>16.54</v>
      </c>
      <c r="AJ151" s="71">
        <v>1.4400000000000013</v>
      </c>
      <c r="AK151" s="71">
        <v>16</v>
      </c>
      <c r="AL151" s="67">
        <v>15.2</v>
      </c>
      <c r="AM151" s="71">
        <v>0.80000000000000071</v>
      </c>
      <c r="AN151" s="71">
        <v>13.776</v>
      </c>
      <c r="AO151" s="67">
        <v>12.67</v>
      </c>
      <c r="AP151" s="71">
        <v>1.1059999999999999</v>
      </c>
      <c r="AQ151" s="71">
        <v>10.856999999999999</v>
      </c>
      <c r="AR151" s="71">
        <v>10.31</v>
      </c>
      <c r="AS151" s="71">
        <v>0.54699999999999882</v>
      </c>
      <c r="AT151" s="71">
        <v>12.29</v>
      </c>
      <c r="AU151" s="71">
        <v>11.68</v>
      </c>
      <c r="AV151" s="71">
        <v>0.60999999999999943</v>
      </c>
      <c r="AW151" s="71">
        <v>13.286</v>
      </c>
      <c r="AX151" s="67">
        <v>12.22</v>
      </c>
      <c r="AY151" s="71">
        <v>1.0659999999999989</v>
      </c>
      <c r="AZ151" s="71">
        <v>11.8</v>
      </c>
      <c r="BA151" s="71">
        <v>11.21</v>
      </c>
      <c r="BB151" s="71">
        <v>0.58999999999999986</v>
      </c>
      <c r="BC151" s="71">
        <v>12.586</v>
      </c>
      <c r="BD151" s="67">
        <v>11.58</v>
      </c>
      <c r="BE151" s="71">
        <v>1.0060000000000002</v>
      </c>
      <c r="BF151" s="71">
        <v>11.2</v>
      </c>
      <c r="BG151" s="71">
        <v>10.64</v>
      </c>
      <c r="BH151" s="71">
        <v>0.55999999999999872</v>
      </c>
      <c r="BI151" s="71">
        <v>15.036</v>
      </c>
      <c r="BJ151" s="71">
        <v>13.83</v>
      </c>
      <c r="BK151" s="71">
        <v>1.2059999999999995</v>
      </c>
      <c r="BL151" s="71">
        <v>12.117000000000001</v>
      </c>
      <c r="BM151" s="71">
        <v>11.51</v>
      </c>
      <c r="BN151" s="71">
        <v>0.60700000000000109</v>
      </c>
      <c r="BO151" s="71">
        <v>15.74</v>
      </c>
      <c r="BP151" s="71">
        <v>14.48</v>
      </c>
      <c r="BQ151" s="71">
        <v>1.2599999999999998</v>
      </c>
      <c r="BR151" s="71">
        <v>15.18</v>
      </c>
      <c r="BS151" s="71">
        <v>13.97</v>
      </c>
      <c r="BT151" s="71">
        <v>1.2099999999999991</v>
      </c>
      <c r="BU151" s="71">
        <v>14.38</v>
      </c>
      <c r="BV151" s="71">
        <v>13.23</v>
      </c>
      <c r="BW151" s="71">
        <v>1.1500000000000004</v>
      </c>
      <c r="BX151" s="71">
        <v>17.18</v>
      </c>
      <c r="BY151" s="71">
        <v>15.81</v>
      </c>
      <c r="BZ151" s="71">
        <v>1.3699999999999992</v>
      </c>
    </row>
    <row r="152" spans="1:78" x14ac:dyDescent="0.25">
      <c r="A152" s="67" t="s">
        <v>542</v>
      </c>
      <c r="B152" s="67" t="s">
        <v>69</v>
      </c>
      <c r="C152" s="68" t="s">
        <v>71</v>
      </c>
      <c r="D152" s="68" t="s">
        <v>72</v>
      </c>
      <c r="E152" s="68" t="s">
        <v>89</v>
      </c>
      <c r="F152" s="68" t="s">
        <v>90</v>
      </c>
      <c r="G152" s="69" t="s">
        <v>256</v>
      </c>
      <c r="H152" s="70" t="s">
        <v>257</v>
      </c>
      <c r="I152" s="68" t="s">
        <v>258</v>
      </c>
      <c r="J152" s="90" t="s">
        <v>765</v>
      </c>
      <c r="K152" s="67" t="s">
        <v>251</v>
      </c>
      <c r="L152" s="72" t="s">
        <v>142</v>
      </c>
      <c r="M152" s="71">
        <v>18.2</v>
      </c>
      <c r="N152" s="67">
        <v>16.739999999999998</v>
      </c>
      <c r="O152" s="71">
        <v>1.4600000000000009</v>
      </c>
      <c r="P152" s="71">
        <v>14.990000000000002</v>
      </c>
      <c r="Q152" s="71">
        <v>14.24</v>
      </c>
      <c r="R152" s="71">
        <v>0.75000000000000178</v>
      </c>
      <c r="S152" s="71">
        <v>16.399999999999999</v>
      </c>
      <c r="T152" s="67">
        <v>15.09</v>
      </c>
      <c r="U152" s="71">
        <v>1.3099999999999987</v>
      </c>
      <c r="V152" s="71">
        <v>13.190000000000001</v>
      </c>
      <c r="W152" s="71">
        <v>12.53</v>
      </c>
      <c r="X152" s="71">
        <v>0.66000000000000192</v>
      </c>
      <c r="Y152" s="71">
        <v>14.77</v>
      </c>
      <c r="Z152" s="67">
        <v>14.03</v>
      </c>
      <c r="AA152" s="71">
        <v>0.74000000000000021</v>
      </c>
      <c r="AB152" s="71">
        <v>15.7</v>
      </c>
      <c r="AC152" s="67">
        <v>14.44</v>
      </c>
      <c r="AD152" s="71">
        <v>1.2599999999999998</v>
      </c>
      <c r="AE152" s="71">
        <v>14.07</v>
      </c>
      <c r="AF152" s="67">
        <v>13.37</v>
      </c>
      <c r="AG152" s="71">
        <v>0.70000000000000107</v>
      </c>
      <c r="AH152" s="71">
        <v>14.7</v>
      </c>
      <c r="AI152" s="67">
        <v>13.52</v>
      </c>
      <c r="AJ152" s="71">
        <v>1.1799999999999997</v>
      </c>
      <c r="AK152" s="71">
        <v>13.219999999999999</v>
      </c>
      <c r="AL152" s="67">
        <v>12.56</v>
      </c>
      <c r="AM152" s="71">
        <v>0.65999999999999837</v>
      </c>
      <c r="AN152" s="71">
        <v>11.48</v>
      </c>
      <c r="AO152" s="67">
        <v>10.56</v>
      </c>
      <c r="AP152" s="71">
        <v>0.91999999999999993</v>
      </c>
      <c r="AQ152" s="71">
        <v>9.2330000000000005</v>
      </c>
      <c r="AR152" s="71">
        <v>8.77</v>
      </c>
      <c r="AS152" s="71">
        <v>0.46300000000000097</v>
      </c>
      <c r="AT152" s="71">
        <v>10.34</v>
      </c>
      <c r="AU152" s="71">
        <v>9.82</v>
      </c>
      <c r="AV152" s="71">
        <v>0.51999999999999957</v>
      </c>
      <c r="AW152" s="71">
        <v>10.99</v>
      </c>
      <c r="AX152" s="67">
        <v>10.11</v>
      </c>
      <c r="AY152" s="71">
        <v>0.88000000000000078</v>
      </c>
      <c r="AZ152" s="71">
        <v>9.85</v>
      </c>
      <c r="BA152" s="71">
        <v>9.36</v>
      </c>
      <c r="BB152" s="71">
        <v>0.49000000000000021</v>
      </c>
      <c r="BC152" s="71">
        <v>10.29</v>
      </c>
      <c r="BD152" s="67">
        <v>9.4700000000000006</v>
      </c>
      <c r="BE152" s="71">
        <v>0.81999999999999851</v>
      </c>
      <c r="BF152" s="71">
        <v>9.25</v>
      </c>
      <c r="BG152" s="71">
        <v>8.7899999999999991</v>
      </c>
      <c r="BH152" s="71">
        <v>0.46000000000000085</v>
      </c>
      <c r="BI152" s="71">
        <v>12.74</v>
      </c>
      <c r="BJ152" s="71">
        <v>11.72</v>
      </c>
      <c r="BK152" s="71">
        <v>1.0199999999999996</v>
      </c>
      <c r="BL152" s="71">
        <v>10.493</v>
      </c>
      <c r="BM152" s="71">
        <v>9.9700000000000006</v>
      </c>
      <c r="BN152" s="71">
        <v>0.52299999999999969</v>
      </c>
      <c r="BO152" s="71">
        <v>13.12</v>
      </c>
      <c r="BP152" s="71">
        <v>12.07</v>
      </c>
      <c r="BQ152" s="71">
        <v>1.0499999999999989</v>
      </c>
      <c r="BR152" s="71">
        <v>12.56</v>
      </c>
      <c r="BS152" s="71">
        <v>11.56</v>
      </c>
      <c r="BT152" s="71">
        <v>1</v>
      </c>
      <c r="BU152" s="71">
        <v>11.76</v>
      </c>
      <c r="BV152" s="71">
        <v>10.82</v>
      </c>
      <c r="BW152" s="71">
        <v>0.9399999999999995</v>
      </c>
      <c r="BX152" s="71">
        <v>14.56</v>
      </c>
      <c r="BY152" s="71">
        <v>13.4</v>
      </c>
      <c r="BZ152" s="71">
        <v>1.1600000000000001</v>
      </c>
    </row>
    <row r="153" spans="1:78" x14ac:dyDescent="0.25">
      <c r="A153" s="67" t="s">
        <v>543</v>
      </c>
      <c r="B153" s="67" t="s">
        <v>69</v>
      </c>
      <c r="C153" s="68" t="s">
        <v>71</v>
      </c>
      <c r="D153" s="68" t="s">
        <v>72</v>
      </c>
      <c r="E153" s="68" t="s">
        <v>91</v>
      </c>
      <c r="F153" s="68" t="s">
        <v>92</v>
      </c>
      <c r="G153" s="69" t="s">
        <v>256</v>
      </c>
      <c r="H153" s="70" t="s">
        <v>257</v>
      </c>
      <c r="I153" s="68" t="s">
        <v>258</v>
      </c>
      <c r="J153" s="90" t="s">
        <v>765</v>
      </c>
      <c r="K153" s="67" t="s">
        <v>251</v>
      </c>
      <c r="L153" s="72" t="s">
        <v>142</v>
      </c>
      <c r="M153" s="71">
        <v>17.43</v>
      </c>
      <c r="N153" s="67">
        <v>16.04</v>
      </c>
      <c r="O153" s="71">
        <v>1.3900000000000006</v>
      </c>
      <c r="P153" s="71">
        <v>14.440000000000001</v>
      </c>
      <c r="Q153" s="71">
        <v>13.72</v>
      </c>
      <c r="R153" s="71">
        <v>0.72000000000000064</v>
      </c>
      <c r="S153" s="71">
        <v>15.629999999999999</v>
      </c>
      <c r="T153" s="67">
        <v>14.38</v>
      </c>
      <c r="U153" s="71">
        <v>1.2499999999999982</v>
      </c>
      <c r="V153" s="71">
        <v>12.64</v>
      </c>
      <c r="W153" s="71">
        <v>12.01</v>
      </c>
      <c r="X153" s="71">
        <v>0.63000000000000078</v>
      </c>
      <c r="Y153" s="71">
        <v>14.11</v>
      </c>
      <c r="Z153" s="67">
        <v>13.4</v>
      </c>
      <c r="AA153" s="71">
        <v>0.70999999999999908</v>
      </c>
      <c r="AB153" s="71">
        <v>14.93</v>
      </c>
      <c r="AC153" s="67">
        <v>13.74</v>
      </c>
      <c r="AD153" s="71">
        <v>1.1899999999999995</v>
      </c>
      <c r="AE153" s="71">
        <v>13.41</v>
      </c>
      <c r="AF153" s="67">
        <v>12.74</v>
      </c>
      <c r="AG153" s="71">
        <v>0.66999999999999993</v>
      </c>
      <c r="AH153" s="71">
        <v>13.93</v>
      </c>
      <c r="AI153" s="67">
        <v>12.82</v>
      </c>
      <c r="AJ153" s="71">
        <v>1.1099999999999994</v>
      </c>
      <c r="AK153" s="71">
        <v>12.559999999999999</v>
      </c>
      <c r="AL153" s="67">
        <v>11.93</v>
      </c>
      <c r="AM153" s="71">
        <v>0.62999999999999901</v>
      </c>
      <c r="AN153" s="71">
        <v>10.941000000000001</v>
      </c>
      <c r="AO153" s="67">
        <v>10.07</v>
      </c>
      <c r="AP153" s="71">
        <v>0.87100000000000044</v>
      </c>
      <c r="AQ153" s="71">
        <v>8.8480000000000008</v>
      </c>
      <c r="AR153" s="71">
        <v>8.41</v>
      </c>
      <c r="AS153" s="71">
        <v>0.43800000000000061</v>
      </c>
      <c r="AT153" s="71">
        <v>9.8800000000000008</v>
      </c>
      <c r="AU153" s="71">
        <v>9.39</v>
      </c>
      <c r="AV153" s="71">
        <v>0.49000000000000021</v>
      </c>
      <c r="AW153" s="71">
        <v>10.451000000000001</v>
      </c>
      <c r="AX153" s="67">
        <v>9.61</v>
      </c>
      <c r="AY153" s="71">
        <v>0.84100000000000108</v>
      </c>
      <c r="AZ153" s="71">
        <v>9.39</v>
      </c>
      <c r="BA153" s="71">
        <v>8.92</v>
      </c>
      <c r="BB153" s="71">
        <v>0.47000000000000064</v>
      </c>
      <c r="BC153" s="71">
        <v>9.7509999999999994</v>
      </c>
      <c r="BD153" s="67">
        <v>8.9700000000000006</v>
      </c>
      <c r="BE153" s="71">
        <v>0.78099999999999881</v>
      </c>
      <c r="BF153" s="71">
        <v>8.7899999999999991</v>
      </c>
      <c r="BG153" s="71">
        <v>8.35</v>
      </c>
      <c r="BH153" s="71">
        <v>0.4399999999999995</v>
      </c>
      <c r="BI153" s="71">
        <v>12.201000000000001</v>
      </c>
      <c r="BJ153" s="71">
        <v>11.22</v>
      </c>
      <c r="BK153" s="71">
        <v>0.98099999999999987</v>
      </c>
      <c r="BL153" s="71">
        <v>10.108000000000001</v>
      </c>
      <c r="BM153" s="71">
        <v>9.6</v>
      </c>
      <c r="BN153" s="71">
        <v>0.5080000000000009</v>
      </c>
      <c r="BO153" s="71">
        <v>12.5</v>
      </c>
      <c r="BP153" s="71">
        <v>11.5</v>
      </c>
      <c r="BQ153" s="71">
        <v>1</v>
      </c>
      <c r="BR153" s="71">
        <v>11.94</v>
      </c>
      <c r="BS153" s="71">
        <v>10.98</v>
      </c>
      <c r="BT153" s="71">
        <v>0.95999999999999908</v>
      </c>
      <c r="BU153" s="71">
        <v>11.14</v>
      </c>
      <c r="BV153" s="71">
        <v>10.25</v>
      </c>
      <c r="BW153" s="71">
        <v>0.89000000000000057</v>
      </c>
      <c r="BX153" s="71">
        <v>13.94</v>
      </c>
      <c r="BY153" s="71">
        <v>12.82</v>
      </c>
      <c r="BZ153" s="71">
        <v>1.1199999999999992</v>
      </c>
    </row>
    <row r="154" spans="1:78" x14ac:dyDescent="0.25">
      <c r="A154" s="67" t="s">
        <v>544</v>
      </c>
      <c r="B154" s="67" t="s">
        <v>69</v>
      </c>
      <c r="C154" s="68" t="s">
        <v>71</v>
      </c>
      <c r="D154" s="68" t="s">
        <v>72</v>
      </c>
      <c r="E154" s="68" t="s">
        <v>130</v>
      </c>
      <c r="F154" s="68" t="s">
        <v>131</v>
      </c>
      <c r="G154" s="69" t="s">
        <v>256</v>
      </c>
      <c r="H154" s="70" t="s">
        <v>257</v>
      </c>
      <c r="I154" s="68" t="s">
        <v>258</v>
      </c>
      <c r="J154" s="90" t="s">
        <v>765</v>
      </c>
      <c r="K154" s="67" t="s">
        <v>251</v>
      </c>
      <c r="L154" s="72" t="s">
        <v>142</v>
      </c>
      <c r="M154" s="71">
        <v>17.43</v>
      </c>
      <c r="N154" s="67">
        <v>16.04</v>
      </c>
      <c r="O154" s="71">
        <v>1.3900000000000006</v>
      </c>
      <c r="P154" s="71">
        <v>14.440000000000001</v>
      </c>
      <c r="Q154" s="71">
        <v>13.72</v>
      </c>
      <c r="R154" s="71">
        <v>0.72000000000000064</v>
      </c>
      <c r="S154" s="71">
        <v>15.629999999999999</v>
      </c>
      <c r="T154" s="67">
        <v>14.38</v>
      </c>
      <c r="U154" s="71">
        <v>1.2499999999999982</v>
      </c>
      <c r="V154" s="71">
        <v>12.64</v>
      </c>
      <c r="W154" s="71">
        <v>12.01</v>
      </c>
      <c r="X154" s="71">
        <v>0.63000000000000078</v>
      </c>
      <c r="Y154" s="71">
        <v>14.11</v>
      </c>
      <c r="Z154" s="67">
        <v>13.4</v>
      </c>
      <c r="AA154" s="71">
        <v>0.70999999999999908</v>
      </c>
      <c r="AB154" s="71">
        <v>14.93</v>
      </c>
      <c r="AC154" s="67">
        <v>13.74</v>
      </c>
      <c r="AD154" s="71">
        <v>1.1899999999999995</v>
      </c>
      <c r="AE154" s="71">
        <v>13.41</v>
      </c>
      <c r="AF154" s="67">
        <v>12.74</v>
      </c>
      <c r="AG154" s="71">
        <v>0.66999999999999993</v>
      </c>
      <c r="AH154" s="71">
        <v>13.93</v>
      </c>
      <c r="AI154" s="67">
        <v>12.82</v>
      </c>
      <c r="AJ154" s="71">
        <v>1.1099999999999994</v>
      </c>
      <c r="AK154" s="71">
        <v>12.559999999999999</v>
      </c>
      <c r="AL154" s="67">
        <v>11.93</v>
      </c>
      <c r="AM154" s="71">
        <v>0.62999999999999901</v>
      </c>
      <c r="AN154" s="71">
        <v>10.941000000000001</v>
      </c>
      <c r="AO154" s="67">
        <v>10.07</v>
      </c>
      <c r="AP154" s="71">
        <v>0.87100000000000044</v>
      </c>
      <c r="AQ154" s="71">
        <v>8.8480000000000008</v>
      </c>
      <c r="AR154" s="71">
        <v>8.41</v>
      </c>
      <c r="AS154" s="71">
        <v>0.43800000000000061</v>
      </c>
      <c r="AT154" s="71">
        <v>9.8800000000000008</v>
      </c>
      <c r="AU154" s="71">
        <v>9.39</v>
      </c>
      <c r="AV154" s="71">
        <v>0.49000000000000021</v>
      </c>
      <c r="AW154" s="71">
        <v>10.451000000000001</v>
      </c>
      <c r="AX154" s="67">
        <v>9.61</v>
      </c>
      <c r="AY154" s="71">
        <v>0.84100000000000108</v>
      </c>
      <c r="AZ154" s="71">
        <v>9.39</v>
      </c>
      <c r="BA154" s="71">
        <v>8.92</v>
      </c>
      <c r="BB154" s="71">
        <v>0.47000000000000064</v>
      </c>
      <c r="BC154" s="71">
        <v>9.7509999999999994</v>
      </c>
      <c r="BD154" s="67">
        <v>8.9700000000000006</v>
      </c>
      <c r="BE154" s="71">
        <v>0.78099999999999881</v>
      </c>
      <c r="BF154" s="71">
        <v>8.7899999999999991</v>
      </c>
      <c r="BG154" s="71">
        <v>8.35</v>
      </c>
      <c r="BH154" s="71">
        <v>0.4399999999999995</v>
      </c>
      <c r="BI154" s="71">
        <v>12.201000000000001</v>
      </c>
      <c r="BJ154" s="71">
        <v>11.22</v>
      </c>
      <c r="BK154" s="71">
        <v>0.98099999999999987</v>
      </c>
      <c r="BL154" s="71">
        <v>10.108000000000001</v>
      </c>
      <c r="BM154" s="71">
        <v>9.6</v>
      </c>
      <c r="BN154" s="71">
        <v>0.5080000000000009</v>
      </c>
      <c r="BO154" s="71">
        <v>12.5</v>
      </c>
      <c r="BP154" s="71">
        <v>11.5</v>
      </c>
      <c r="BQ154" s="71">
        <v>1</v>
      </c>
      <c r="BR154" s="71">
        <v>11.94</v>
      </c>
      <c r="BS154" s="71">
        <v>10.98</v>
      </c>
      <c r="BT154" s="71">
        <v>0.95999999999999908</v>
      </c>
      <c r="BU154" s="71">
        <v>11.14</v>
      </c>
      <c r="BV154" s="71">
        <v>10.25</v>
      </c>
      <c r="BW154" s="71">
        <v>0.89000000000000057</v>
      </c>
      <c r="BX154" s="71">
        <v>13.94</v>
      </c>
      <c r="BY154" s="71">
        <v>12.82</v>
      </c>
      <c r="BZ154" s="71">
        <v>1.1199999999999992</v>
      </c>
    </row>
    <row r="155" spans="1:78" x14ac:dyDescent="0.25">
      <c r="A155" s="67" t="s">
        <v>545</v>
      </c>
      <c r="B155" s="67" t="s">
        <v>69</v>
      </c>
      <c r="C155" s="68" t="s">
        <v>71</v>
      </c>
      <c r="D155" s="68" t="s">
        <v>72</v>
      </c>
      <c r="E155" s="68" t="s">
        <v>93</v>
      </c>
      <c r="F155" s="68" t="s">
        <v>94</v>
      </c>
      <c r="G155" s="69" t="s">
        <v>256</v>
      </c>
      <c r="H155" s="70" t="s">
        <v>257</v>
      </c>
      <c r="I155" s="68" t="s">
        <v>258</v>
      </c>
      <c r="J155" s="90" t="s">
        <v>765</v>
      </c>
      <c r="K155" s="67" t="s">
        <v>251</v>
      </c>
      <c r="L155" s="72" t="s">
        <v>142</v>
      </c>
      <c r="M155" s="71">
        <v>22.59</v>
      </c>
      <c r="N155" s="67">
        <v>20.78</v>
      </c>
      <c r="O155" s="71">
        <v>1.8099999999999987</v>
      </c>
      <c r="P155" s="71">
        <v>18.09</v>
      </c>
      <c r="Q155" s="71">
        <v>17.190000000000001</v>
      </c>
      <c r="R155" s="71">
        <v>0.89999999999999858</v>
      </c>
      <c r="S155" s="71">
        <v>20.79</v>
      </c>
      <c r="T155" s="67">
        <v>19.13</v>
      </c>
      <c r="U155" s="71">
        <v>1.6600000000000001</v>
      </c>
      <c r="V155" s="71">
        <v>16.29</v>
      </c>
      <c r="W155" s="71">
        <v>15.48</v>
      </c>
      <c r="X155" s="71">
        <v>0.80999999999999872</v>
      </c>
      <c r="Y155" s="71">
        <v>18.5</v>
      </c>
      <c r="Z155" s="67">
        <v>17.579999999999998</v>
      </c>
      <c r="AA155" s="71">
        <v>0.92000000000000171</v>
      </c>
      <c r="AB155" s="71">
        <v>20.09</v>
      </c>
      <c r="AC155" s="67">
        <v>18.48</v>
      </c>
      <c r="AD155" s="71">
        <v>1.6099999999999994</v>
      </c>
      <c r="AE155" s="71">
        <v>17.8</v>
      </c>
      <c r="AF155" s="67">
        <v>16.91</v>
      </c>
      <c r="AG155" s="71">
        <v>0.89000000000000057</v>
      </c>
      <c r="AH155" s="71">
        <v>19.09</v>
      </c>
      <c r="AI155" s="67">
        <v>17.559999999999999</v>
      </c>
      <c r="AJ155" s="71">
        <v>1.5300000000000011</v>
      </c>
      <c r="AK155" s="71">
        <v>16.95</v>
      </c>
      <c r="AL155" s="67">
        <v>16.100000000000001</v>
      </c>
      <c r="AM155" s="71">
        <v>0.84999999999999787</v>
      </c>
      <c r="AN155" s="71">
        <v>14.553000000000001</v>
      </c>
      <c r="AO155" s="67">
        <v>13.39</v>
      </c>
      <c r="AP155" s="71">
        <v>1.1630000000000003</v>
      </c>
      <c r="AQ155" s="71">
        <v>11.403</v>
      </c>
      <c r="AR155" s="71">
        <v>10.83</v>
      </c>
      <c r="AS155" s="71">
        <v>0.5730000000000004</v>
      </c>
      <c r="AT155" s="71">
        <v>12.95</v>
      </c>
      <c r="AU155" s="71">
        <v>12.3</v>
      </c>
      <c r="AV155" s="71">
        <v>0.64999999999999858</v>
      </c>
      <c r="AW155" s="71">
        <v>14.063000000000001</v>
      </c>
      <c r="AX155" s="67">
        <v>12.94</v>
      </c>
      <c r="AY155" s="71">
        <v>1.1230000000000011</v>
      </c>
      <c r="AZ155" s="71">
        <v>12.46</v>
      </c>
      <c r="BA155" s="71">
        <v>11.84</v>
      </c>
      <c r="BB155" s="71">
        <v>0.62000000000000099</v>
      </c>
      <c r="BC155" s="71">
        <v>13.363</v>
      </c>
      <c r="BD155" s="67">
        <v>12.29</v>
      </c>
      <c r="BE155" s="71">
        <v>1.0730000000000004</v>
      </c>
      <c r="BF155" s="71">
        <v>11.87</v>
      </c>
      <c r="BG155" s="71">
        <v>11.28</v>
      </c>
      <c r="BH155" s="71">
        <v>0.58999999999999986</v>
      </c>
      <c r="BI155" s="71">
        <v>15.813000000000001</v>
      </c>
      <c r="BJ155" s="71">
        <v>14.55</v>
      </c>
      <c r="BK155" s="71">
        <v>1.2629999999999999</v>
      </c>
      <c r="BL155" s="71">
        <v>12.663</v>
      </c>
      <c r="BM155" s="71">
        <v>12.03</v>
      </c>
      <c r="BN155" s="71">
        <v>0.6330000000000009</v>
      </c>
      <c r="BO155" s="71">
        <v>16.63</v>
      </c>
      <c r="BP155" s="71">
        <v>15.3</v>
      </c>
      <c r="BQ155" s="71">
        <v>1.3299999999999983</v>
      </c>
      <c r="BR155" s="71">
        <v>16.07</v>
      </c>
      <c r="BS155" s="71">
        <v>14.78</v>
      </c>
      <c r="BT155" s="71">
        <v>1.2900000000000009</v>
      </c>
      <c r="BU155" s="71">
        <v>15.27</v>
      </c>
      <c r="BV155" s="71">
        <v>14.05</v>
      </c>
      <c r="BW155" s="71">
        <v>1.2199999999999989</v>
      </c>
      <c r="BX155" s="71">
        <v>18.07</v>
      </c>
      <c r="BY155" s="71">
        <v>16.62</v>
      </c>
      <c r="BZ155" s="71">
        <v>1.4499999999999993</v>
      </c>
    </row>
    <row r="156" spans="1:78" x14ac:dyDescent="0.25">
      <c r="A156" s="67" t="s">
        <v>546</v>
      </c>
      <c r="B156" s="67" t="s">
        <v>69</v>
      </c>
      <c r="C156" s="68" t="s">
        <v>71</v>
      </c>
      <c r="D156" s="68" t="s">
        <v>72</v>
      </c>
      <c r="E156" s="68" t="s">
        <v>95</v>
      </c>
      <c r="F156" s="68" t="s">
        <v>96</v>
      </c>
      <c r="G156" s="69" t="s">
        <v>256</v>
      </c>
      <c r="H156" s="70" t="s">
        <v>257</v>
      </c>
      <c r="I156" s="68" t="s">
        <v>258</v>
      </c>
      <c r="J156" s="90" t="s">
        <v>765</v>
      </c>
      <c r="K156" s="67" t="s">
        <v>251</v>
      </c>
      <c r="L156" s="72" t="s">
        <v>142</v>
      </c>
      <c r="M156" s="71">
        <v>17.43</v>
      </c>
      <c r="N156" s="67">
        <v>16.04</v>
      </c>
      <c r="O156" s="71">
        <v>1.3900000000000006</v>
      </c>
      <c r="P156" s="71">
        <v>14.440000000000001</v>
      </c>
      <c r="Q156" s="71">
        <v>13.72</v>
      </c>
      <c r="R156" s="71">
        <v>0.72000000000000064</v>
      </c>
      <c r="S156" s="71">
        <v>15.629999999999999</v>
      </c>
      <c r="T156" s="67">
        <v>14.38</v>
      </c>
      <c r="U156" s="71">
        <v>1.2499999999999982</v>
      </c>
      <c r="V156" s="71">
        <v>12.64</v>
      </c>
      <c r="W156" s="71">
        <v>12.01</v>
      </c>
      <c r="X156" s="71">
        <v>0.63000000000000078</v>
      </c>
      <c r="Y156" s="71">
        <v>14.11</v>
      </c>
      <c r="Z156" s="67">
        <v>13.4</v>
      </c>
      <c r="AA156" s="71">
        <v>0.70999999999999908</v>
      </c>
      <c r="AB156" s="71">
        <v>14.93</v>
      </c>
      <c r="AC156" s="67">
        <v>13.74</v>
      </c>
      <c r="AD156" s="71">
        <v>1.1899999999999995</v>
      </c>
      <c r="AE156" s="71">
        <v>13.41</v>
      </c>
      <c r="AF156" s="67">
        <v>12.74</v>
      </c>
      <c r="AG156" s="71">
        <v>0.66999999999999993</v>
      </c>
      <c r="AH156" s="71">
        <v>13.93</v>
      </c>
      <c r="AI156" s="67">
        <v>12.82</v>
      </c>
      <c r="AJ156" s="71">
        <v>1.1099999999999994</v>
      </c>
      <c r="AK156" s="71">
        <v>12.559999999999999</v>
      </c>
      <c r="AL156" s="67">
        <v>11.93</v>
      </c>
      <c r="AM156" s="71">
        <v>0.62999999999999901</v>
      </c>
      <c r="AN156" s="71">
        <v>10.941000000000001</v>
      </c>
      <c r="AO156" s="67">
        <v>10.07</v>
      </c>
      <c r="AP156" s="71">
        <v>0.87100000000000044</v>
      </c>
      <c r="AQ156" s="71">
        <v>8.8480000000000008</v>
      </c>
      <c r="AR156" s="71">
        <v>8.41</v>
      </c>
      <c r="AS156" s="71">
        <v>0.43800000000000061</v>
      </c>
      <c r="AT156" s="71">
        <v>9.8800000000000008</v>
      </c>
      <c r="AU156" s="71">
        <v>9.39</v>
      </c>
      <c r="AV156" s="71">
        <v>0.49000000000000021</v>
      </c>
      <c r="AW156" s="71">
        <v>10.451000000000001</v>
      </c>
      <c r="AX156" s="67">
        <v>9.61</v>
      </c>
      <c r="AY156" s="71">
        <v>0.84100000000000108</v>
      </c>
      <c r="AZ156" s="71">
        <v>9.39</v>
      </c>
      <c r="BA156" s="71">
        <v>8.92</v>
      </c>
      <c r="BB156" s="71">
        <v>0.47000000000000064</v>
      </c>
      <c r="BC156" s="71">
        <v>9.7509999999999994</v>
      </c>
      <c r="BD156" s="67">
        <v>8.9700000000000006</v>
      </c>
      <c r="BE156" s="71">
        <v>0.78099999999999881</v>
      </c>
      <c r="BF156" s="71">
        <v>8.7899999999999991</v>
      </c>
      <c r="BG156" s="71">
        <v>8.35</v>
      </c>
      <c r="BH156" s="71">
        <v>0.4399999999999995</v>
      </c>
      <c r="BI156" s="71">
        <v>12.201000000000001</v>
      </c>
      <c r="BJ156" s="71">
        <v>11.22</v>
      </c>
      <c r="BK156" s="71">
        <v>0.98099999999999987</v>
      </c>
      <c r="BL156" s="71">
        <v>10.108000000000001</v>
      </c>
      <c r="BM156" s="71">
        <v>9.6</v>
      </c>
      <c r="BN156" s="71">
        <v>0.5080000000000009</v>
      </c>
      <c r="BO156" s="71">
        <v>12.5</v>
      </c>
      <c r="BP156" s="71">
        <v>11.5</v>
      </c>
      <c r="BQ156" s="71">
        <v>1</v>
      </c>
      <c r="BR156" s="71">
        <v>11.94</v>
      </c>
      <c r="BS156" s="71">
        <v>10.98</v>
      </c>
      <c r="BT156" s="71">
        <v>0.95999999999999908</v>
      </c>
      <c r="BU156" s="71">
        <v>11.14</v>
      </c>
      <c r="BV156" s="71">
        <v>10.25</v>
      </c>
      <c r="BW156" s="71">
        <v>0.89000000000000057</v>
      </c>
      <c r="BX156" s="71">
        <v>13.94</v>
      </c>
      <c r="BY156" s="71">
        <v>12.82</v>
      </c>
      <c r="BZ156" s="71">
        <v>1.1199999999999992</v>
      </c>
    </row>
    <row r="157" spans="1:78" x14ac:dyDescent="0.25">
      <c r="A157" s="67" t="s">
        <v>547</v>
      </c>
      <c r="B157" s="67" t="s">
        <v>69</v>
      </c>
      <c r="C157" s="68" t="s">
        <v>71</v>
      </c>
      <c r="D157" s="68" t="s">
        <v>72</v>
      </c>
      <c r="E157" s="68" t="s">
        <v>99</v>
      </c>
      <c r="F157" s="68" t="s">
        <v>100</v>
      </c>
      <c r="G157" s="69" t="s">
        <v>256</v>
      </c>
      <c r="H157" s="70" t="s">
        <v>257</v>
      </c>
      <c r="I157" s="68" t="s">
        <v>258</v>
      </c>
      <c r="J157" s="90" t="s">
        <v>765</v>
      </c>
      <c r="K157" s="67" t="s">
        <v>251</v>
      </c>
      <c r="L157" s="72" t="s">
        <v>142</v>
      </c>
      <c r="M157" s="71">
        <v>17.52</v>
      </c>
      <c r="N157" s="67">
        <v>16.12</v>
      </c>
      <c r="O157" s="71">
        <v>1.3999999999999986</v>
      </c>
      <c r="P157" s="71">
        <v>14.510000000000002</v>
      </c>
      <c r="Q157" s="71">
        <v>13.78</v>
      </c>
      <c r="R157" s="71">
        <v>0.7300000000000022</v>
      </c>
      <c r="S157" s="71">
        <v>15.719999999999999</v>
      </c>
      <c r="T157" s="67">
        <v>14.46</v>
      </c>
      <c r="U157" s="71">
        <v>1.259999999999998</v>
      </c>
      <c r="V157" s="71">
        <v>12.71</v>
      </c>
      <c r="W157" s="71">
        <v>12.07</v>
      </c>
      <c r="X157" s="71">
        <v>0.64000000000000057</v>
      </c>
      <c r="Y157" s="71">
        <v>14.189999999999998</v>
      </c>
      <c r="Z157" s="67">
        <v>13.48</v>
      </c>
      <c r="AA157" s="71">
        <v>0.7099999999999973</v>
      </c>
      <c r="AB157" s="71">
        <v>15.02</v>
      </c>
      <c r="AC157" s="67">
        <v>13.82</v>
      </c>
      <c r="AD157" s="71">
        <v>1.1999999999999993</v>
      </c>
      <c r="AE157" s="71">
        <v>13.489999999999998</v>
      </c>
      <c r="AF157" s="67">
        <v>12.82</v>
      </c>
      <c r="AG157" s="71">
        <v>0.66999999999999815</v>
      </c>
      <c r="AH157" s="71">
        <v>14.02</v>
      </c>
      <c r="AI157" s="67">
        <v>12.9</v>
      </c>
      <c r="AJ157" s="71">
        <v>1.1199999999999992</v>
      </c>
      <c r="AK157" s="71">
        <v>12.64</v>
      </c>
      <c r="AL157" s="67">
        <v>12.01</v>
      </c>
      <c r="AM157" s="71">
        <v>0.63000000000000078</v>
      </c>
      <c r="AN157" s="71">
        <v>11.004</v>
      </c>
      <c r="AO157" s="67">
        <v>10.119999999999999</v>
      </c>
      <c r="AP157" s="71">
        <v>0.88400000000000034</v>
      </c>
      <c r="AQ157" s="71">
        <v>8.8970000000000002</v>
      </c>
      <c r="AR157" s="71">
        <v>8.4499999999999993</v>
      </c>
      <c r="AS157" s="71">
        <v>0.44700000000000095</v>
      </c>
      <c r="AT157" s="71">
        <v>9.93</v>
      </c>
      <c r="AU157" s="71">
        <v>9.43</v>
      </c>
      <c r="AV157" s="71">
        <v>0.5</v>
      </c>
      <c r="AW157" s="71">
        <v>10.513999999999999</v>
      </c>
      <c r="AX157" s="67">
        <v>9.67</v>
      </c>
      <c r="AY157" s="71">
        <v>0.84399999999999942</v>
      </c>
      <c r="AZ157" s="71">
        <v>9.44</v>
      </c>
      <c r="BA157" s="71">
        <v>8.9700000000000006</v>
      </c>
      <c r="BB157" s="71">
        <v>0.46999999999999886</v>
      </c>
      <c r="BC157" s="71">
        <v>9.8140000000000001</v>
      </c>
      <c r="BD157" s="67">
        <v>9.0299999999999994</v>
      </c>
      <c r="BE157" s="71">
        <v>0.7840000000000007</v>
      </c>
      <c r="BF157" s="71">
        <v>8.85</v>
      </c>
      <c r="BG157" s="71">
        <v>8.41</v>
      </c>
      <c r="BH157" s="71">
        <v>0.4399999999999995</v>
      </c>
      <c r="BI157" s="71">
        <v>12.263999999999999</v>
      </c>
      <c r="BJ157" s="71">
        <v>11.28</v>
      </c>
      <c r="BK157" s="71">
        <v>0.98399999999999999</v>
      </c>
      <c r="BL157" s="71">
        <v>10.157</v>
      </c>
      <c r="BM157" s="71">
        <v>9.65</v>
      </c>
      <c r="BN157" s="71">
        <v>0.50699999999999967</v>
      </c>
      <c r="BO157" s="71">
        <v>12.58</v>
      </c>
      <c r="BP157" s="71">
        <v>11.57</v>
      </c>
      <c r="BQ157" s="71">
        <v>1.0099999999999998</v>
      </c>
      <c r="BR157" s="71">
        <v>12.02</v>
      </c>
      <c r="BS157" s="71">
        <v>11.06</v>
      </c>
      <c r="BT157" s="71">
        <v>0.95999999999999908</v>
      </c>
      <c r="BU157" s="71">
        <v>11.22</v>
      </c>
      <c r="BV157" s="71">
        <v>10.32</v>
      </c>
      <c r="BW157" s="71">
        <v>0.90000000000000036</v>
      </c>
      <c r="BX157" s="71">
        <v>14.02</v>
      </c>
      <c r="BY157" s="71">
        <v>12.9</v>
      </c>
      <c r="BZ157" s="71">
        <v>1.1199999999999992</v>
      </c>
    </row>
    <row r="158" spans="1:78" x14ac:dyDescent="0.25">
      <c r="A158" s="67" t="s">
        <v>548</v>
      </c>
      <c r="B158" s="67" t="s">
        <v>69</v>
      </c>
      <c r="C158" s="68" t="s">
        <v>71</v>
      </c>
      <c r="D158" s="68" t="s">
        <v>72</v>
      </c>
      <c r="E158" s="68" t="s">
        <v>143</v>
      </c>
      <c r="F158" s="68" t="s">
        <v>144</v>
      </c>
      <c r="G158" s="69" t="s">
        <v>256</v>
      </c>
      <c r="H158" s="70" t="s">
        <v>257</v>
      </c>
      <c r="I158" s="68" t="s">
        <v>258</v>
      </c>
      <c r="J158" s="90" t="s">
        <v>765</v>
      </c>
      <c r="K158" s="67" t="s">
        <v>251</v>
      </c>
      <c r="L158" s="72" t="s">
        <v>142</v>
      </c>
      <c r="M158" s="71">
        <v>18.2</v>
      </c>
      <c r="N158" s="67">
        <v>16.739999999999998</v>
      </c>
      <c r="O158" s="71">
        <v>1.4600000000000009</v>
      </c>
      <c r="P158" s="71">
        <v>14.990000000000002</v>
      </c>
      <c r="Q158" s="71">
        <v>14.24</v>
      </c>
      <c r="R158" s="71">
        <v>0.75000000000000178</v>
      </c>
      <c r="S158" s="71">
        <v>16.399999999999999</v>
      </c>
      <c r="T158" s="67">
        <v>15.09</v>
      </c>
      <c r="U158" s="71">
        <v>1.3099999999999987</v>
      </c>
      <c r="V158" s="71">
        <v>13.190000000000001</v>
      </c>
      <c r="W158" s="71">
        <v>12.53</v>
      </c>
      <c r="X158" s="71">
        <v>0.66000000000000192</v>
      </c>
      <c r="Y158" s="71">
        <v>14.77</v>
      </c>
      <c r="Z158" s="67">
        <v>14.03</v>
      </c>
      <c r="AA158" s="71">
        <v>0.74000000000000021</v>
      </c>
      <c r="AB158" s="71">
        <v>15.7</v>
      </c>
      <c r="AC158" s="67">
        <v>14.44</v>
      </c>
      <c r="AD158" s="71">
        <v>1.2599999999999998</v>
      </c>
      <c r="AE158" s="71">
        <v>14.07</v>
      </c>
      <c r="AF158" s="67">
        <v>13.37</v>
      </c>
      <c r="AG158" s="71">
        <v>0.70000000000000107</v>
      </c>
      <c r="AH158" s="71">
        <v>14.7</v>
      </c>
      <c r="AI158" s="67">
        <v>13.52</v>
      </c>
      <c r="AJ158" s="71">
        <v>1.1799999999999997</v>
      </c>
      <c r="AK158" s="71">
        <v>13.219999999999999</v>
      </c>
      <c r="AL158" s="67">
        <v>12.56</v>
      </c>
      <c r="AM158" s="71">
        <v>0.65999999999999837</v>
      </c>
      <c r="AN158" s="71">
        <v>11.48</v>
      </c>
      <c r="AO158" s="67">
        <v>10.56</v>
      </c>
      <c r="AP158" s="71">
        <v>0.91999999999999993</v>
      </c>
      <c r="AQ158" s="71">
        <v>9.2330000000000005</v>
      </c>
      <c r="AR158" s="71">
        <v>8.77</v>
      </c>
      <c r="AS158" s="71">
        <v>0.46300000000000097</v>
      </c>
      <c r="AT158" s="71">
        <v>10.34</v>
      </c>
      <c r="AU158" s="71">
        <v>9.82</v>
      </c>
      <c r="AV158" s="71">
        <v>0.51999999999999957</v>
      </c>
      <c r="AW158" s="71">
        <v>10.99</v>
      </c>
      <c r="AX158" s="67">
        <v>10.11</v>
      </c>
      <c r="AY158" s="71">
        <v>0.88000000000000078</v>
      </c>
      <c r="AZ158" s="71">
        <v>9.85</v>
      </c>
      <c r="BA158" s="71">
        <v>9.36</v>
      </c>
      <c r="BB158" s="71">
        <v>0.49000000000000021</v>
      </c>
      <c r="BC158" s="71">
        <v>10.29</v>
      </c>
      <c r="BD158" s="67">
        <v>9.4700000000000006</v>
      </c>
      <c r="BE158" s="71">
        <v>0.81999999999999851</v>
      </c>
      <c r="BF158" s="71">
        <v>9.25</v>
      </c>
      <c r="BG158" s="71">
        <v>8.7899999999999991</v>
      </c>
      <c r="BH158" s="71">
        <v>0.46000000000000085</v>
      </c>
      <c r="BI158" s="71">
        <v>12.74</v>
      </c>
      <c r="BJ158" s="71">
        <v>11.72</v>
      </c>
      <c r="BK158" s="71">
        <v>1.0199999999999996</v>
      </c>
      <c r="BL158" s="71">
        <v>10.493</v>
      </c>
      <c r="BM158" s="71">
        <v>9.9700000000000006</v>
      </c>
      <c r="BN158" s="71">
        <v>0.52299999999999969</v>
      </c>
      <c r="BO158" s="71">
        <v>13.12</v>
      </c>
      <c r="BP158" s="71">
        <v>12.07</v>
      </c>
      <c r="BQ158" s="71">
        <v>1.0499999999999989</v>
      </c>
      <c r="BR158" s="71">
        <v>12.56</v>
      </c>
      <c r="BS158" s="71">
        <v>11.56</v>
      </c>
      <c r="BT158" s="71">
        <v>1</v>
      </c>
      <c r="BU158" s="71">
        <v>11.76</v>
      </c>
      <c r="BV158" s="71">
        <v>10.82</v>
      </c>
      <c r="BW158" s="71">
        <v>0.9399999999999995</v>
      </c>
      <c r="BX158" s="71">
        <v>14.56</v>
      </c>
      <c r="BY158" s="71">
        <v>13.4</v>
      </c>
      <c r="BZ158" s="71">
        <v>1.1600000000000001</v>
      </c>
    </row>
    <row r="159" spans="1:78" x14ac:dyDescent="0.25">
      <c r="A159" s="67" t="s">
        <v>549</v>
      </c>
      <c r="B159" s="67" t="s">
        <v>69</v>
      </c>
      <c r="C159" s="68" t="s">
        <v>71</v>
      </c>
      <c r="D159" s="68" t="s">
        <v>72</v>
      </c>
      <c r="E159" s="68" t="s">
        <v>101</v>
      </c>
      <c r="F159" s="68" t="s">
        <v>102</v>
      </c>
      <c r="G159" s="69" t="s">
        <v>256</v>
      </c>
      <c r="H159" s="70" t="s">
        <v>257</v>
      </c>
      <c r="I159" s="68" t="s">
        <v>258</v>
      </c>
      <c r="J159" s="90" t="s">
        <v>765</v>
      </c>
      <c r="K159" s="67" t="s">
        <v>251</v>
      </c>
      <c r="L159" s="72" t="s">
        <v>142</v>
      </c>
      <c r="M159" s="71">
        <v>19.89</v>
      </c>
      <c r="N159" s="67">
        <v>18.3</v>
      </c>
      <c r="O159" s="71">
        <v>1.5899999999999999</v>
      </c>
      <c r="P159" s="71">
        <v>16.18</v>
      </c>
      <c r="Q159" s="71">
        <v>15.37</v>
      </c>
      <c r="R159" s="71">
        <v>0.8100000000000005</v>
      </c>
      <c r="S159" s="71">
        <v>18.09</v>
      </c>
      <c r="T159" s="67">
        <v>16.64</v>
      </c>
      <c r="U159" s="71">
        <v>1.4499999999999993</v>
      </c>
      <c r="V159" s="71">
        <v>14.379999999999999</v>
      </c>
      <c r="W159" s="71">
        <v>13.66</v>
      </c>
      <c r="X159" s="71">
        <v>0.71999999999999886</v>
      </c>
      <c r="Y159" s="71">
        <v>16.2</v>
      </c>
      <c r="Z159" s="67">
        <v>15.39</v>
      </c>
      <c r="AA159" s="71">
        <v>0.80999999999999872</v>
      </c>
      <c r="AB159" s="71">
        <v>17.39</v>
      </c>
      <c r="AC159" s="67">
        <v>16</v>
      </c>
      <c r="AD159" s="71">
        <v>1.3900000000000006</v>
      </c>
      <c r="AE159" s="71">
        <v>15.5</v>
      </c>
      <c r="AF159" s="67">
        <v>14.73</v>
      </c>
      <c r="AG159" s="71">
        <v>0.76999999999999957</v>
      </c>
      <c r="AH159" s="71">
        <v>16.39</v>
      </c>
      <c r="AI159" s="67">
        <v>15.08</v>
      </c>
      <c r="AJ159" s="71">
        <v>1.3100000000000005</v>
      </c>
      <c r="AK159" s="71">
        <v>14.649999999999999</v>
      </c>
      <c r="AL159" s="67">
        <v>13.92</v>
      </c>
      <c r="AM159" s="71">
        <v>0.72999999999999865</v>
      </c>
      <c r="AN159" s="71">
        <v>12.663</v>
      </c>
      <c r="AO159" s="67">
        <v>11.65</v>
      </c>
      <c r="AP159" s="71">
        <v>1.0129999999999999</v>
      </c>
      <c r="AQ159" s="71">
        <v>10.066000000000001</v>
      </c>
      <c r="AR159" s="71">
        <v>9.56</v>
      </c>
      <c r="AS159" s="71">
        <v>0.50600000000000023</v>
      </c>
      <c r="AT159" s="71">
        <v>11.34</v>
      </c>
      <c r="AU159" s="71">
        <v>10.77</v>
      </c>
      <c r="AV159" s="71">
        <v>0.57000000000000028</v>
      </c>
      <c r="AW159" s="71">
        <v>12.173</v>
      </c>
      <c r="AX159" s="67">
        <v>11.2</v>
      </c>
      <c r="AY159" s="71">
        <v>0.97300000000000075</v>
      </c>
      <c r="AZ159" s="71">
        <v>10.85</v>
      </c>
      <c r="BA159" s="71">
        <v>10.31</v>
      </c>
      <c r="BB159" s="71">
        <v>0.53999999999999915</v>
      </c>
      <c r="BC159" s="71">
        <v>11.473000000000001</v>
      </c>
      <c r="BD159" s="67">
        <v>10.56</v>
      </c>
      <c r="BE159" s="71">
        <v>0.91300000000000026</v>
      </c>
      <c r="BF159" s="71">
        <v>10.26</v>
      </c>
      <c r="BG159" s="71">
        <v>9.75</v>
      </c>
      <c r="BH159" s="71">
        <v>0.50999999999999979</v>
      </c>
      <c r="BI159" s="71">
        <v>13.923</v>
      </c>
      <c r="BJ159" s="71">
        <v>12.81</v>
      </c>
      <c r="BK159" s="71">
        <v>1.1129999999999995</v>
      </c>
      <c r="BL159" s="71">
        <v>11.326000000000001</v>
      </c>
      <c r="BM159" s="71">
        <v>10.76</v>
      </c>
      <c r="BN159" s="71">
        <v>0.56600000000000072</v>
      </c>
      <c r="BO159" s="71">
        <v>14.47</v>
      </c>
      <c r="BP159" s="71">
        <v>13.31</v>
      </c>
      <c r="BQ159" s="71">
        <v>1.1600000000000001</v>
      </c>
      <c r="BR159" s="71">
        <v>13.91</v>
      </c>
      <c r="BS159" s="71">
        <v>12.8</v>
      </c>
      <c r="BT159" s="71">
        <v>1.1099999999999994</v>
      </c>
      <c r="BU159" s="71">
        <v>13.11</v>
      </c>
      <c r="BV159" s="71">
        <v>12.06</v>
      </c>
      <c r="BW159" s="71">
        <v>1.0499999999999989</v>
      </c>
      <c r="BX159" s="71">
        <v>15.91</v>
      </c>
      <c r="BY159" s="71">
        <v>14.64</v>
      </c>
      <c r="BZ159" s="71">
        <v>1.2699999999999996</v>
      </c>
    </row>
    <row r="160" spans="1:78" x14ac:dyDescent="0.25">
      <c r="A160" s="67" t="s">
        <v>550</v>
      </c>
      <c r="B160" s="67" t="s">
        <v>69</v>
      </c>
      <c r="C160" s="68" t="s">
        <v>71</v>
      </c>
      <c r="D160" s="68" t="s">
        <v>72</v>
      </c>
      <c r="E160" s="68" t="s">
        <v>103</v>
      </c>
      <c r="F160" s="68" t="s">
        <v>104</v>
      </c>
      <c r="G160" s="69" t="s">
        <v>256</v>
      </c>
      <c r="H160" s="70" t="s">
        <v>257</v>
      </c>
      <c r="I160" s="68" t="s">
        <v>258</v>
      </c>
      <c r="J160" s="90" t="s">
        <v>765</v>
      </c>
      <c r="K160" s="67" t="s">
        <v>251</v>
      </c>
      <c r="L160" s="72" t="s">
        <v>142</v>
      </c>
      <c r="M160" s="71">
        <v>17.52</v>
      </c>
      <c r="N160" s="67">
        <v>16.12</v>
      </c>
      <c r="O160" s="71">
        <v>1.3999999999999986</v>
      </c>
      <c r="P160" s="71">
        <v>14.510000000000002</v>
      </c>
      <c r="Q160" s="71">
        <v>13.78</v>
      </c>
      <c r="R160" s="71">
        <v>0.7300000000000022</v>
      </c>
      <c r="S160" s="71">
        <v>15.719999999999999</v>
      </c>
      <c r="T160" s="67">
        <v>14.46</v>
      </c>
      <c r="U160" s="71">
        <v>1.259999999999998</v>
      </c>
      <c r="V160" s="71">
        <v>12.71</v>
      </c>
      <c r="W160" s="71">
        <v>12.07</v>
      </c>
      <c r="X160" s="71">
        <v>0.64000000000000057</v>
      </c>
      <c r="Y160" s="71">
        <v>14.189999999999998</v>
      </c>
      <c r="Z160" s="67">
        <v>13.48</v>
      </c>
      <c r="AA160" s="71">
        <v>0.7099999999999973</v>
      </c>
      <c r="AB160" s="71">
        <v>15.02</v>
      </c>
      <c r="AC160" s="67">
        <v>13.82</v>
      </c>
      <c r="AD160" s="71">
        <v>1.1999999999999993</v>
      </c>
      <c r="AE160" s="71">
        <v>13.489999999999998</v>
      </c>
      <c r="AF160" s="67">
        <v>12.82</v>
      </c>
      <c r="AG160" s="71">
        <v>0.66999999999999815</v>
      </c>
      <c r="AH160" s="71">
        <v>14.02</v>
      </c>
      <c r="AI160" s="67">
        <v>12.9</v>
      </c>
      <c r="AJ160" s="71">
        <v>1.1199999999999992</v>
      </c>
      <c r="AK160" s="71">
        <v>12.64</v>
      </c>
      <c r="AL160" s="67">
        <v>12.01</v>
      </c>
      <c r="AM160" s="71">
        <v>0.63000000000000078</v>
      </c>
      <c r="AN160" s="71">
        <v>11.004</v>
      </c>
      <c r="AO160" s="67">
        <v>10.119999999999999</v>
      </c>
      <c r="AP160" s="71">
        <v>0.88400000000000034</v>
      </c>
      <c r="AQ160" s="71">
        <v>8.8970000000000002</v>
      </c>
      <c r="AR160" s="71">
        <v>8.4499999999999993</v>
      </c>
      <c r="AS160" s="71">
        <v>0.44700000000000095</v>
      </c>
      <c r="AT160" s="71">
        <v>9.93</v>
      </c>
      <c r="AU160" s="71">
        <v>9.43</v>
      </c>
      <c r="AV160" s="71">
        <v>0.5</v>
      </c>
      <c r="AW160" s="71">
        <v>10.513999999999999</v>
      </c>
      <c r="AX160" s="67">
        <v>9.67</v>
      </c>
      <c r="AY160" s="71">
        <v>0.84399999999999942</v>
      </c>
      <c r="AZ160" s="71">
        <v>9.44</v>
      </c>
      <c r="BA160" s="71">
        <v>8.9700000000000006</v>
      </c>
      <c r="BB160" s="71">
        <v>0.46999999999999886</v>
      </c>
      <c r="BC160" s="71">
        <v>9.8140000000000001</v>
      </c>
      <c r="BD160" s="67">
        <v>9.0299999999999994</v>
      </c>
      <c r="BE160" s="71">
        <v>0.7840000000000007</v>
      </c>
      <c r="BF160" s="71">
        <v>8.85</v>
      </c>
      <c r="BG160" s="71">
        <v>8.41</v>
      </c>
      <c r="BH160" s="71">
        <v>0.4399999999999995</v>
      </c>
      <c r="BI160" s="71">
        <v>12.263999999999999</v>
      </c>
      <c r="BJ160" s="71">
        <v>11.28</v>
      </c>
      <c r="BK160" s="71">
        <v>0.98399999999999999</v>
      </c>
      <c r="BL160" s="71">
        <v>10.157</v>
      </c>
      <c r="BM160" s="71">
        <v>9.65</v>
      </c>
      <c r="BN160" s="71">
        <v>0.50699999999999967</v>
      </c>
      <c r="BO160" s="71">
        <v>12.58</v>
      </c>
      <c r="BP160" s="71">
        <v>11.57</v>
      </c>
      <c r="BQ160" s="71">
        <v>1.0099999999999998</v>
      </c>
      <c r="BR160" s="71">
        <v>12.02</v>
      </c>
      <c r="BS160" s="71">
        <v>11.06</v>
      </c>
      <c r="BT160" s="71">
        <v>0.95999999999999908</v>
      </c>
      <c r="BU160" s="71">
        <v>11.22</v>
      </c>
      <c r="BV160" s="71">
        <v>10.32</v>
      </c>
      <c r="BW160" s="71">
        <v>0.90000000000000036</v>
      </c>
      <c r="BX160" s="71">
        <v>14.02</v>
      </c>
      <c r="BY160" s="71">
        <v>12.9</v>
      </c>
      <c r="BZ160" s="71">
        <v>1.1199999999999992</v>
      </c>
    </row>
    <row r="161" spans="1:78" x14ac:dyDescent="0.25">
      <c r="A161" s="67" t="s">
        <v>551</v>
      </c>
      <c r="B161" s="67" t="s">
        <v>69</v>
      </c>
      <c r="C161" s="68" t="s">
        <v>71</v>
      </c>
      <c r="D161" s="68" t="s">
        <v>72</v>
      </c>
      <c r="E161" s="68" t="s">
        <v>259</v>
      </c>
      <c r="F161" s="68" t="s">
        <v>260</v>
      </c>
      <c r="G161" s="69" t="s">
        <v>256</v>
      </c>
      <c r="H161" s="70" t="s">
        <v>257</v>
      </c>
      <c r="I161" s="68" t="s">
        <v>258</v>
      </c>
      <c r="J161" s="90" t="s">
        <v>765</v>
      </c>
      <c r="K161" s="67" t="s">
        <v>251</v>
      </c>
      <c r="L161" s="72" t="s">
        <v>142</v>
      </c>
      <c r="M161" s="71">
        <v>17.43</v>
      </c>
      <c r="N161" s="67">
        <v>16.04</v>
      </c>
      <c r="O161" s="71">
        <v>1.3900000000000006</v>
      </c>
      <c r="P161" s="71">
        <v>14.440000000000001</v>
      </c>
      <c r="Q161" s="71">
        <v>13.72</v>
      </c>
      <c r="R161" s="71">
        <v>0.72000000000000064</v>
      </c>
      <c r="S161" s="71">
        <v>15.629999999999999</v>
      </c>
      <c r="T161" s="67">
        <v>14.38</v>
      </c>
      <c r="U161" s="71">
        <v>1.2499999999999982</v>
      </c>
      <c r="V161" s="71">
        <v>12.64</v>
      </c>
      <c r="W161" s="71">
        <v>12.01</v>
      </c>
      <c r="X161" s="71">
        <v>0.63000000000000078</v>
      </c>
      <c r="Y161" s="71">
        <v>14.11</v>
      </c>
      <c r="Z161" s="67">
        <v>13.4</v>
      </c>
      <c r="AA161" s="71">
        <v>0.70999999999999908</v>
      </c>
      <c r="AB161" s="71">
        <v>14.93</v>
      </c>
      <c r="AC161" s="67">
        <v>13.74</v>
      </c>
      <c r="AD161" s="71">
        <v>1.1899999999999995</v>
      </c>
      <c r="AE161" s="71">
        <v>13.41</v>
      </c>
      <c r="AF161" s="67">
        <v>12.74</v>
      </c>
      <c r="AG161" s="71">
        <v>0.66999999999999993</v>
      </c>
      <c r="AH161" s="71">
        <v>13.93</v>
      </c>
      <c r="AI161" s="67">
        <v>12.82</v>
      </c>
      <c r="AJ161" s="71">
        <v>1.1099999999999994</v>
      </c>
      <c r="AK161" s="71">
        <v>12.559999999999999</v>
      </c>
      <c r="AL161" s="67">
        <v>11.93</v>
      </c>
      <c r="AM161" s="71">
        <v>0.62999999999999901</v>
      </c>
      <c r="AN161" s="71">
        <v>10.941000000000001</v>
      </c>
      <c r="AO161" s="67">
        <v>10.07</v>
      </c>
      <c r="AP161" s="71">
        <v>0.87100000000000044</v>
      </c>
      <c r="AQ161" s="71">
        <v>8.8480000000000008</v>
      </c>
      <c r="AR161" s="71">
        <v>8.41</v>
      </c>
      <c r="AS161" s="71">
        <v>0.43800000000000061</v>
      </c>
      <c r="AT161" s="71">
        <v>9.8800000000000008</v>
      </c>
      <c r="AU161" s="71">
        <v>9.39</v>
      </c>
      <c r="AV161" s="71">
        <v>0.49000000000000021</v>
      </c>
      <c r="AW161" s="71">
        <v>10.451000000000001</v>
      </c>
      <c r="AX161" s="67">
        <v>9.61</v>
      </c>
      <c r="AY161" s="71">
        <v>0.84100000000000108</v>
      </c>
      <c r="AZ161" s="71">
        <v>9.39</v>
      </c>
      <c r="BA161" s="71">
        <v>8.92</v>
      </c>
      <c r="BB161" s="71">
        <v>0.47000000000000064</v>
      </c>
      <c r="BC161" s="71">
        <v>9.7509999999999994</v>
      </c>
      <c r="BD161" s="67">
        <v>8.9700000000000006</v>
      </c>
      <c r="BE161" s="71">
        <v>0.78099999999999881</v>
      </c>
      <c r="BF161" s="71">
        <v>8.7899999999999991</v>
      </c>
      <c r="BG161" s="71">
        <v>8.35</v>
      </c>
      <c r="BH161" s="71">
        <v>0.4399999999999995</v>
      </c>
      <c r="BI161" s="71">
        <v>12.201000000000001</v>
      </c>
      <c r="BJ161" s="71">
        <v>11.22</v>
      </c>
      <c r="BK161" s="71">
        <v>0.98099999999999987</v>
      </c>
      <c r="BL161" s="71">
        <v>10.108000000000001</v>
      </c>
      <c r="BM161" s="71">
        <v>9.6</v>
      </c>
      <c r="BN161" s="71">
        <v>0.5080000000000009</v>
      </c>
      <c r="BO161" s="71">
        <v>12.5</v>
      </c>
      <c r="BP161" s="71">
        <v>11.5</v>
      </c>
      <c r="BQ161" s="71">
        <v>1</v>
      </c>
      <c r="BR161" s="71">
        <v>11.94</v>
      </c>
      <c r="BS161" s="71">
        <v>10.98</v>
      </c>
      <c r="BT161" s="71">
        <v>0.95999999999999908</v>
      </c>
      <c r="BU161" s="71">
        <v>11.14</v>
      </c>
      <c r="BV161" s="71">
        <v>10.25</v>
      </c>
      <c r="BW161" s="71">
        <v>0.89000000000000057</v>
      </c>
      <c r="BX161" s="71">
        <v>13.94</v>
      </c>
      <c r="BY161" s="71">
        <v>12.82</v>
      </c>
      <c r="BZ161" s="71">
        <v>1.1199999999999992</v>
      </c>
    </row>
    <row r="162" spans="1:78" x14ac:dyDescent="0.25">
      <c r="A162" s="67" t="s">
        <v>552</v>
      </c>
      <c r="B162" s="67" t="s">
        <v>69</v>
      </c>
      <c r="C162" s="68" t="s">
        <v>71</v>
      </c>
      <c r="D162" s="68" t="s">
        <v>72</v>
      </c>
      <c r="E162" s="68" t="s">
        <v>113</v>
      </c>
      <c r="F162" s="68" t="s">
        <v>114</v>
      </c>
      <c r="G162" s="69" t="s">
        <v>256</v>
      </c>
      <c r="H162" s="70" t="s">
        <v>257</v>
      </c>
      <c r="I162" s="68" t="s">
        <v>258</v>
      </c>
      <c r="J162" s="90" t="s">
        <v>765</v>
      </c>
      <c r="K162" s="67" t="s">
        <v>251</v>
      </c>
      <c r="L162" s="72" t="s">
        <v>142</v>
      </c>
      <c r="M162" s="71">
        <v>18.2</v>
      </c>
      <c r="N162" s="67">
        <v>16.739999999999998</v>
      </c>
      <c r="O162" s="71">
        <v>1.4600000000000009</v>
      </c>
      <c r="P162" s="71">
        <v>14.990000000000002</v>
      </c>
      <c r="Q162" s="71">
        <v>14.24</v>
      </c>
      <c r="R162" s="71">
        <v>0.75000000000000178</v>
      </c>
      <c r="S162" s="71">
        <v>16.399999999999999</v>
      </c>
      <c r="T162" s="67">
        <v>15.09</v>
      </c>
      <c r="U162" s="71">
        <v>1.3099999999999987</v>
      </c>
      <c r="V162" s="71">
        <v>13.190000000000001</v>
      </c>
      <c r="W162" s="71">
        <v>12.53</v>
      </c>
      <c r="X162" s="71">
        <v>0.66000000000000192</v>
      </c>
      <c r="Y162" s="71">
        <v>14.77</v>
      </c>
      <c r="Z162" s="67">
        <v>14.03</v>
      </c>
      <c r="AA162" s="71">
        <v>0.74000000000000021</v>
      </c>
      <c r="AB162" s="71">
        <v>15.7</v>
      </c>
      <c r="AC162" s="67">
        <v>14.44</v>
      </c>
      <c r="AD162" s="71">
        <v>1.2599999999999998</v>
      </c>
      <c r="AE162" s="71">
        <v>14.07</v>
      </c>
      <c r="AF162" s="67">
        <v>13.37</v>
      </c>
      <c r="AG162" s="71">
        <v>0.70000000000000107</v>
      </c>
      <c r="AH162" s="71">
        <v>14.7</v>
      </c>
      <c r="AI162" s="67">
        <v>13.52</v>
      </c>
      <c r="AJ162" s="71">
        <v>1.1799999999999997</v>
      </c>
      <c r="AK162" s="71">
        <v>13.219999999999999</v>
      </c>
      <c r="AL162" s="67">
        <v>12.56</v>
      </c>
      <c r="AM162" s="71">
        <v>0.65999999999999837</v>
      </c>
      <c r="AN162" s="71">
        <v>11.48</v>
      </c>
      <c r="AO162" s="67">
        <v>10.56</v>
      </c>
      <c r="AP162" s="71">
        <v>0.91999999999999993</v>
      </c>
      <c r="AQ162" s="71">
        <v>9.2330000000000005</v>
      </c>
      <c r="AR162" s="71">
        <v>8.77</v>
      </c>
      <c r="AS162" s="71">
        <v>0.46300000000000097</v>
      </c>
      <c r="AT162" s="71">
        <v>10.34</v>
      </c>
      <c r="AU162" s="71">
        <v>9.82</v>
      </c>
      <c r="AV162" s="71">
        <v>0.51999999999999957</v>
      </c>
      <c r="AW162" s="71">
        <v>10.99</v>
      </c>
      <c r="AX162" s="67">
        <v>10.11</v>
      </c>
      <c r="AY162" s="71">
        <v>0.88000000000000078</v>
      </c>
      <c r="AZ162" s="71">
        <v>9.85</v>
      </c>
      <c r="BA162" s="71">
        <v>9.36</v>
      </c>
      <c r="BB162" s="71">
        <v>0.49000000000000021</v>
      </c>
      <c r="BC162" s="71">
        <v>10.29</v>
      </c>
      <c r="BD162" s="67">
        <v>9.4700000000000006</v>
      </c>
      <c r="BE162" s="71">
        <v>0.81999999999999851</v>
      </c>
      <c r="BF162" s="71">
        <v>9.25</v>
      </c>
      <c r="BG162" s="71">
        <v>8.7899999999999991</v>
      </c>
      <c r="BH162" s="71">
        <v>0.46000000000000085</v>
      </c>
      <c r="BI162" s="71">
        <v>12.74</v>
      </c>
      <c r="BJ162" s="71">
        <v>11.72</v>
      </c>
      <c r="BK162" s="71">
        <v>1.0199999999999996</v>
      </c>
      <c r="BL162" s="71">
        <v>10.493</v>
      </c>
      <c r="BM162" s="71">
        <v>9.9700000000000006</v>
      </c>
      <c r="BN162" s="71">
        <v>0.52299999999999969</v>
      </c>
      <c r="BO162" s="71">
        <v>13.12</v>
      </c>
      <c r="BP162" s="71">
        <v>12.07</v>
      </c>
      <c r="BQ162" s="71">
        <v>1.0499999999999989</v>
      </c>
      <c r="BR162" s="71">
        <v>12.56</v>
      </c>
      <c r="BS162" s="71">
        <v>11.56</v>
      </c>
      <c r="BT162" s="71">
        <v>1</v>
      </c>
      <c r="BU162" s="71">
        <v>11.76</v>
      </c>
      <c r="BV162" s="71">
        <v>10.82</v>
      </c>
      <c r="BW162" s="71">
        <v>0.9399999999999995</v>
      </c>
      <c r="BX162" s="71">
        <v>14.56</v>
      </c>
      <c r="BY162" s="71">
        <v>13.4</v>
      </c>
      <c r="BZ162" s="71">
        <v>1.1600000000000001</v>
      </c>
    </row>
    <row r="163" spans="1:78" x14ac:dyDescent="0.25">
      <c r="A163" s="67" t="s">
        <v>553</v>
      </c>
      <c r="B163" s="67" t="s">
        <v>69</v>
      </c>
      <c r="C163" s="68" t="s">
        <v>71</v>
      </c>
      <c r="D163" s="68" t="s">
        <v>72</v>
      </c>
      <c r="E163" s="68" t="s">
        <v>119</v>
      </c>
      <c r="F163" s="68" t="s">
        <v>120</v>
      </c>
      <c r="G163" s="69" t="s">
        <v>256</v>
      </c>
      <c r="H163" s="70" t="s">
        <v>257</v>
      </c>
      <c r="I163" s="68" t="s">
        <v>258</v>
      </c>
      <c r="J163" s="90" t="s">
        <v>765</v>
      </c>
      <c r="K163" s="67" t="s">
        <v>251</v>
      </c>
      <c r="L163" s="72" t="s">
        <v>142</v>
      </c>
      <c r="M163" s="71">
        <v>17.43</v>
      </c>
      <c r="N163" s="67">
        <v>16.04</v>
      </c>
      <c r="O163" s="71">
        <v>1.3900000000000006</v>
      </c>
      <c r="P163" s="71">
        <v>14.440000000000001</v>
      </c>
      <c r="Q163" s="71">
        <v>13.72</v>
      </c>
      <c r="R163" s="71">
        <v>0.72000000000000064</v>
      </c>
      <c r="S163" s="71">
        <v>15.629999999999999</v>
      </c>
      <c r="T163" s="67">
        <v>14.38</v>
      </c>
      <c r="U163" s="71">
        <v>1.2499999999999982</v>
      </c>
      <c r="V163" s="71">
        <v>12.64</v>
      </c>
      <c r="W163" s="71">
        <v>12.01</v>
      </c>
      <c r="X163" s="71">
        <v>0.63000000000000078</v>
      </c>
      <c r="Y163" s="71">
        <v>14.11</v>
      </c>
      <c r="Z163" s="67">
        <v>13.4</v>
      </c>
      <c r="AA163" s="71">
        <v>0.70999999999999908</v>
      </c>
      <c r="AB163" s="71">
        <v>14.93</v>
      </c>
      <c r="AC163" s="67">
        <v>13.74</v>
      </c>
      <c r="AD163" s="71">
        <v>1.1899999999999995</v>
      </c>
      <c r="AE163" s="71">
        <v>13.41</v>
      </c>
      <c r="AF163" s="67">
        <v>12.74</v>
      </c>
      <c r="AG163" s="71">
        <v>0.66999999999999993</v>
      </c>
      <c r="AH163" s="71">
        <v>13.93</v>
      </c>
      <c r="AI163" s="67">
        <v>12.82</v>
      </c>
      <c r="AJ163" s="71">
        <v>1.1099999999999994</v>
      </c>
      <c r="AK163" s="71">
        <v>12.559999999999999</v>
      </c>
      <c r="AL163" s="67">
        <v>11.93</v>
      </c>
      <c r="AM163" s="71">
        <v>0.62999999999999901</v>
      </c>
      <c r="AN163" s="71">
        <v>10.941000000000001</v>
      </c>
      <c r="AO163" s="67">
        <v>10.07</v>
      </c>
      <c r="AP163" s="71">
        <v>0.87100000000000044</v>
      </c>
      <c r="AQ163" s="71">
        <v>8.8480000000000008</v>
      </c>
      <c r="AR163" s="71">
        <v>8.41</v>
      </c>
      <c r="AS163" s="71">
        <v>0.43800000000000061</v>
      </c>
      <c r="AT163" s="71">
        <v>9.8800000000000008</v>
      </c>
      <c r="AU163" s="71">
        <v>9.39</v>
      </c>
      <c r="AV163" s="71">
        <v>0.49000000000000021</v>
      </c>
      <c r="AW163" s="71">
        <v>10.451000000000001</v>
      </c>
      <c r="AX163" s="67">
        <v>9.61</v>
      </c>
      <c r="AY163" s="71">
        <v>0.84100000000000108</v>
      </c>
      <c r="AZ163" s="71">
        <v>9.39</v>
      </c>
      <c r="BA163" s="71">
        <v>8.92</v>
      </c>
      <c r="BB163" s="71">
        <v>0.47000000000000064</v>
      </c>
      <c r="BC163" s="71">
        <v>9.7509999999999994</v>
      </c>
      <c r="BD163" s="67">
        <v>8.9700000000000006</v>
      </c>
      <c r="BE163" s="71">
        <v>0.78099999999999881</v>
      </c>
      <c r="BF163" s="71">
        <v>8.7899999999999991</v>
      </c>
      <c r="BG163" s="71">
        <v>8.35</v>
      </c>
      <c r="BH163" s="71">
        <v>0.4399999999999995</v>
      </c>
      <c r="BI163" s="71">
        <v>12.201000000000001</v>
      </c>
      <c r="BJ163" s="71">
        <v>11.22</v>
      </c>
      <c r="BK163" s="71">
        <v>0.98099999999999987</v>
      </c>
      <c r="BL163" s="71">
        <v>10.108000000000001</v>
      </c>
      <c r="BM163" s="71">
        <v>9.6</v>
      </c>
      <c r="BN163" s="71">
        <v>0.5080000000000009</v>
      </c>
      <c r="BO163" s="71">
        <v>12.5</v>
      </c>
      <c r="BP163" s="71">
        <v>11.5</v>
      </c>
      <c r="BQ163" s="71">
        <v>1</v>
      </c>
      <c r="BR163" s="71">
        <v>11.94</v>
      </c>
      <c r="BS163" s="71">
        <v>10.98</v>
      </c>
      <c r="BT163" s="71">
        <v>0.95999999999999908</v>
      </c>
      <c r="BU163" s="71">
        <v>11.14</v>
      </c>
      <c r="BV163" s="71">
        <v>10.25</v>
      </c>
      <c r="BW163" s="71">
        <v>0.89000000000000057</v>
      </c>
      <c r="BX163" s="71">
        <v>13.94</v>
      </c>
      <c r="BY163" s="71">
        <v>12.82</v>
      </c>
      <c r="BZ163" s="71">
        <v>1.1199999999999992</v>
      </c>
    </row>
    <row r="164" spans="1:78" x14ac:dyDescent="0.25">
      <c r="A164" s="67" t="s">
        <v>554</v>
      </c>
      <c r="B164" s="67" t="s">
        <v>69</v>
      </c>
      <c r="C164" s="68" t="s">
        <v>71</v>
      </c>
      <c r="D164" s="68" t="s">
        <v>72</v>
      </c>
      <c r="E164" s="68" t="s">
        <v>81</v>
      </c>
      <c r="F164" s="68" t="s">
        <v>82</v>
      </c>
      <c r="G164" s="69" t="s">
        <v>261</v>
      </c>
      <c r="H164" s="70" t="s">
        <v>262</v>
      </c>
      <c r="I164" s="68" t="s">
        <v>263</v>
      </c>
      <c r="J164" s="90" t="s">
        <v>765</v>
      </c>
      <c r="K164" s="67" t="s">
        <v>251</v>
      </c>
      <c r="L164" s="72" t="s">
        <v>142</v>
      </c>
      <c r="M164" s="71">
        <v>16.940000000000001</v>
      </c>
      <c r="N164" s="67">
        <v>15.58</v>
      </c>
      <c r="O164" s="71">
        <v>1.3600000000000012</v>
      </c>
      <c r="P164" s="71">
        <v>14.09</v>
      </c>
      <c r="Q164" s="71">
        <v>13.39</v>
      </c>
      <c r="R164" s="71">
        <v>0.69999999999999929</v>
      </c>
      <c r="S164" s="71">
        <v>15.14</v>
      </c>
      <c r="T164" s="67">
        <v>13.93</v>
      </c>
      <c r="U164" s="71">
        <v>1.2100000000000009</v>
      </c>
      <c r="V164" s="71">
        <v>12.29</v>
      </c>
      <c r="W164" s="71">
        <v>11.68</v>
      </c>
      <c r="X164" s="71">
        <v>0.60999999999999943</v>
      </c>
      <c r="Y164" s="71">
        <v>13.690000000000001</v>
      </c>
      <c r="Z164" s="67">
        <v>13.01</v>
      </c>
      <c r="AA164" s="71">
        <v>0.68000000000000149</v>
      </c>
      <c r="AB164" s="71">
        <v>14.440000000000001</v>
      </c>
      <c r="AC164" s="67">
        <v>13.28</v>
      </c>
      <c r="AD164" s="71">
        <v>1.1600000000000019</v>
      </c>
      <c r="AE164" s="71">
        <v>12.990000000000002</v>
      </c>
      <c r="AF164" s="67">
        <v>12.34</v>
      </c>
      <c r="AG164" s="71">
        <v>0.65000000000000213</v>
      </c>
      <c r="AH164" s="71">
        <v>12.24</v>
      </c>
      <c r="AI164" s="67">
        <v>11.26</v>
      </c>
      <c r="AJ164" s="71">
        <v>0.98000000000000043</v>
      </c>
      <c r="AK164" s="71">
        <v>11.120000000000001</v>
      </c>
      <c r="AL164" s="67">
        <v>10.56</v>
      </c>
      <c r="AM164" s="71">
        <v>0.5600000000000005</v>
      </c>
      <c r="AN164" s="71">
        <v>10.598000000000001</v>
      </c>
      <c r="AO164" s="67">
        <v>9.75</v>
      </c>
      <c r="AP164" s="71">
        <v>0.84800000000000075</v>
      </c>
      <c r="AQ164" s="71">
        <v>8.6029999999999998</v>
      </c>
      <c r="AR164" s="71">
        <v>8.17</v>
      </c>
      <c r="AS164" s="71">
        <v>0.43299999999999983</v>
      </c>
      <c r="AT164" s="71">
        <v>9.58</v>
      </c>
      <c r="AU164" s="71">
        <v>9.1</v>
      </c>
      <c r="AV164" s="71">
        <v>0.48000000000000043</v>
      </c>
      <c r="AW164" s="71">
        <v>10.108000000000001</v>
      </c>
      <c r="AX164" s="67">
        <v>9.3000000000000007</v>
      </c>
      <c r="AY164" s="71">
        <v>0.80799999999999983</v>
      </c>
      <c r="AZ164" s="71">
        <v>9.09</v>
      </c>
      <c r="BA164" s="71">
        <v>8.64</v>
      </c>
      <c r="BB164" s="71">
        <v>0.44999999999999929</v>
      </c>
      <c r="BC164" s="71">
        <v>8.5679999999999996</v>
      </c>
      <c r="BD164" s="67">
        <v>7.88</v>
      </c>
      <c r="BE164" s="71">
        <v>0.68799999999999972</v>
      </c>
      <c r="BF164" s="71">
        <v>7.78</v>
      </c>
      <c r="BG164" s="71">
        <v>7.39</v>
      </c>
      <c r="BH164" s="71">
        <v>0.39000000000000057</v>
      </c>
      <c r="BI164" s="71">
        <v>11.858000000000001</v>
      </c>
      <c r="BJ164" s="71">
        <v>10.91</v>
      </c>
      <c r="BK164" s="71">
        <v>0.9480000000000004</v>
      </c>
      <c r="BL164" s="71">
        <v>9.8629999999999995</v>
      </c>
      <c r="BM164" s="71">
        <v>9.3699999999999992</v>
      </c>
      <c r="BN164" s="71">
        <v>0.49300000000000033</v>
      </c>
      <c r="BO164" s="71">
        <v>12.11</v>
      </c>
      <c r="BP164" s="71">
        <v>11.14</v>
      </c>
      <c r="BQ164" s="71">
        <v>0.96999999999999886</v>
      </c>
      <c r="BR164" s="71">
        <v>11.55</v>
      </c>
      <c r="BS164" s="71">
        <v>10.63</v>
      </c>
      <c r="BT164" s="71">
        <v>0.91999999999999993</v>
      </c>
      <c r="BU164" s="71">
        <v>9.7899999999999991</v>
      </c>
      <c r="BV164" s="71">
        <v>9.01</v>
      </c>
      <c r="BW164" s="71">
        <v>0.77999999999999936</v>
      </c>
      <c r="BX164" s="71">
        <v>13.55</v>
      </c>
      <c r="BY164" s="71">
        <v>12.47</v>
      </c>
      <c r="BZ164" s="71">
        <v>1.08</v>
      </c>
    </row>
    <row r="165" spans="1:78" x14ac:dyDescent="0.25">
      <c r="A165" s="67" t="s">
        <v>555</v>
      </c>
      <c r="B165" s="67" t="s">
        <v>69</v>
      </c>
      <c r="C165" s="68" t="s">
        <v>71</v>
      </c>
      <c r="D165" s="68" t="s">
        <v>72</v>
      </c>
      <c r="E165" s="68" t="s">
        <v>87</v>
      </c>
      <c r="F165" s="68" t="s">
        <v>88</v>
      </c>
      <c r="G165" s="69" t="s">
        <v>261</v>
      </c>
      <c r="H165" s="70" t="s">
        <v>262</v>
      </c>
      <c r="I165" s="68" t="s">
        <v>263</v>
      </c>
      <c r="J165" s="90" t="s">
        <v>765</v>
      </c>
      <c r="K165" s="67" t="s">
        <v>251</v>
      </c>
      <c r="L165" s="72" t="s">
        <v>142</v>
      </c>
      <c r="M165" s="71">
        <v>21.82</v>
      </c>
      <c r="N165" s="67">
        <v>20.07</v>
      </c>
      <c r="O165" s="71">
        <v>1.75</v>
      </c>
      <c r="P165" s="71">
        <v>17.53</v>
      </c>
      <c r="Q165" s="71">
        <v>16.649999999999999</v>
      </c>
      <c r="R165" s="71">
        <v>0.88000000000000256</v>
      </c>
      <c r="S165" s="71">
        <v>20.02</v>
      </c>
      <c r="T165" s="67">
        <v>18.420000000000002</v>
      </c>
      <c r="U165" s="71">
        <v>1.5999999999999979</v>
      </c>
      <c r="V165" s="71">
        <v>15.73</v>
      </c>
      <c r="W165" s="71">
        <v>14.94</v>
      </c>
      <c r="X165" s="71">
        <v>0.79000000000000092</v>
      </c>
      <c r="Y165" s="71">
        <v>17.84</v>
      </c>
      <c r="Z165" s="67">
        <v>16.95</v>
      </c>
      <c r="AA165" s="71">
        <v>0.89000000000000057</v>
      </c>
      <c r="AB165" s="71">
        <v>19.32</v>
      </c>
      <c r="AC165" s="67">
        <v>17.77</v>
      </c>
      <c r="AD165" s="71">
        <v>1.5500000000000007</v>
      </c>
      <c r="AE165" s="71">
        <v>17.14</v>
      </c>
      <c r="AF165" s="67">
        <v>16.28</v>
      </c>
      <c r="AG165" s="71">
        <v>0.85999999999999943</v>
      </c>
      <c r="AH165" s="71">
        <v>17.12</v>
      </c>
      <c r="AI165" s="67">
        <v>15.75</v>
      </c>
      <c r="AJ165" s="71">
        <v>1.370000000000001</v>
      </c>
      <c r="AK165" s="71">
        <v>15.27</v>
      </c>
      <c r="AL165" s="67">
        <v>14.51</v>
      </c>
      <c r="AM165" s="71">
        <v>0.75999999999999979</v>
      </c>
      <c r="AN165" s="71">
        <v>14.013999999999999</v>
      </c>
      <c r="AO165" s="67">
        <v>12.89</v>
      </c>
      <c r="AP165" s="71">
        <v>1.1239999999999988</v>
      </c>
      <c r="AQ165" s="71">
        <v>11.010999999999999</v>
      </c>
      <c r="AR165" s="71">
        <v>10.46</v>
      </c>
      <c r="AS165" s="71">
        <v>0.55099999999999838</v>
      </c>
      <c r="AT165" s="71">
        <v>12.49</v>
      </c>
      <c r="AU165" s="71">
        <v>11.87</v>
      </c>
      <c r="AV165" s="71">
        <v>0.62000000000000099</v>
      </c>
      <c r="AW165" s="71">
        <v>13.523999999999999</v>
      </c>
      <c r="AX165" s="67">
        <v>12.44</v>
      </c>
      <c r="AY165" s="71">
        <v>1.0839999999999996</v>
      </c>
      <c r="AZ165" s="71">
        <v>12</v>
      </c>
      <c r="BA165" s="71">
        <v>11.4</v>
      </c>
      <c r="BB165" s="71">
        <v>0.59999999999999964</v>
      </c>
      <c r="BC165" s="71">
        <v>11.984</v>
      </c>
      <c r="BD165" s="67">
        <v>11.03</v>
      </c>
      <c r="BE165" s="71">
        <v>0.95400000000000063</v>
      </c>
      <c r="BF165" s="71">
        <v>10.69</v>
      </c>
      <c r="BG165" s="71">
        <v>10.16</v>
      </c>
      <c r="BH165" s="71">
        <v>0.52999999999999936</v>
      </c>
      <c r="BI165" s="71">
        <v>15.273999999999999</v>
      </c>
      <c r="BJ165" s="71">
        <v>14.05</v>
      </c>
      <c r="BK165" s="71">
        <v>1.2239999999999984</v>
      </c>
      <c r="BL165" s="71">
        <v>12.271000000000001</v>
      </c>
      <c r="BM165" s="71">
        <v>11.66</v>
      </c>
      <c r="BN165" s="71">
        <v>0.61100000000000065</v>
      </c>
      <c r="BO165" s="71">
        <v>16.02</v>
      </c>
      <c r="BP165" s="71">
        <v>14.74</v>
      </c>
      <c r="BQ165" s="71">
        <v>1.2799999999999994</v>
      </c>
      <c r="BR165" s="71">
        <v>15.46</v>
      </c>
      <c r="BS165" s="71">
        <v>14.22</v>
      </c>
      <c r="BT165" s="71">
        <v>1.2400000000000002</v>
      </c>
      <c r="BU165" s="71">
        <v>13.7</v>
      </c>
      <c r="BV165" s="71">
        <v>12.6</v>
      </c>
      <c r="BW165" s="71">
        <v>1.0999999999999996</v>
      </c>
      <c r="BX165" s="71">
        <v>17.46</v>
      </c>
      <c r="BY165" s="71">
        <v>16.059999999999999</v>
      </c>
      <c r="BZ165" s="71">
        <v>1.4000000000000021</v>
      </c>
    </row>
    <row r="166" spans="1:78" x14ac:dyDescent="0.25">
      <c r="A166" s="67" t="s">
        <v>556</v>
      </c>
      <c r="B166" s="67" t="s">
        <v>69</v>
      </c>
      <c r="C166" s="68" t="s">
        <v>71</v>
      </c>
      <c r="D166" s="68" t="s">
        <v>72</v>
      </c>
      <c r="E166" s="68" t="s">
        <v>89</v>
      </c>
      <c r="F166" s="68" t="s">
        <v>90</v>
      </c>
      <c r="G166" s="69" t="s">
        <v>261</v>
      </c>
      <c r="H166" s="70" t="s">
        <v>262</v>
      </c>
      <c r="I166" s="68" t="s">
        <v>263</v>
      </c>
      <c r="J166" s="90" t="s">
        <v>765</v>
      </c>
      <c r="K166" s="67" t="s">
        <v>251</v>
      </c>
      <c r="L166" s="72" t="s">
        <v>142</v>
      </c>
      <c r="M166" s="71">
        <v>17.41</v>
      </c>
      <c r="N166" s="67">
        <v>16.02</v>
      </c>
      <c r="O166" s="71">
        <v>1.3900000000000006</v>
      </c>
      <c r="P166" s="71">
        <v>14.43</v>
      </c>
      <c r="Q166" s="71">
        <v>13.71</v>
      </c>
      <c r="R166" s="71">
        <v>0.71999999999999886</v>
      </c>
      <c r="S166" s="71">
        <v>15.61</v>
      </c>
      <c r="T166" s="67">
        <v>14.36</v>
      </c>
      <c r="U166" s="71">
        <v>1.25</v>
      </c>
      <c r="V166" s="71">
        <v>12.629999999999999</v>
      </c>
      <c r="W166" s="71">
        <v>12</v>
      </c>
      <c r="X166" s="71">
        <v>0.62999999999999901</v>
      </c>
      <c r="Y166" s="71">
        <v>14.09</v>
      </c>
      <c r="Z166" s="67">
        <v>13.39</v>
      </c>
      <c r="AA166" s="71">
        <v>0.69999999999999929</v>
      </c>
      <c r="AB166" s="71">
        <v>14.91</v>
      </c>
      <c r="AC166" s="67">
        <v>13.72</v>
      </c>
      <c r="AD166" s="71">
        <v>1.1899999999999995</v>
      </c>
      <c r="AE166" s="71">
        <v>13.39</v>
      </c>
      <c r="AF166" s="67">
        <v>12.72</v>
      </c>
      <c r="AG166" s="71">
        <v>0.66999999999999993</v>
      </c>
      <c r="AH166" s="71">
        <v>12.71</v>
      </c>
      <c r="AI166" s="67">
        <v>11.69</v>
      </c>
      <c r="AJ166" s="71">
        <v>1.0200000000000014</v>
      </c>
      <c r="AK166" s="71">
        <v>11.52</v>
      </c>
      <c r="AL166" s="67">
        <v>10.94</v>
      </c>
      <c r="AM166" s="71">
        <v>0.58000000000000007</v>
      </c>
      <c r="AN166" s="71">
        <v>10.927</v>
      </c>
      <c r="AO166" s="67">
        <v>10.050000000000001</v>
      </c>
      <c r="AP166" s="71">
        <v>0.87699999999999889</v>
      </c>
      <c r="AQ166" s="71">
        <v>8.8409999999999993</v>
      </c>
      <c r="AR166" s="71">
        <v>8.4</v>
      </c>
      <c r="AS166" s="71">
        <v>0.44099999999999895</v>
      </c>
      <c r="AT166" s="71">
        <v>9.86</v>
      </c>
      <c r="AU166" s="71">
        <v>9.3699999999999992</v>
      </c>
      <c r="AV166" s="71">
        <v>0.49000000000000021</v>
      </c>
      <c r="AW166" s="71">
        <v>10.436999999999999</v>
      </c>
      <c r="AX166" s="67">
        <v>9.6</v>
      </c>
      <c r="AY166" s="71">
        <v>0.83699999999999974</v>
      </c>
      <c r="AZ166" s="71">
        <v>9.3699999999999992</v>
      </c>
      <c r="BA166" s="71">
        <v>8.9</v>
      </c>
      <c r="BB166" s="71">
        <v>0.46999999999999886</v>
      </c>
      <c r="BC166" s="71">
        <v>8.8970000000000002</v>
      </c>
      <c r="BD166" s="67">
        <v>8.19</v>
      </c>
      <c r="BE166" s="71">
        <v>0.70700000000000074</v>
      </c>
      <c r="BF166" s="71">
        <v>8.06</v>
      </c>
      <c r="BG166" s="71">
        <v>7.66</v>
      </c>
      <c r="BH166" s="71">
        <v>0.40000000000000036</v>
      </c>
      <c r="BI166" s="71">
        <v>12.186999999999999</v>
      </c>
      <c r="BJ166" s="71">
        <v>11.21</v>
      </c>
      <c r="BK166" s="71">
        <v>0.97699999999999854</v>
      </c>
      <c r="BL166" s="71">
        <v>10.101000000000001</v>
      </c>
      <c r="BM166" s="71">
        <v>9.6</v>
      </c>
      <c r="BN166" s="71">
        <v>0.50100000000000122</v>
      </c>
      <c r="BO166" s="71">
        <v>12.49</v>
      </c>
      <c r="BP166" s="71">
        <v>11.49</v>
      </c>
      <c r="BQ166" s="71">
        <v>1</v>
      </c>
      <c r="BR166" s="71">
        <v>11.93</v>
      </c>
      <c r="BS166" s="71">
        <v>10.98</v>
      </c>
      <c r="BT166" s="71">
        <v>0.94999999999999929</v>
      </c>
      <c r="BU166" s="71">
        <v>10.17</v>
      </c>
      <c r="BV166" s="71">
        <v>9.36</v>
      </c>
      <c r="BW166" s="71">
        <v>0.8100000000000005</v>
      </c>
      <c r="BX166" s="71">
        <v>13.93</v>
      </c>
      <c r="BY166" s="71">
        <v>12.82</v>
      </c>
      <c r="BZ166" s="71">
        <v>1.1099999999999994</v>
      </c>
    </row>
    <row r="167" spans="1:78" x14ac:dyDescent="0.25">
      <c r="A167" s="67" t="s">
        <v>557</v>
      </c>
      <c r="B167" s="67" t="s">
        <v>69</v>
      </c>
      <c r="C167" s="68" t="s">
        <v>71</v>
      </c>
      <c r="D167" s="68" t="s">
        <v>72</v>
      </c>
      <c r="E167" s="68" t="s">
        <v>93</v>
      </c>
      <c r="F167" s="68" t="s">
        <v>94</v>
      </c>
      <c r="G167" s="69" t="s">
        <v>261</v>
      </c>
      <c r="H167" s="70" t="s">
        <v>262</v>
      </c>
      <c r="I167" s="68" t="s">
        <v>263</v>
      </c>
      <c r="J167" s="90" t="s">
        <v>765</v>
      </c>
      <c r="K167" s="67" t="s">
        <v>251</v>
      </c>
      <c r="L167" s="72" t="s">
        <v>142</v>
      </c>
      <c r="M167" s="71">
        <v>19.900000000000002</v>
      </c>
      <c r="N167" s="67">
        <v>18.309999999999999</v>
      </c>
      <c r="O167" s="71">
        <v>1.5900000000000034</v>
      </c>
      <c r="P167" s="71">
        <v>16.18</v>
      </c>
      <c r="Q167" s="71">
        <v>15.37</v>
      </c>
      <c r="R167" s="71">
        <v>0.8100000000000005</v>
      </c>
      <c r="S167" s="71">
        <v>18.100000000000001</v>
      </c>
      <c r="T167" s="67">
        <v>16.649999999999999</v>
      </c>
      <c r="U167" s="71">
        <v>1.4500000000000028</v>
      </c>
      <c r="V167" s="71">
        <v>14.379999999999999</v>
      </c>
      <c r="W167" s="71">
        <v>13.66</v>
      </c>
      <c r="X167" s="71">
        <v>0.71999999999999886</v>
      </c>
      <c r="Y167" s="71">
        <v>16.21</v>
      </c>
      <c r="Z167" s="67">
        <v>15.4</v>
      </c>
      <c r="AA167" s="71">
        <v>0.8100000000000005</v>
      </c>
      <c r="AB167" s="71">
        <v>17.400000000000002</v>
      </c>
      <c r="AC167" s="67">
        <v>16.010000000000002</v>
      </c>
      <c r="AD167" s="71">
        <v>1.3900000000000006</v>
      </c>
      <c r="AE167" s="71">
        <v>15.510000000000002</v>
      </c>
      <c r="AF167" s="67">
        <v>14.73</v>
      </c>
      <c r="AG167" s="71">
        <v>0.78000000000000114</v>
      </c>
      <c r="AH167" s="71">
        <v>15.2</v>
      </c>
      <c r="AI167" s="67">
        <v>13.98</v>
      </c>
      <c r="AJ167" s="71">
        <v>1.2199999999999989</v>
      </c>
      <c r="AK167" s="71">
        <v>13.64</v>
      </c>
      <c r="AL167" s="67">
        <v>12.96</v>
      </c>
      <c r="AM167" s="71">
        <v>0.67999999999999972</v>
      </c>
      <c r="AN167" s="71">
        <v>12.67</v>
      </c>
      <c r="AO167" s="67">
        <v>11.66</v>
      </c>
      <c r="AP167" s="71">
        <v>1.0099999999999998</v>
      </c>
      <c r="AQ167" s="71">
        <v>10.066000000000001</v>
      </c>
      <c r="AR167" s="71">
        <v>9.56</v>
      </c>
      <c r="AS167" s="71">
        <v>0.50600000000000023</v>
      </c>
      <c r="AT167" s="71">
        <v>11.35</v>
      </c>
      <c r="AU167" s="71">
        <v>10.78</v>
      </c>
      <c r="AV167" s="71">
        <v>0.57000000000000028</v>
      </c>
      <c r="AW167" s="71">
        <v>12.18</v>
      </c>
      <c r="AX167" s="67">
        <v>11.21</v>
      </c>
      <c r="AY167" s="71">
        <v>0.96999999999999886</v>
      </c>
      <c r="AZ167" s="71">
        <v>10.86</v>
      </c>
      <c r="BA167" s="71">
        <v>10.32</v>
      </c>
      <c r="BB167" s="71">
        <v>0.53999999999999915</v>
      </c>
      <c r="BC167" s="71">
        <v>10.64</v>
      </c>
      <c r="BD167" s="67">
        <v>9.7899999999999991</v>
      </c>
      <c r="BE167" s="71">
        <v>0.85000000000000142</v>
      </c>
      <c r="BF167" s="71">
        <v>9.5500000000000007</v>
      </c>
      <c r="BG167" s="71">
        <v>9.07</v>
      </c>
      <c r="BH167" s="71">
        <v>0.48000000000000043</v>
      </c>
      <c r="BI167" s="71">
        <v>13.93</v>
      </c>
      <c r="BJ167" s="71">
        <v>12.82</v>
      </c>
      <c r="BK167" s="71">
        <v>1.1099999999999994</v>
      </c>
      <c r="BL167" s="71">
        <v>11.326000000000001</v>
      </c>
      <c r="BM167" s="71">
        <v>10.76</v>
      </c>
      <c r="BN167" s="71">
        <v>0.56600000000000072</v>
      </c>
      <c r="BO167" s="71">
        <v>14.48</v>
      </c>
      <c r="BP167" s="71">
        <v>13.32</v>
      </c>
      <c r="BQ167" s="71">
        <v>1.1600000000000001</v>
      </c>
      <c r="BR167" s="71">
        <v>13.92</v>
      </c>
      <c r="BS167" s="71">
        <v>12.81</v>
      </c>
      <c r="BT167" s="71">
        <v>1.1099999999999994</v>
      </c>
      <c r="BU167" s="71">
        <v>12.16</v>
      </c>
      <c r="BV167" s="71">
        <v>11.19</v>
      </c>
      <c r="BW167" s="71">
        <v>0.97000000000000064</v>
      </c>
      <c r="BX167" s="71">
        <v>15.92</v>
      </c>
      <c r="BY167" s="71">
        <v>14.65</v>
      </c>
      <c r="BZ167" s="71">
        <v>1.2699999999999996</v>
      </c>
    </row>
    <row r="168" spans="1:78" x14ac:dyDescent="0.25">
      <c r="A168" s="67" t="s">
        <v>558</v>
      </c>
      <c r="B168" s="67" t="s">
        <v>69</v>
      </c>
      <c r="C168" s="68" t="s">
        <v>71</v>
      </c>
      <c r="D168" s="68" t="s">
        <v>72</v>
      </c>
      <c r="E168" s="68" t="s">
        <v>95</v>
      </c>
      <c r="F168" s="68" t="s">
        <v>96</v>
      </c>
      <c r="G168" s="69" t="s">
        <v>261</v>
      </c>
      <c r="H168" s="70" t="s">
        <v>262</v>
      </c>
      <c r="I168" s="68" t="s">
        <v>263</v>
      </c>
      <c r="J168" s="90" t="s">
        <v>765</v>
      </c>
      <c r="K168" s="67" t="s">
        <v>251</v>
      </c>
      <c r="L168" s="72" t="s">
        <v>142</v>
      </c>
      <c r="M168" s="71">
        <v>21.54</v>
      </c>
      <c r="N168" s="67">
        <v>19.82</v>
      </c>
      <c r="O168" s="71">
        <v>1.7199999999999989</v>
      </c>
      <c r="P168" s="71">
        <v>17.34</v>
      </c>
      <c r="Q168" s="71">
        <v>16.47</v>
      </c>
      <c r="R168" s="71">
        <v>0.87000000000000099</v>
      </c>
      <c r="S168" s="71">
        <v>19.739999999999998</v>
      </c>
      <c r="T168" s="67">
        <v>18.16</v>
      </c>
      <c r="U168" s="71">
        <v>1.5799999999999983</v>
      </c>
      <c r="V168" s="71">
        <v>15.54</v>
      </c>
      <c r="W168" s="71">
        <v>14.76</v>
      </c>
      <c r="X168" s="71">
        <v>0.77999999999999936</v>
      </c>
      <c r="Y168" s="71">
        <v>17.600000000000001</v>
      </c>
      <c r="Z168" s="67">
        <v>16.72</v>
      </c>
      <c r="AA168" s="71">
        <v>0.88000000000000256</v>
      </c>
      <c r="AB168" s="71">
        <v>19.04</v>
      </c>
      <c r="AC168" s="67">
        <v>17.52</v>
      </c>
      <c r="AD168" s="71">
        <v>1.5199999999999996</v>
      </c>
      <c r="AE168" s="71">
        <v>16.900000000000002</v>
      </c>
      <c r="AF168" s="67">
        <v>16.059999999999999</v>
      </c>
      <c r="AG168" s="71">
        <v>0.84000000000000341</v>
      </c>
      <c r="AH168" s="71">
        <v>16.84</v>
      </c>
      <c r="AI168" s="67">
        <v>15.49</v>
      </c>
      <c r="AJ168" s="71">
        <v>1.3499999999999996</v>
      </c>
      <c r="AK168" s="71">
        <v>15.030000000000001</v>
      </c>
      <c r="AL168" s="67">
        <v>14.28</v>
      </c>
      <c r="AM168" s="71">
        <v>0.75000000000000178</v>
      </c>
      <c r="AN168" s="71">
        <v>13.818</v>
      </c>
      <c r="AO168" s="67">
        <v>12.71</v>
      </c>
      <c r="AP168" s="71">
        <v>1.1079999999999988</v>
      </c>
      <c r="AQ168" s="71">
        <v>10.878</v>
      </c>
      <c r="AR168" s="71">
        <v>10.33</v>
      </c>
      <c r="AS168" s="71">
        <v>0.54800000000000004</v>
      </c>
      <c r="AT168" s="71">
        <v>12.32</v>
      </c>
      <c r="AU168" s="71">
        <v>11.7</v>
      </c>
      <c r="AV168" s="71">
        <v>0.62000000000000099</v>
      </c>
      <c r="AW168" s="71">
        <v>13.327999999999999</v>
      </c>
      <c r="AX168" s="67">
        <v>12.26</v>
      </c>
      <c r="AY168" s="71">
        <v>1.0679999999999996</v>
      </c>
      <c r="AZ168" s="71">
        <v>11.83</v>
      </c>
      <c r="BA168" s="71">
        <v>11.24</v>
      </c>
      <c r="BB168" s="71">
        <v>0.58999999999999986</v>
      </c>
      <c r="BC168" s="71">
        <v>11.788</v>
      </c>
      <c r="BD168" s="67">
        <v>10.84</v>
      </c>
      <c r="BE168" s="71">
        <v>0.9480000000000004</v>
      </c>
      <c r="BF168" s="71">
        <v>10.52</v>
      </c>
      <c r="BG168" s="71">
        <v>9.99</v>
      </c>
      <c r="BH168" s="71">
        <v>0.52999999999999936</v>
      </c>
      <c r="BI168" s="71">
        <v>15.077999999999999</v>
      </c>
      <c r="BJ168" s="71">
        <v>13.87</v>
      </c>
      <c r="BK168" s="71">
        <v>1.2080000000000002</v>
      </c>
      <c r="BL168" s="71">
        <v>12.138</v>
      </c>
      <c r="BM168" s="71">
        <v>11.53</v>
      </c>
      <c r="BN168" s="71">
        <v>0.60800000000000054</v>
      </c>
      <c r="BO168" s="71">
        <v>15.79</v>
      </c>
      <c r="BP168" s="71">
        <v>14.53</v>
      </c>
      <c r="BQ168" s="71">
        <v>1.2599999999999998</v>
      </c>
      <c r="BR168" s="71">
        <v>15.23</v>
      </c>
      <c r="BS168" s="71">
        <v>14.01</v>
      </c>
      <c r="BT168" s="71">
        <v>1.2200000000000006</v>
      </c>
      <c r="BU168" s="71">
        <v>13.47</v>
      </c>
      <c r="BV168" s="71">
        <v>12.39</v>
      </c>
      <c r="BW168" s="71">
        <v>1.08</v>
      </c>
      <c r="BX168" s="71">
        <v>17.23</v>
      </c>
      <c r="BY168" s="71">
        <v>15.85</v>
      </c>
      <c r="BZ168" s="71">
        <v>1.3800000000000008</v>
      </c>
    </row>
    <row r="169" spans="1:78" x14ac:dyDescent="0.25">
      <c r="A169" s="67" t="s">
        <v>559</v>
      </c>
      <c r="B169" s="67" t="s">
        <v>69</v>
      </c>
      <c r="C169" s="68" t="s">
        <v>71</v>
      </c>
      <c r="D169" s="68" t="s">
        <v>72</v>
      </c>
      <c r="E169" s="68" t="s">
        <v>101</v>
      </c>
      <c r="F169" s="68" t="s">
        <v>102</v>
      </c>
      <c r="G169" s="69" t="s">
        <v>261</v>
      </c>
      <c r="H169" s="70" t="s">
        <v>262</v>
      </c>
      <c r="I169" s="68" t="s">
        <v>263</v>
      </c>
      <c r="J169" s="90" t="s">
        <v>765</v>
      </c>
      <c r="K169" s="67" t="s">
        <v>251</v>
      </c>
      <c r="L169" s="72" t="s">
        <v>142</v>
      </c>
      <c r="M169" s="71">
        <v>19.900000000000002</v>
      </c>
      <c r="N169" s="67">
        <v>18.309999999999999</v>
      </c>
      <c r="O169" s="71">
        <v>1.5900000000000034</v>
      </c>
      <c r="P169" s="71">
        <v>16.18</v>
      </c>
      <c r="Q169" s="71">
        <v>15.37</v>
      </c>
      <c r="R169" s="71">
        <v>0.8100000000000005</v>
      </c>
      <c r="S169" s="71">
        <v>18.100000000000001</v>
      </c>
      <c r="T169" s="67">
        <v>16.649999999999999</v>
      </c>
      <c r="U169" s="71">
        <v>1.4500000000000028</v>
      </c>
      <c r="V169" s="71">
        <v>14.379999999999999</v>
      </c>
      <c r="W169" s="71">
        <v>13.66</v>
      </c>
      <c r="X169" s="71">
        <v>0.71999999999999886</v>
      </c>
      <c r="Y169" s="71">
        <v>16.21</v>
      </c>
      <c r="Z169" s="67">
        <v>15.4</v>
      </c>
      <c r="AA169" s="71">
        <v>0.8100000000000005</v>
      </c>
      <c r="AB169" s="71">
        <v>17.400000000000002</v>
      </c>
      <c r="AC169" s="67">
        <v>16.010000000000002</v>
      </c>
      <c r="AD169" s="71">
        <v>1.3900000000000006</v>
      </c>
      <c r="AE169" s="71">
        <v>15.510000000000002</v>
      </c>
      <c r="AF169" s="67">
        <v>14.73</v>
      </c>
      <c r="AG169" s="71">
        <v>0.78000000000000114</v>
      </c>
      <c r="AH169" s="71">
        <v>15.2</v>
      </c>
      <c r="AI169" s="67">
        <v>13.98</v>
      </c>
      <c r="AJ169" s="71">
        <v>1.2199999999999989</v>
      </c>
      <c r="AK169" s="71">
        <v>13.64</v>
      </c>
      <c r="AL169" s="67">
        <v>12.96</v>
      </c>
      <c r="AM169" s="71">
        <v>0.67999999999999972</v>
      </c>
      <c r="AN169" s="71">
        <v>12.67</v>
      </c>
      <c r="AO169" s="67">
        <v>11.66</v>
      </c>
      <c r="AP169" s="71">
        <v>1.0099999999999998</v>
      </c>
      <c r="AQ169" s="71">
        <v>10.066000000000001</v>
      </c>
      <c r="AR169" s="71">
        <v>9.56</v>
      </c>
      <c r="AS169" s="71">
        <v>0.50600000000000023</v>
      </c>
      <c r="AT169" s="71">
        <v>11.35</v>
      </c>
      <c r="AU169" s="71">
        <v>10.78</v>
      </c>
      <c r="AV169" s="71">
        <v>0.57000000000000028</v>
      </c>
      <c r="AW169" s="71">
        <v>12.18</v>
      </c>
      <c r="AX169" s="67">
        <v>11.21</v>
      </c>
      <c r="AY169" s="71">
        <v>0.96999999999999886</v>
      </c>
      <c r="AZ169" s="71">
        <v>10.86</v>
      </c>
      <c r="BA169" s="71">
        <v>10.32</v>
      </c>
      <c r="BB169" s="71">
        <v>0.53999999999999915</v>
      </c>
      <c r="BC169" s="71">
        <v>10.64</v>
      </c>
      <c r="BD169" s="67">
        <v>9.7899999999999991</v>
      </c>
      <c r="BE169" s="71">
        <v>0.85000000000000142</v>
      </c>
      <c r="BF169" s="71">
        <v>9.5500000000000007</v>
      </c>
      <c r="BG169" s="71">
        <v>9.07</v>
      </c>
      <c r="BH169" s="71">
        <v>0.48000000000000043</v>
      </c>
      <c r="BI169" s="71">
        <v>13.93</v>
      </c>
      <c r="BJ169" s="71">
        <v>12.82</v>
      </c>
      <c r="BK169" s="71">
        <v>1.1099999999999994</v>
      </c>
      <c r="BL169" s="71">
        <v>11.326000000000001</v>
      </c>
      <c r="BM169" s="71">
        <v>10.76</v>
      </c>
      <c r="BN169" s="71">
        <v>0.56600000000000072</v>
      </c>
      <c r="BO169" s="71">
        <v>14.48</v>
      </c>
      <c r="BP169" s="71">
        <v>13.32</v>
      </c>
      <c r="BQ169" s="71">
        <v>1.1600000000000001</v>
      </c>
      <c r="BR169" s="71">
        <v>13.92</v>
      </c>
      <c r="BS169" s="71">
        <v>12.81</v>
      </c>
      <c r="BT169" s="71">
        <v>1.1099999999999994</v>
      </c>
      <c r="BU169" s="71">
        <v>12.16</v>
      </c>
      <c r="BV169" s="71">
        <v>11.19</v>
      </c>
      <c r="BW169" s="71">
        <v>0.97000000000000064</v>
      </c>
      <c r="BX169" s="71">
        <v>15.92</v>
      </c>
      <c r="BY169" s="71">
        <v>14.65</v>
      </c>
      <c r="BZ169" s="71">
        <v>1.2699999999999996</v>
      </c>
    </row>
    <row r="170" spans="1:78" x14ac:dyDescent="0.25">
      <c r="A170" s="67" t="s">
        <v>560</v>
      </c>
      <c r="B170" s="67" t="s">
        <v>69</v>
      </c>
      <c r="C170" s="68" t="s">
        <v>71</v>
      </c>
      <c r="D170" s="68" t="s">
        <v>72</v>
      </c>
      <c r="E170" s="68" t="s">
        <v>103</v>
      </c>
      <c r="F170" s="68" t="s">
        <v>104</v>
      </c>
      <c r="G170" s="69" t="s">
        <v>261</v>
      </c>
      <c r="H170" s="70" t="s">
        <v>262</v>
      </c>
      <c r="I170" s="68" t="s">
        <v>263</v>
      </c>
      <c r="J170" s="90" t="s">
        <v>765</v>
      </c>
      <c r="K170" s="67" t="s">
        <v>251</v>
      </c>
      <c r="L170" s="72" t="s">
        <v>142</v>
      </c>
      <c r="M170" s="71">
        <v>18.630000000000003</v>
      </c>
      <c r="N170" s="67">
        <v>17.14</v>
      </c>
      <c r="O170" s="71">
        <v>1.490000000000002</v>
      </c>
      <c r="P170" s="71">
        <v>15.280000000000001</v>
      </c>
      <c r="Q170" s="71">
        <v>14.52</v>
      </c>
      <c r="R170" s="71">
        <v>0.76000000000000156</v>
      </c>
      <c r="S170" s="71">
        <v>16.830000000000002</v>
      </c>
      <c r="T170" s="67">
        <v>15.48</v>
      </c>
      <c r="U170" s="71">
        <v>1.3500000000000014</v>
      </c>
      <c r="V170" s="71">
        <v>13.48</v>
      </c>
      <c r="W170" s="71">
        <v>12.81</v>
      </c>
      <c r="X170" s="71">
        <v>0.66999999999999993</v>
      </c>
      <c r="Y170" s="71">
        <v>15.129999999999999</v>
      </c>
      <c r="Z170" s="67">
        <v>14.37</v>
      </c>
      <c r="AA170" s="71">
        <v>0.75999999999999979</v>
      </c>
      <c r="AB170" s="71">
        <v>16.130000000000003</v>
      </c>
      <c r="AC170" s="67">
        <v>14.84</v>
      </c>
      <c r="AD170" s="71">
        <v>1.2900000000000027</v>
      </c>
      <c r="AE170" s="71">
        <v>14.43</v>
      </c>
      <c r="AF170" s="67">
        <v>13.71</v>
      </c>
      <c r="AG170" s="71">
        <v>0.71999999999999886</v>
      </c>
      <c r="AH170" s="71">
        <v>13.93</v>
      </c>
      <c r="AI170" s="67">
        <v>12.82</v>
      </c>
      <c r="AJ170" s="71">
        <v>1.1099999999999994</v>
      </c>
      <c r="AK170" s="71">
        <v>12.559999999999999</v>
      </c>
      <c r="AL170" s="67">
        <v>11.93</v>
      </c>
      <c r="AM170" s="71">
        <v>0.62999999999999901</v>
      </c>
      <c r="AN170" s="71">
        <v>11.781000000000001</v>
      </c>
      <c r="AO170" s="67">
        <v>10.84</v>
      </c>
      <c r="AP170" s="71">
        <v>0.94100000000000072</v>
      </c>
      <c r="AQ170" s="71">
        <v>9.4359999999999999</v>
      </c>
      <c r="AR170" s="71">
        <v>8.9600000000000009</v>
      </c>
      <c r="AS170" s="71">
        <v>0.47599999999999909</v>
      </c>
      <c r="AT170" s="71">
        <v>10.59</v>
      </c>
      <c r="AU170" s="71">
        <v>10.06</v>
      </c>
      <c r="AV170" s="71">
        <v>0.52999999999999936</v>
      </c>
      <c r="AW170" s="71">
        <v>11.291</v>
      </c>
      <c r="AX170" s="67">
        <v>10.39</v>
      </c>
      <c r="AY170" s="71">
        <v>0.9009999999999998</v>
      </c>
      <c r="AZ170" s="71">
        <v>10.1</v>
      </c>
      <c r="BA170" s="71">
        <v>9.6</v>
      </c>
      <c r="BB170" s="71">
        <v>0.5</v>
      </c>
      <c r="BC170" s="71">
        <v>9.7509999999999994</v>
      </c>
      <c r="BD170" s="67">
        <v>8.9700000000000006</v>
      </c>
      <c r="BE170" s="71">
        <v>0.78099999999999881</v>
      </c>
      <c r="BF170" s="71">
        <v>8.7899999999999991</v>
      </c>
      <c r="BG170" s="71">
        <v>8.35</v>
      </c>
      <c r="BH170" s="71">
        <v>0.4399999999999995</v>
      </c>
      <c r="BI170" s="71">
        <v>13.041</v>
      </c>
      <c r="BJ170" s="71">
        <v>12</v>
      </c>
      <c r="BK170" s="71">
        <v>1.0410000000000004</v>
      </c>
      <c r="BL170" s="71">
        <v>10.696</v>
      </c>
      <c r="BM170" s="71">
        <v>10.16</v>
      </c>
      <c r="BN170" s="71">
        <v>0.53599999999999959</v>
      </c>
      <c r="BO170" s="71">
        <v>13.46</v>
      </c>
      <c r="BP170" s="71">
        <v>12.38</v>
      </c>
      <c r="BQ170" s="71">
        <v>1.08</v>
      </c>
      <c r="BR170" s="71">
        <v>12.9</v>
      </c>
      <c r="BS170" s="71">
        <v>11.87</v>
      </c>
      <c r="BT170" s="71">
        <v>1.0300000000000011</v>
      </c>
      <c r="BU170" s="71">
        <v>11.14</v>
      </c>
      <c r="BV170" s="71">
        <v>10.25</v>
      </c>
      <c r="BW170" s="71">
        <v>0.89000000000000057</v>
      </c>
      <c r="BX170" s="71">
        <v>14.9</v>
      </c>
      <c r="BY170" s="71">
        <v>13.71</v>
      </c>
      <c r="BZ170" s="71">
        <v>1.1899999999999995</v>
      </c>
    </row>
    <row r="171" spans="1:78" x14ac:dyDescent="0.25">
      <c r="A171" s="67" t="s">
        <v>561</v>
      </c>
      <c r="B171" s="67" t="s">
        <v>69</v>
      </c>
      <c r="C171" s="68" t="s">
        <v>71</v>
      </c>
      <c r="D171" s="68" t="s">
        <v>72</v>
      </c>
      <c r="E171" s="68" t="s">
        <v>81</v>
      </c>
      <c r="F171" s="68" t="s">
        <v>82</v>
      </c>
      <c r="G171" s="69" t="s">
        <v>264</v>
      </c>
      <c r="H171" s="70" t="s">
        <v>265</v>
      </c>
      <c r="I171" s="68" t="s">
        <v>266</v>
      </c>
      <c r="J171" s="90" t="s">
        <v>765</v>
      </c>
      <c r="K171" s="67" t="s">
        <v>251</v>
      </c>
      <c r="L171" s="72" t="s">
        <v>142</v>
      </c>
      <c r="M171" s="71">
        <v>18.47</v>
      </c>
      <c r="N171" s="67">
        <v>16.989999999999998</v>
      </c>
      <c r="O171" s="71">
        <v>1.4800000000000004</v>
      </c>
      <c r="P171" s="71">
        <v>15.23</v>
      </c>
      <c r="Q171" s="71">
        <v>14.47</v>
      </c>
      <c r="R171" s="71">
        <v>0.75999999999999979</v>
      </c>
      <c r="S171" s="71">
        <v>16.669999999999998</v>
      </c>
      <c r="T171" s="67">
        <v>15.34</v>
      </c>
      <c r="U171" s="71">
        <v>1.3299999999999983</v>
      </c>
      <c r="V171" s="71">
        <v>13.43</v>
      </c>
      <c r="W171" s="71">
        <v>12.76</v>
      </c>
      <c r="X171" s="71">
        <v>0.66999999999999993</v>
      </c>
      <c r="Y171" s="71">
        <v>15.569999999999999</v>
      </c>
      <c r="Z171" s="67">
        <v>14.79</v>
      </c>
      <c r="AA171" s="71">
        <v>0.77999999999999936</v>
      </c>
      <c r="AB171" s="71">
        <v>15.969999999999999</v>
      </c>
      <c r="AC171" s="67">
        <v>14.69</v>
      </c>
      <c r="AD171" s="71">
        <v>1.2799999999999994</v>
      </c>
      <c r="AE171" s="71">
        <v>14.87</v>
      </c>
      <c r="AF171" s="67">
        <v>14.13</v>
      </c>
      <c r="AG171" s="71">
        <v>0.73999999999999844</v>
      </c>
      <c r="AH171" s="71">
        <v>14.77</v>
      </c>
      <c r="AI171" s="67">
        <v>13.59</v>
      </c>
      <c r="AJ171" s="71">
        <v>1.1799999999999997</v>
      </c>
      <c r="AK171" s="71">
        <v>13.79</v>
      </c>
      <c r="AL171" s="67">
        <v>13.1</v>
      </c>
      <c r="AM171" s="71">
        <v>0.6899999999999995</v>
      </c>
      <c r="AN171" s="71">
        <v>11.669</v>
      </c>
      <c r="AO171" s="67">
        <v>10.74</v>
      </c>
      <c r="AP171" s="71">
        <v>0.92900000000000027</v>
      </c>
      <c r="AQ171" s="71">
        <v>9.4009999999999998</v>
      </c>
      <c r="AR171" s="71">
        <v>8.93</v>
      </c>
      <c r="AS171" s="71">
        <v>0.47100000000000009</v>
      </c>
      <c r="AT171" s="71">
        <v>10.9</v>
      </c>
      <c r="AU171" s="71">
        <v>10.36</v>
      </c>
      <c r="AV171" s="71">
        <v>0.54000000000000092</v>
      </c>
      <c r="AW171" s="71">
        <v>11.179</v>
      </c>
      <c r="AX171" s="67">
        <v>10.28</v>
      </c>
      <c r="AY171" s="71">
        <v>0.89900000000000091</v>
      </c>
      <c r="AZ171" s="71">
        <v>10.41</v>
      </c>
      <c r="BA171" s="71">
        <v>9.89</v>
      </c>
      <c r="BB171" s="71">
        <v>0.51999999999999957</v>
      </c>
      <c r="BC171" s="71">
        <v>10.339</v>
      </c>
      <c r="BD171" s="67">
        <v>9.51</v>
      </c>
      <c r="BE171" s="71">
        <v>0.82900000000000063</v>
      </c>
      <c r="BF171" s="71">
        <v>9.65</v>
      </c>
      <c r="BG171" s="71">
        <v>9.17</v>
      </c>
      <c r="BH171" s="71">
        <v>0.48000000000000043</v>
      </c>
      <c r="BI171" s="71">
        <v>12.929</v>
      </c>
      <c r="BJ171" s="71">
        <v>11.89</v>
      </c>
      <c r="BK171" s="71">
        <v>1.0389999999999997</v>
      </c>
      <c r="BL171" s="71">
        <v>10.661</v>
      </c>
      <c r="BM171" s="71">
        <v>10.130000000000001</v>
      </c>
      <c r="BN171" s="71">
        <v>0.53099999999999881</v>
      </c>
      <c r="BO171" s="71">
        <v>13.34</v>
      </c>
      <c r="BP171" s="71">
        <v>12.27</v>
      </c>
      <c r="BQ171" s="71">
        <v>1.0700000000000003</v>
      </c>
      <c r="BR171" s="71">
        <v>12.78</v>
      </c>
      <c r="BS171" s="71">
        <v>11.76</v>
      </c>
      <c r="BT171" s="71">
        <v>1.0199999999999996</v>
      </c>
      <c r="BU171" s="71">
        <v>11.82</v>
      </c>
      <c r="BV171" s="71">
        <v>10.87</v>
      </c>
      <c r="BW171" s="71">
        <v>0.95000000000000107</v>
      </c>
      <c r="BX171" s="71">
        <v>14.78</v>
      </c>
      <c r="BY171" s="71">
        <v>13.6</v>
      </c>
      <c r="BZ171" s="71">
        <v>1.1799999999999997</v>
      </c>
    </row>
    <row r="172" spans="1:78" x14ac:dyDescent="0.25">
      <c r="A172" s="67" t="s">
        <v>562</v>
      </c>
      <c r="B172" s="67" t="s">
        <v>69</v>
      </c>
      <c r="C172" s="68" t="s">
        <v>71</v>
      </c>
      <c r="D172" s="68" t="s">
        <v>72</v>
      </c>
      <c r="E172" s="68" t="s">
        <v>83</v>
      </c>
      <c r="F172" s="68" t="s">
        <v>84</v>
      </c>
      <c r="G172" s="69" t="s">
        <v>264</v>
      </c>
      <c r="H172" s="70" t="s">
        <v>265</v>
      </c>
      <c r="I172" s="68" t="s">
        <v>266</v>
      </c>
      <c r="J172" s="90" t="s">
        <v>765</v>
      </c>
      <c r="K172" s="67" t="s">
        <v>251</v>
      </c>
      <c r="L172" s="72" t="s">
        <v>142</v>
      </c>
      <c r="M172" s="71">
        <v>17.559999999999999</v>
      </c>
      <c r="N172" s="67">
        <v>16.16</v>
      </c>
      <c r="O172" s="71">
        <v>1.3999999999999986</v>
      </c>
      <c r="P172" s="71">
        <v>14.59</v>
      </c>
      <c r="Q172" s="71">
        <v>13.86</v>
      </c>
      <c r="R172" s="71">
        <v>0.73000000000000043</v>
      </c>
      <c r="S172" s="71">
        <v>15.759999999999998</v>
      </c>
      <c r="T172" s="67">
        <v>14.5</v>
      </c>
      <c r="U172" s="71">
        <v>1.259999999999998</v>
      </c>
      <c r="V172" s="71">
        <v>12.79</v>
      </c>
      <c r="W172" s="71">
        <v>12.15</v>
      </c>
      <c r="X172" s="71">
        <v>0.63999999999999879</v>
      </c>
      <c r="Y172" s="71">
        <v>14.75</v>
      </c>
      <c r="Z172" s="67">
        <v>14.01</v>
      </c>
      <c r="AA172" s="71">
        <v>0.74000000000000021</v>
      </c>
      <c r="AB172" s="71">
        <v>15.059999999999999</v>
      </c>
      <c r="AC172" s="67">
        <v>13.86</v>
      </c>
      <c r="AD172" s="71">
        <v>1.1999999999999993</v>
      </c>
      <c r="AE172" s="71">
        <v>14.05</v>
      </c>
      <c r="AF172" s="67">
        <v>13.35</v>
      </c>
      <c r="AG172" s="71">
        <v>0.70000000000000107</v>
      </c>
      <c r="AH172" s="71">
        <v>13.86</v>
      </c>
      <c r="AI172" s="67">
        <v>12.75</v>
      </c>
      <c r="AJ172" s="71">
        <v>1.1099999999999994</v>
      </c>
      <c r="AK172" s="71">
        <v>12.969999999999999</v>
      </c>
      <c r="AL172" s="67">
        <v>12.32</v>
      </c>
      <c r="AM172" s="71">
        <v>0.64999999999999858</v>
      </c>
      <c r="AN172" s="71">
        <v>11.032</v>
      </c>
      <c r="AO172" s="67">
        <v>10.15</v>
      </c>
      <c r="AP172" s="71">
        <v>0.88199999999999967</v>
      </c>
      <c r="AQ172" s="71">
        <v>8.9529999999999994</v>
      </c>
      <c r="AR172" s="71">
        <v>8.51</v>
      </c>
      <c r="AS172" s="71">
        <v>0.44299999999999962</v>
      </c>
      <c r="AT172" s="71">
        <v>10.33</v>
      </c>
      <c r="AU172" s="71">
        <v>9.81</v>
      </c>
      <c r="AV172" s="71">
        <v>0.51999999999999957</v>
      </c>
      <c r="AW172" s="71">
        <v>10.542</v>
      </c>
      <c r="AX172" s="67">
        <v>9.6999999999999993</v>
      </c>
      <c r="AY172" s="71">
        <v>0.84200000000000053</v>
      </c>
      <c r="AZ172" s="71">
        <v>9.84</v>
      </c>
      <c r="BA172" s="71">
        <v>9.35</v>
      </c>
      <c r="BB172" s="71">
        <v>0.49000000000000021</v>
      </c>
      <c r="BC172" s="71">
        <v>9.702</v>
      </c>
      <c r="BD172" s="67">
        <v>8.93</v>
      </c>
      <c r="BE172" s="71">
        <v>0.77200000000000024</v>
      </c>
      <c r="BF172" s="71">
        <v>9.08</v>
      </c>
      <c r="BG172" s="71">
        <v>8.6300000000000008</v>
      </c>
      <c r="BH172" s="71">
        <v>0.44999999999999929</v>
      </c>
      <c r="BI172" s="71">
        <v>12.292</v>
      </c>
      <c r="BJ172" s="71">
        <v>11.31</v>
      </c>
      <c r="BK172" s="71">
        <v>0.98199999999999932</v>
      </c>
      <c r="BL172" s="71">
        <v>10.212999999999999</v>
      </c>
      <c r="BM172" s="71">
        <v>9.6999999999999993</v>
      </c>
      <c r="BN172" s="71">
        <v>0.5129999999999999</v>
      </c>
      <c r="BO172" s="71">
        <v>12.61</v>
      </c>
      <c r="BP172" s="71">
        <v>11.6</v>
      </c>
      <c r="BQ172" s="71">
        <v>1.0099999999999998</v>
      </c>
      <c r="BR172" s="71">
        <v>12.05</v>
      </c>
      <c r="BS172" s="71">
        <v>11.09</v>
      </c>
      <c r="BT172" s="71">
        <v>0.96000000000000085</v>
      </c>
      <c r="BU172" s="71">
        <v>11.09</v>
      </c>
      <c r="BV172" s="71">
        <v>10.199999999999999</v>
      </c>
      <c r="BW172" s="71">
        <v>0.89000000000000057</v>
      </c>
      <c r="BX172" s="71">
        <v>14.05</v>
      </c>
      <c r="BY172" s="71">
        <v>12.93</v>
      </c>
      <c r="BZ172" s="71">
        <v>1.120000000000001</v>
      </c>
    </row>
    <row r="173" spans="1:78" x14ac:dyDescent="0.25">
      <c r="A173" s="67" t="s">
        <v>563</v>
      </c>
      <c r="B173" s="67" t="s">
        <v>69</v>
      </c>
      <c r="C173" s="68" t="s">
        <v>71</v>
      </c>
      <c r="D173" s="68" t="s">
        <v>72</v>
      </c>
      <c r="E173" s="68" t="s">
        <v>85</v>
      </c>
      <c r="F173" s="68" t="s">
        <v>86</v>
      </c>
      <c r="G173" s="69" t="s">
        <v>264</v>
      </c>
      <c r="H173" s="70" t="s">
        <v>265</v>
      </c>
      <c r="I173" s="68" t="s">
        <v>266</v>
      </c>
      <c r="J173" s="90" t="s">
        <v>765</v>
      </c>
      <c r="K173" s="67" t="s">
        <v>251</v>
      </c>
      <c r="L173" s="72" t="s">
        <v>142</v>
      </c>
      <c r="M173" s="71">
        <v>17.75</v>
      </c>
      <c r="N173" s="67">
        <v>16.329999999999998</v>
      </c>
      <c r="O173" s="71">
        <v>1.4200000000000017</v>
      </c>
      <c r="P173" s="71">
        <v>14.73</v>
      </c>
      <c r="Q173" s="71">
        <v>13.99</v>
      </c>
      <c r="R173" s="71">
        <v>0.74000000000000021</v>
      </c>
      <c r="S173" s="71">
        <v>15.95</v>
      </c>
      <c r="T173" s="67">
        <v>14.67</v>
      </c>
      <c r="U173" s="71">
        <v>1.2799999999999994</v>
      </c>
      <c r="V173" s="71">
        <v>12.93</v>
      </c>
      <c r="W173" s="71">
        <v>12.28</v>
      </c>
      <c r="X173" s="71">
        <v>0.65000000000000036</v>
      </c>
      <c r="Y173" s="71">
        <v>14.93</v>
      </c>
      <c r="Z173" s="67">
        <v>14.18</v>
      </c>
      <c r="AA173" s="71">
        <v>0.75</v>
      </c>
      <c r="AB173" s="71">
        <v>15.25</v>
      </c>
      <c r="AC173" s="67">
        <v>14.03</v>
      </c>
      <c r="AD173" s="71">
        <v>1.2200000000000006</v>
      </c>
      <c r="AE173" s="71">
        <v>14.23</v>
      </c>
      <c r="AF173" s="67">
        <v>13.52</v>
      </c>
      <c r="AG173" s="71">
        <v>0.71000000000000085</v>
      </c>
      <c r="AH173" s="71">
        <v>14.05</v>
      </c>
      <c r="AI173" s="67">
        <v>12.93</v>
      </c>
      <c r="AJ173" s="71">
        <v>1.120000000000001</v>
      </c>
      <c r="AK173" s="71">
        <v>13.15</v>
      </c>
      <c r="AL173" s="67">
        <v>12.49</v>
      </c>
      <c r="AM173" s="71">
        <v>0.66000000000000014</v>
      </c>
      <c r="AN173" s="71">
        <v>11.164999999999999</v>
      </c>
      <c r="AO173" s="67">
        <v>10.27</v>
      </c>
      <c r="AP173" s="71">
        <v>0.89499999999999957</v>
      </c>
      <c r="AQ173" s="71">
        <v>9.0510000000000002</v>
      </c>
      <c r="AR173" s="71">
        <v>8.6</v>
      </c>
      <c r="AS173" s="71">
        <v>0.45100000000000051</v>
      </c>
      <c r="AT173" s="71">
        <v>10.45</v>
      </c>
      <c r="AU173" s="71">
        <v>9.93</v>
      </c>
      <c r="AV173" s="71">
        <v>0.51999999999999957</v>
      </c>
      <c r="AW173" s="71">
        <v>10.675000000000001</v>
      </c>
      <c r="AX173" s="67">
        <v>9.82</v>
      </c>
      <c r="AY173" s="71">
        <v>0.85500000000000043</v>
      </c>
      <c r="AZ173" s="71">
        <v>9.9600000000000009</v>
      </c>
      <c r="BA173" s="71">
        <v>9.4600000000000009</v>
      </c>
      <c r="BB173" s="71">
        <v>0.5</v>
      </c>
      <c r="BC173" s="71">
        <v>9.8350000000000009</v>
      </c>
      <c r="BD173" s="67">
        <v>9.0500000000000007</v>
      </c>
      <c r="BE173" s="71">
        <v>0.78500000000000014</v>
      </c>
      <c r="BF173" s="71">
        <v>9.2100000000000009</v>
      </c>
      <c r="BG173" s="71">
        <v>8.75</v>
      </c>
      <c r="BH173" s="71">
        <v>0.46000000000000085</v>
      </c>
      <c r="BI173" s="71">
        <v>12.425000000000001</v>
      </c>
      <c r="BJ173" s="71">
        <v>11.43</v>
      </c>
      <c r="BK173" s="71">
        <v>0.99500000000000099</v>
      </c>
      <c r="BL173" s="71">
        <v>10.311</v>
      </c>
      <c r="BM173" s="71">
        <v>9.8000000000000007</v>
      </c>
      <c r="BN173" s="71">
        <v>0.51099999999999923</v>
      </c>
      <c r="BO173" s="71">
        <v>12.76</v>
      </c>
      <c r="BP173" s="71">
        <v>11.74</v>
      </c>
      <c r="BQ173" s="71">
        <v>1.0199999999999996</v>
      </c>
      <c r="BR173" s="71">
        <v>12.2</v>
      </c>
      <c r="BS173" s="71">
        <v>11.22</v>
      </c>
      <c r="BT173" s="71">
        <v>0.97999999999999865</v>
      </c>
      <c r="BU173" s="71">
        <v>11.24</v>
      </c>
      <c r="BV173" s="71">
        <v>10.34</v>
      </c>
      <c r="BW173" s="71">
        <v>0.90000000000000036</v>
      </c>
      <c r="BX173" s="71">
        <v>14.2</v>
      </c>
      <c r="BY173" s="71">
        <v>13.06</v>
      </c>
      <c r="BZ173" s="71">
        <v>1.1399999999999988</v>
      </c>
    </row>
    <row r="174" spans="1:78" x14ac:dyDescent="0.25">
      <c r="A174" s="67" t="s">
        <v>564</v>
      </c>
      <c r="B174" s="67" t="s">
        <v>69</v>
      </c>
      <c r="C174" s="68" t="s">
        <v>71</v>
      </c>
      <c r="D174" s="68" t="s">
        <v>72</v>
      </c>
      <c r="E174" s="68" t="s">
        <v>87</v>
      </c>
      <c r="F174" s="68" t="s">
        <v>88</v>
      </c>
      <c r="G174" s="69" t="s">
        <v>264</v>
      </c>
      <c r="H174" s="70" t="s">
        <v>265</v>
      </c>
      <c r="I174" s="68" t="s">
        <v>266</v>
      </c>
      <c r="J174" s="90" t="s">
        <v>765</v>
      </c>
      <c r="K174" s="67" t="s">
        <v>251</v>
      </c>
      <c r="L174" s="72" t="s">
        <v>142</v>
      </c>
      <c r="M174" s="71">
        <v>22.97</v>
      </c>
      <c r="N174" s="67">
        <v>21.13</v>
      </c>
      <c r="O174" s="71">
        <v>1.8399999999999999</v>
      </c>
      <c r="P174" s="71">
        <v>18.41</v>
      </c>
      <c r="Q174" s="71">
        <v>17.489999999999998</v>
      </c>
      <c r="R174" s="71">
        <v>0.92000000000000171</v>
      </c>
      <c r="S174" s="71">
        <v>21.169999999999998</v>
      </c>
      <c r="T174" s="67">
        <v>19.48</v>
      </c>
      <c r="U174" s="71">
        <v>1.6899999999999977</v>
      </c>
      <c r="V174" s="71">
        <v>16.61</v>
      </c>
      <c r="W174" s="71">
        <v>15.78</v>
      </c>
      <c r="X174" s="71">
        <v>0.83000000000000007</v>
      </c>
      <c r="Y174" s="71">
        <v>19.619999999999997</v>
      </c>
      <c r="Z174" s="67">
        <v>18.64</v>
      </c>
      <c r="AA174" s="71">
        <v>0.97999999999999687</v>
      </c>
      <c r="AB174" s="71">
        <v>20.47</v>
      </c>
      <c r="AC174" s="67">
        <v>18.829999999999998</v>
      </c>
      <c r="AD174" s="71">
        <v>1.6400000000000006</v>
      </c>
      <c r="AE174" s="71">
        <v>18.920000000000002</v>
      </c>
      <c r="AF174" s="67">
        <v>17.97</v>
      </c>
      <c r="AG174" s="71">
        <v>0.95000000000000284</v>
      </c>
      <c r="AH174" s="71">
        <v>19.27</v>
      </c>
      <c r="AI174" s="67">
        <v>17.73</v>
      </c>
      <c r="AJ174" s="71">
        <v>1.5399999999999991</v>
      </c>
      <c r="AK174" s="71">
        <v>17.84</v>
      </c>
      <c r="AL174" s="67">
        <v>16.95</v>
      </c>
      <c r="AM174" s="71">
        <v>0.89000000000000057</v>
      </c>
      <c r="AN174" s="71">
        <v>14.819000000000001</v>
      </c>
      <c r="AO174" s="67">
        <v>13.63</v>
      </c>
      <c r="AP174" s="71">
        <v>1.1890000000000001</v>
      </c>
      <c r="AQ174" s="71">
        <v>11.627000000000001</v>
      </c>
      <c r="AR174" s="71">
        <v>11.05</v>
      </c>
      <c r="AS174" s="71">
        <v>0.57699999999999996</v>
      </c>
      <c r="AT174" s="71">
        <v>13.73</v>
      </c>
      <c r="AU174" s="71">
        <v>13.04</v>
      </c>
      <c r="AV174" s="71">
        <v>0.69000000000000128</v>
      </c>
      <c r="AW174" s="71">
        <v>14.329000000000001</v>
      </c>
      <c r="AX174" s="67">
        <v>13.18</v>
      </c>
      <c r="AY174" s="71">
        <v>1.1490000000000009</v>
      </c>
      <c r="AZ174" s="71">
        <v>13.24</v>
      </c>
      <c r="BA174" s="71">
        <v>12.58</v>
      </c>
      <c r="BB174" s="71">
        <v>0.66000000000000014</v>
      </c>
      <c r="BC174" s="71">
        <v>13.489000000000001</v>
      </c>
      <c r="BD174" s="67">
        <v>12.41</v>
      </c>
      <c r="BE174" s="71">
        <v>1.0790000000000006</v>
      </c>
      <c r="BF174" s="71">
        <v>12.49</v>
      </c>
      <c r="BG174" s="71">
        <v>11.87</v>
      </c>
      <c r="BH174" s="71">
        <v>0.62000000000000099</v>
      </c>
      <c r="BI174" s="71">
        <v>16.079000000000001</v>
      </c>
      <c r="BJ174" s="71">
        <v>14.79</v>
      </c>
      <c r="BK174" s="71">
        <v>1.2890000000000015</v>
      </c>
      <c r="BL174" s="71">
        <v>12.887</v>
      </c>
      <c r="BM174" s="71">
        <v>12.24</v>
      </c>
      <c r="BN174" s="71">
        <v>0.64700000000000024</v>
      </c>
      <c r="BO174" s="71">
        <v>16.940000000000001</v>
      </c>
      <c r="BP174" s="71">
        <v>15.58</v>
      </c>
      <c r="BQ174" s="71">
        <v>1.3600000000000012</v>
      </c>
      <c r="BR174" s="71">
        <v>16.38</v>
      </c>
      <c r="BS174" s="71">
        <v>15.07</v>
      </c>
      <c r="BT174" s="71">
        <v>1.3099999999999987</v>
      </c>
      <c r="BU174" s="71">
        <v>15.42</v>
      </c>
      <c r="BV174" s="71">
        <v>14.19</v>
      </c>
      <c r="BW174" s="71">
        <v>1.2300000000000004</v>
      </c>
      <c r="BX174" s="71">
        <v>18.38</v>
      </c>
      <c r="BY174" s="71">
        <v>16.91</v>
      </c>
      <c r="BZ174" s="71">
        <v>1.4699999999999989</v>
      </c>
    </row>
    <row r="175" spans="1:78" x14ac:dyDescent="0.25">
      <c r="A175" s="67" t="s">
        <v>565</v>
      </c>
      <c r="B175" s="67" t="s">
        <v>69</v>
      </c>
      <c r="C175" s="68" t="s">
        <v>71</v>
      </c>
      <c r="D175" s="68" t="s">
        <v>72</v>
      </c>
      <c r="E175" s="68" t="s">
        <v>89</v>
      </c>
      <c r="F175" s="68" t="s">
        <v>90</v>
      </c>
      <c r="G175" s="69" t="s">
        <v>264</v>
      </c>
      <c r="H175" s="70" t="s">
        <v>265</v>
      </c>
      <c r="I175" s="68" t="s">
        <v>266</v>
      </c>
      <c r="J175" s="90" t="s">
        <v>765</v>
      </c>
      <c r="K175" s="67" t="s">
        <v>251</v>
      </c>
      <c r="L175" s="72" t="s">
        <v>142</v>
      </c>
      <c r="M175" s="71">
        <v>19.89</v>
      </c>
      <c r="N175" s="67">
        <v>18.3</v>
      </c>
      <c r="O175" s="71">
        <v>1.5899999999999999</v>
      </c>
      <c r="P175" s="71">
        <v>16.240000000000002</v>
      </c>
      <c r="Q175" s="71">
        <v>15.43</v>
      </c>
      <c r="R175" s="71">
        <v>0.81000000000000227</v>
      </c>
      <c r="S175" s="71">
        <v>18.089999999999996</v>
      </c>
      <c r="T175" s="67">
        <v>16.64</v>
      </c>
      <c r="U175" s="71">
        <v>1.4499999999999957</v>
      </c>
      <c r="V175" s="71">
        <v>14.44</v>
      </c>
      <c r="W175" s="71">
        <v>13.72</v>
      </c>
      <c r="X175" s="71">
        <v>0.71999999999999886</v>
      </c>
      <c r="Y175" s="71">
        <v>16.850000000000001</v>
      </c>
      <c r="Z175" s="67">
        <v>16.010000000000002</v>
      </c>
      <c r="AA175" s="71">
        <v>0.83999999999999986</v>
      </c>
      <c r="AB175" s="71">
        <v>17.39</v>
      </c>
      <c r="AC175" s="67">
        <v>16</v>
      </c>
      <c r="AD175" s="71">
        <v>1.3900000000000006</v>
      </c>
      <c r="AE175" s="71">
        <v>16.149999999999999</v>
      </c>
      <c r="AF175" s="67">
        <v>15.34</v>
      </c>
      <c r="AG175" s="71">
        <v>0.80999999999999872</v>
      </c>
      <c r="AH175" s="71">
        <v>16.189999999999998</v>
      </c>
      <c r="AI175" s="67">
        <v>14.89</v>
      </c>
      <c r="AJ175" s="71">
        <v>1.2999999999999972</v>
      </c>
      <c r="AK175" s="71">
        <v>15.07</v>
      </c>
      <c r="AL175" s="67">
        <v>14.32</v>
      </c>
      <c r="AM175" s="71">
        <v>0.75</v>
      </c>
      <c r="AN175" s="71">
        <v>12.663</v>
      </c>
      <c r="AO175" s="67">
        <v>11.65</v>
      </c>
      <c r="AP175" s="71">
        <v>1.0129999999999999</v>
      </c>
      <c r="AQ175" s="71">
        <v>10.108000000000001</v>
      </c>
      <c r="AR175" s="71">
        <v>9.6</v>
      </c>
      <c r="AS175" s="71">
        <v>0.5080000000000009</v>
      </c>
      <c r="AT175" s="71">
        <v>11.8</v>
      </c>
      <c r="AU175" s="71">
        <v>11.21</v>
      </c>
      <c r="AV175" s="71">
        <v>0.58999999999999986</v>
      </c>
      <c r="AW175" s="71">
        <v>12.173</v>
      </c>
      <c r="AX175" s="67">
        <v>11.2</v>
      </c>
      <c r="AY175" s="71">
        <v>0.97300000000000075</v>
      </c>
      <c r="AZ175" s="71">
        <v>11.31</v>
      </c>
      <c r="BA175" s="71">
        <v>10.74</v>
      </c>
      <c r="BB175" s="71">
        <v>0.57000000000000028</v>
      </c>
      <c r="BC175" s="71">
        <v>11.333</v>
      </c>
      <c r="BD175" s="67">
        <v>10.43</v>
      </c>
      <c r="BE175" s="71">
        <v>0.90300000000000047</v>
      </c>
      <c r="BF175" s="71">
        <v>10.55</v>
      </c>
      <c r="BG175" s="71">
        <v>10.02</v>
      </c>
      <c r="BH175" s="71">
        <v>0.53000000000000114</v>
      </c>
      <c r="BI175" s="71">
        <v>13.923</v>
      </c>
      <c r="BJ175" s="71">
        <v>12.81</v>
      </c>
      <c r="BK175" s="71">
        <v>1.1129999999999995</v>
      </c>
      <c r="BL175" s="71">
        <v>11.368</v>
      </c>
      <c r="BM175" s="71">
        <v>10.8</v>
      </c>
      <c r="BN175" s="71">
        <v>0.56799999999999962</v>
      </c>
      <c r="BO175" s="71">
        <v>14.47</v>
      </c>
      <c r="BP175" s="71">
        <v>13.31</v>
      </c>
      <c r="BQ175" s="71">
        <v>1.1600000000000001</v>
      </c>
      <c r="BR175" s="71">
        <v>13.91</v>
      </c>
      <c r="BS175" s="71">
        <v>12.8</v>
      </c>
      <c r="BT175" s="71">
        <v>1.1099999999999994</v>
      </c>
      <c r="BU175" s="71">
        <v>12.95</v>
      </c>
      <c r="BV175" s="71">
        <v>11.91</v>
      </c>
      <c r="BW175" s="71">
        <v>1.0399999999999991</v>
      </c>
      <c r="BX175" s="71">
        <v>15.91</v>
      </c>
      <c r="BY175" s="71">
        <v>14.64</v>
      </c>
      <c r="BZ175" s="71">
        <v>1.2699999999999996</v>
      </c>
    </row>
    <row r="176" spans="1:78" x14ac:dyDescent="0.25">
      <c r="A176" s="67" t="s">
        <v>566</v>
      </c>
      <c r="B176" s="67" t="s">
        <v>69</v>
      </c>
      <c r="C176" s="68" t="s">
        <v>71</v>
      </c>
      <c r="D176" s="68" t="s">
        <v>72</v>
      </c>
      <c r="E176" s="68" t="s">
        <v>91</v>
      </c>
      <c r="F176" s="68" t="s">
        <v>92</v>
      </c>
      <c r="G176" s="69" t="s">
        <v>264</v>
      </c>
      <c r="H176" s="70" t="s">
        <v>265</v>
      </c>
      <c r="I176" s="68" t="s">
        <v>266</v>
      </c>
      <c r="J176" s="90" t="s">
        <v>765</v>
      </c>
      <c r="K176" s="67" t="s">
        <v>251</v>
      </c>
      <c r="L176" s="72" t="s">
        <v>142</v>
      </c>
      <c r="M176" s="71">
        <v>22.29</v>
      </c>
      <c r="N176" s="67">
        <v>20.51</v>
      </c>
      <c r="O176" s="71">
        <v>1.7799999999999976</v>
      </c>
      <c r="P176" s="71">
        <v>17.93</v>
      </c>
      <c r="Q176" s="71">
        <v>17.03</v>
      </c>
      <c r="R176" s="71">
        <v>0.89999999999999858</v>
      </c>
      <c r="S176" s="71">
        <v>20.49</v>
      </c>
      <c r="T176" s="67">
        <v>18.850000000000001</v>
      </c>
      <c r="U176" s="71">
        <v>1.639999999999997</v>
      </c>
      <c r="V176" s="71">
        <v>16.13</v>
      </c>
      <c r="W176" s="71">
        <v>15.32</v>
      </c>
      <c r="X176" s="71">
        <v>0.80999999999999872</v>
      </c>
      <c r="Y176" s="71">
        <v>19.009999999999998</v>
      </c>
      <c r="Z176" s="67">
        <v>18.059999999999999</v>
      </c>
      <c r="AA176" s="71">
        <v>0.94999999999999929</v>
      </c>
      <c r="AB176" s="71">
        <v>19.79</v>
      </c>
      <c r="AC176" s="67">
        <v>18.21</v>
      </c>
      <c r="AD176" s="71">
        <v>1.5799999999999983</v>
      </c>
      <c r="AE176" s="71">
        <v>18.310000000000002</v>
      </c>
      <c r="AF176" s="67">
        <v>17.39</v>
      </c>
      <c r="AG176" s="71">
        <v>0.92000000000000171</v>
      </c>
      <c r="AH176" s="71">
        <v>18.59</v>
      </c>
      <c r="AI176" s="67">
        <v>17.100000000000001</v>
      </c>
      <c r="AJ176" s="71">
        <v>1.4899999999999984</v>
      </c>
      <c r="AK176" s="71">
        <v>17.23</v>
      </c>
      <c r="AL176" s="67">
        <v>16.37</v>
      </c>
      <c r="AM176" s="71">
        <v>0.85999999999999943</v>
      </c>
      <c r="AN176" s="71">
        <v>14.343</v>
      </c>
      <c r="AO176" s="67">
        <v>13.2</v>
      </c>
      <c r="AP176" s="71">
        <v>1.1430000000000007</v>
      </c>
      <c r="AQ176" s="71">
        <v>11.291</v>
      </c>
      <c r="AR176" s="71">
        <v>10.73</v>
      </c>
      <c r="AS176" s="71">
        <v>0.56099999999999994</v>
      </c>
      <c r="AT176" s="71">
        <v>13.31</v>
      </c>
      <c r="AU176" s="71">
        <v>12.64</v>
      </c>
      <c r="AV176" s="71">
        <v>0.66999999999999993</v>
      </c>
      <c r="AW176" s="71">
        <v>13.853</v>
      </c>
      <c r="AX176" s="67">
        <v>12.74</v>
      </c>
      <c r="AY176" s="71">
        <v>1.1129999999999995</v>
      </c>
      <c r="AZ176" s="71">
        <v>12.82</v>
      </c>
      <c r="BA176" s="71">
        <v>12.18</v>
      </c>
      <c r="BB176" s="71">
        <v>0.64000000000000057</v>
      </c>
      <c r="BC176" s="71">
        <v>13.013</v>
      </c>
      <c r="BD176" s="67">
        <v>11.97</v>
      </c>
      <c r="BE176" s="71">
        <v>1.0429999999999993</v>
      </c>
      <c r="BF176" s="71">
        <v>12.06</v>
      </c>
      <c r="BG176" s="71">
        <v>11.46</v>
      </c>
      <c r="BH176" s="71">
        <v>0.59999999999999964</v>
      </c>
      <c r="BI176" s="71">
        <v>15.603</v>
      </c>
      <c r="BJ176" s="71">
        <v>14.35</v>
      </c>
      <c r="BK176" s="71">
        <v>1.2530000000000001</v>
      </c>
      <c r="BL176" s="71">
        <v>12.551</v>
      </c>
      <c r="BM176" s="71">
        <v>11.92</v>
      </c>
      <c r="BN176" s="71">
        <v>0.63100000000000023</v>
      </c>
      <c r="BO176" s="71">
        <v>16.39</v>
      </c>
      <c r="BP176" s="71">
        <v>15.08</v>
      </c>
      <c r="BQ176" s="71">
        <v>1.3100000000000005</v>
      </c>
      <c r="BR176" s="71">
        <v>15.83</v>
      </c>
      <c r="BS176" s="71">
        <v>14.56</v>
      </c>
      <c r="BT176" s="71">
        <v>1.2699999999999996</v>
      </c>
      <c r="BU176" s="71">
        <v>14.87</v>
      </c>
      <c r="BV176" s="71">
        <v>13.68</v>
      </c>
      <c r="BW176" s="71">
        <v>1.1899999999999995</v>
      </c>
      <c r="BX176" s="71">
        <v>17.829999999999998</v>
      </c>
      <c r="BY176" s="71">
        <v>16.399999999999999</v>
      </c>
      <c r="BZ176" s="71">
        <v>1.4299999999999997</v>
      </c>
    </row>
    <row r="177" spans="1:78" x14ac:dyDescent="0.25">
      <c r="A177" s="67" t="s">
        <v>567</v>
      </c>
      <c r="B177" s="67" t="s">
        <v>69</v>
      </c>
      <c r="C177" s="68" t="s">
        <v>71</v>
      </c>
      <c r="D177" s="68" t="s">
        <v>72</v>
      </c>
      <c r="E177" s="68" t="s">
        <v>130</v>
      </c>
      <c r="F177" s="68" t="s">
        <v>131</v>
      </c>
      <c r="G177" s="69" t="s">
        <v>264</v>
      </c>
      <c r="H177" s="70" t="s">
        <v>265</v>
      </c>
      <c r="I177" s="68" t="s">
        <v>266</v>
      </c>
      <c r="J177" s="90" t="s">
        <v>765</v>
      </c>
      <c r="K177" s="67" t="s">
        <v>251</v>
      </c>
      <c r="L177" s="72" t="s">
        <v>142</v>
      </c>
      <c r="M177" s="71">
        <v>18.479999999999997</v>
      </c>
      <c r="N177" s="67">
        <v>17</v>
      </c>
      <c r="O177" s="71">
        <v>1.4799999999999969</v>
      </c>
      <c r="P177" s="71">
        <v>15.25</v>
      </c>
      <c r="Q177" s="71">
        <v>14.49</v>
      </c>
      <c r="R177" s="71">
        <v>0.75999999999999979</v>
      </c>
      <c r="S177" s="71">
        <v>16.68</v>
      </c>
      <c r="T177" s="67">
        <v>15.35</v>
      </c>
      <c r="U177" s="71">
        <v>1.33</v>
      </c>
      <c r="V177" s="71">
        <v>13.45</v>
      </c>
      <c r="W177" s="71">
        <v>12.78</v>
      </c>
      <c r="X177" s="71">
        <v>0.66999999999999993</v>
      </c>
      <c r="Y177" s="71">
        <v>15.58</v>
      </c>
      <c r="Z177" s="67">
        <v>14.8</v>
      </c>
      <c r="AA177" s="71">
        <v>0.77999999999999936</v>
      </c>
      <c r="AB177" s="71">
        <v>15.979999999999999</v>
      </c>
      <c r="AC177" s="67">
        <v>14.7</v>
      </c>
      <c r="AD177" s="71">
        <v>1.2799999999999994</v>
      </c>
      <c r="AE177" s="71">
        <v>14.88</v>
      </c>
      <c r="AF177" s="67">
        <v>14.14</v>
      </c>
      <c r="AG177" s="71">
        <v>0.74000000000000021</v>
      </c>
      <c r="AH177" s="71">
        <v>14.78</v>
      </c>
      <c r="AI177" s="67">
        <v>13.6</v>
      </c>
      <c r="AJ177" s="71">
        <v>1.1799999999999997</v>
      </c>
      <c r="AK177" s="71">
        <v>13.8</v>
      </c>
      <c r="AL177" s="67">
        <v>13.11</v>
      </c>
      <c r="AM177" s="71">
        <v>0.69000000000000128</v>
      </c>
      <c r="AN177" s="71">
        <v>11.676</v>
      </c>
      <c r="AO177" s="67">
        <v>10.74</v>
      </c>
      <c r="AP177" s="71">
        <v>0.93599999999999994</v>
      </c>
      <c r="AQ177" s="71">
        <v>9.4149999999999991</v>
      </c>
      <c r="AR177" s="71">
        <v>8.94</v>
      </c>
      <c r="AS177" s="71">
        <v>0.47499999999999964</v>
      </c>
      <c r="AT177" s="71">
        <v>10.91</v>
      </c>
      <c r="AU177" s="71">
        <v>10.36</v>
      </c>
      <c r="AV177" s="71">
        <v>0.55000000000000071</v>
      </c>
      <c r="AW177" s="71">
        <v>11.186</v>
      </c>
      <c r="AX177" s="67">
        <v>10.29</v>
      </c>
      <c r="AY177" s="71">
        <v>0.8960000000000008</v>
      </c>
      <c r="AZ177" s="71">
        <v>10.42</v>
      </c>
      <c r="BA177" s="71">
        <v>9.9</v>
      </c>
      <c r="BB177" s="71">
        <v>0.51999999999999957</v>
      </c>
      <c r="BC177" s="71">
        <v>10.346</v>
      </c>
      <c r="BD177" s="67">
        <v>9.52</v>
      </c>
      <c r="BE177" s="71">
        <v>0.82600000000000051</v>
      </c>
      <c r="BF177" s="71">
        <v>9.66</v>
      </c>
      <c r="BG177" s="71">
        <v>9.18</v>
      </c>
      <c r="BH177" s="71">
        <v>0.48000000000000043</v>
      </c>
      <c r="BI177" s="71">
        <v>12.936</v>
      </c>
      <c r="BJ177" s="71">
        <v>11.9</v>
      </c>
      <c r="BK177" s="71">
        <v>1.0359999999999996</v>
      </c>
      <c r="BL177" s="71">
        <v>10.675000000000001</v>
      </c>
      <c r="BM177" s="71">
        <v>10.14</v>
      </c>
      <c r="BN177" s="71">
        <v>0.53500000000000014</v>
      </c>
      <c r="BO177" s="71">
        <v>13.34</v>
      </c>
      <c r="BP177" s="71">
        <v>12.27</v>
      </c>
      <c r="BQ177" s="71">
        <v>1.0700000000000003</v>
      </c>
      <c r="BR177" s="71">
        <v>12.78</v>
      </c>
      <c r="BS177" s="71">
        <v>11.76</v>
      </c>
      <c r="BT177" s="71">
        <v>1.0199999999999996</v>
      </c>
      <c r="BU177" s="71">
        <v>11.82</v>
      </c>
      <c r="BV177" s="71">
        <v>10.87</v>
      </c>
      <c r="BW177" s="71">
        <v>0.95000000000000107</v>
      </c>
      <c r="BX177" s="71">
        <v>14.78</v>
      </c>
      <c r="BY177" s="71">
        <v>13.6</v>
      </c>
      <c r="BZ177" s="71">
        <v>1.1799999999999997</v>
      </c>
    </row>
    <row r="178" spans="1:78" x14ac:dyDescent="0.25">
      <c r="A178" s="67" t="s">
        <v>568</v>
      </c>
      <c r="B178" s="67" t="s">
        <v>69</v>
      </c>
      <c r="C178" s="68" t="s">
        <v>71</v>
      </c>
      <c r="D178" s="68" t="s">
        <v>72</v>
      </c>
      <c r="E178" s="68" t="s">
        <v>93</v>
      </c>
      <c r="F178" s="68" t="s">
        <v>94</v>
      </c>
      <c r="G178" s="69" t="s">
        <v>264</v>
      </c>
      <c r="H178" s="70" t="s">
        <v>265</v>
      </c>
      <c r="I178" s="68" t="s">
        <v>266</v>
      </c>
      <c r="J178" s="90" t="s">
        <v>765</v>
      </c>
      <c r="K178" s="67" t="s">
        <v>251</v>
      </c>
      <c r="L178" s="72" t="s">
        <v>142</v>
      </c>
      <c r="M178" s="71">
        <v>17.670000000000002</v>
      </c>
      <c r="N178" s="67">
        <v>16.260000000000002</v>
      </c>
      <c r="O178" s="71">
        <v>1.4100000000000001</v>
      </c>
      <c r="P178" s="71">
        <v>14.670000000000002</v>
      </c>
      <c r="Q178" s="71">
        <v>13.94</v>
      </c>
      <c r="R178" s="71">
        <v>0.7300000000000022</v>
      </c>
      <c r="S178" s="71">
        <v>15.87</v>
      </c>
      <c r="T178" s="67">
        <v>14.6</v>
      </c>
      <c r="U178" s="71">
        <v>1.2699999999999996</v>
      </c>
      <c r="V178" s="71">
        <v>12.870000000000001</v>
      </c>
      <c r="W178" s="71">
        <v>12.23</v>
      </c>
      <c r="X178" s="71">
        <v>0.64000000000000057</v>
      </c>
      <c r="Y178" s="71">
        <v>14.85</v>
      </c>
      <c r="Z178" s="67">
        <v>14.11</v>
      </c>
      <c r="AA178" s="71">
        <v>0.74000000000000021</v>
      </c>
      <c r="AB178" s="71">
        <v>15.17</v>
      </c>
      <c r="AC178" s="67">
        <v>13.96</v>
      </c>
      <c r="AD178" s="71">
        <v>1.2099999999999991</v>
      </c>
      <c r="AE178" s="71">
        <v>14.15</v>
      </c>
      <c r="AF178" s="67">
        <v>13.44</v>
      </c>
      <c r="AG178" s="71">
        <v>0.71000000000000085</v>
      </c>
      <c r="AH178" s="71">
        <v>13.97</v>
      </c>
      <c r="AI178" s="67">
        <v>12.85</v>
      </c>
      <c r="AJ178" s="71">
        <v>1.120000000000001</v>
      </c>
      <c r="AK178" s="71">
        <v>13.07</v>
      </c>
      <c r="AL178" s="67">
        <v>12.42</v>
      </c>
      <c r="AM178" s="71">
        <v>0.65000000000000036</v>
      </c>
      <c r="AN178" s="71">
        <v>11.109</v>
      </c>
      <c r="AO178" s="67">
        <v>10.220000000000001</v>
      </c>
      <c r="AP178" s="71">
        <v>0.88899999999999935</v>
      </c>
      <c r="AQ178" s="71">
        <v>9.0090000000000003</v>
      </c>
      <c r="AR178" s="71">
        <v>8.56</v>
      </c>
      <c r="AS178" s="71">
        <v>0.44899999999999984</v>
      </c>
      <c r="AT178" s="71">
        <v>10.4</v>
      </c>
      <c r="AU178" s="71">
        <v>9.8800000000000008</v>
      </c>
      <c r="AV178" s="71">
        <v>0.51999999999999957</v>
      </c>
      <c r="AW178" s="71">
        <v>10.619</v>
      </c>
      <c r="AX178" s="67">
        <v>9.77</v>
      </c>
      <c r="AY178" s="71">
        <v>0.8490000000000002</v>
      </c>
      <c r="AZ178" s="71">
        <v>9.91</v>
      </c>
      <c r="BA178" s="71">
        <v>9.41</v>
      </c>
      <c r="BB178" s="71">
        <v>0.5</v>
      </c>
      <c r="BC178" s="71">
        <v>9.7789999999999999</v>
      </c>
      <c r="BD178" s="67">
        <v>9</v>
      </c>
      <c r="BE178" s="71">
        <v>0.77899999999999991</v>
      </c>
      <c r="BF178" s="71">
        <v>9.15</v>
      </c>
      <c r="BG178" s="71">
        <v>8.69</v>
      </c>
      <c r="BH178" s="71">
        <v>0.46000000000000085</v>
      </c>
      <c r="BI178" s="71">
        <v>12.369</v>
      </c>
      <c r="BJ178" s="71">
        <v>11.38</v>
      </c>
      <c r="BK178" s="71">
        <v>0.98899999999999899</v>
      </c>
      <c r="BL178" s="71">
        <v>10.269</v>
      </c>
      <c r="BM178" s="71">
        <v>9.76</v>
      </c>
      <c r="BN178" s="71">
        <v>0.50900000000000034</v>
      </c>
      <c r="BO178" s="71">
        <v>12.7</v>
      </c>
      <c r="BP178" s="71">
        <v>11.68</v>
      </c>
      <c r="BQ178" s="71">
        <v>1.0199999999999996</v>
      </c>
      <c r="BR178" s="71">
        <v>12.14</v>
      </c>
      <c r="BS178" s="71">
        <v>11.17</v>
      </c>
      <c r="BT178" s="71">
        <v>0.97000000000000064</v>
      </c>
      <c r="BU178" s="71">
        <v>11.18</v>
      </c>
      <c r="BV178" s="71">
        <v>10.29</v>
      </c>
      <c r="BW178" s="71">
        <v>0.89000000000000057</v>
      </c>
      <c r="BX178" s="71">
        <v>14.14</v>
      </c>
      <c r="BY178" s="71">
        <v>13.01</v>
      </c>
      <c r="BZ178" s="71">
        <v>1.1300000000000008</v>
      </c>
    </row>
    <row r="179" spans="1:78" x14ac:dyDescent="0.25">
      <c r="A179" s="67" t="s">
        <v>569</v>
      </c>
      <c r="B179" s="67" t="s">
        <v>69</v>
      </c>
      <c r="C179" s="68" t="s">
        <v>71</v>
      </c>
      <c r="D179" s="68" t="s">
        <v>72</v>
      </c>
      <c r="E179" s="68" t="s">
        <v>95</v>
      </c>
      <c r="F179" s="68" t="s">
        <v>96</v>
      </c>
      <c r="G179" s="69" t="s">
        <v>264</v>
      </c>
      <c r="H179" s="70" t="s">
        <v>265</v>
      </c>
      <c r="I179" s="68" t="s">
        <v>266</v>
      </c>
      <c r="J179" s="90" t="s">
        <v>765</v>
      </c>
      <c r="K179" s="67" t="s">
        <v>251</v>
      </c>
      <c r="L179" s="72" t="s">
        <v>142</v>
      </c>
      <c r="M179" s="71">
        <v>20.39</v>
      </c>
      <c r="N179" s="67">
        <v>18.760000000000002</v>
      </c>
      <c r="O179" s="71">
        <v>1.629999999999999</v>
      </c>
      <c r="P179" s="71">
        <v>16.59</v>
      </c>
      <c r="Q179" s="71">
        <v>15.76</v>
      </c>
      <c r="R179" s="71">
        <v>0.83000000000000007</v>
      </c>
      <c r="S179" s="71">
        <v>18.589999999999996</v>
      </c>
      <c r="T179" s="67">
        <v>17.100000000000001</v>
      </c>
      <c r="U179" s="71">
        <v>1.4899999999999949</v>
      </c>
      <c r="V179" s="71">
        <v>14.79</v>
      </c>
      <c r="W179" s="71">
        <v>14.05</v>
      </c>
      <c r="X179" s="71">
        <v>0.73999999999999844</v>
      </c>
      <c r="Y179" s="71">
        <v>17.299999999999997</v>
      </c>
      <c r="Z179" s="67">
        <v>16.440000000000001</v>
      </c>
      <c r="AA179" s="71">
        <v>0.85999999999999588</v>
      </c>
      <c r="AB179" s="71">
        <v>17.89</v>
      </c>
      <c r="AC179" s="67">
        <v>16.46</v>
      </c>
      <c r="AD179" s="71">
        <v>1.4299999999999997</v>
      </c>
      <c r="AE179" s="71">
        <v>16.600000000000001</v>
      </c>
      <c r="AF179" s="67">
        <v>15.77</v>
      </c>
      <c r="AG179" s="71">
        <v>0.83000000000000185</v>
      </c>
      <c r="AH179" s="71">
        <v>16.689999999999998</v>
      </c>
      <c r="AI179" s="67">
        <v>15.35</v>
      </c>
      <c r="AJ179" s="71">
        <v>1.3399999999999981</v>
      </c>
      <c r="AK179" s="71">
        <v>15.52</v>
      </c>
      <c r="AL179" s="67">
        <v>14.74</v>
      </c>
      <c r="AM179" s="71">
        <v>0.77999999999999936</v>
      </c>
      <c r="AN179" s="71">
        <v>13.013</v>
      </c>
      <c r="AO179" s="67">
        <v>11.97</v>
      </c>
      <c r="AP179" s="71">
        <v>1.0429999999999993</v>
      </c>
      <c r="AQ179" s="71">
        <v>10.353</v>
      </c>
      <c r="AR179" s="71">
        <v>9.84</v>
      </c>
      <c r="AS179" s="71">
        <v>0.5129999999999999</v>
      </c>
      <c r="AT179" s="71">
        <v>12.11</v>
      </c>
      <c r="AU179" s="71">
        <v>11.5</v>
      </c>
      <c r="AV179" s="71">
        <v>0.60999999999999943</v>
      </c>
      <c r="AW179" s="71">
        <v>12.523</v>
      </c>
      <c r="AX179" s="67">
        <v>11.52</v>
      </c>
      <c r="AY179" s="71">
        <v>1.0030000000000001</v>
      </c>
      <c r="AZ179" s="71">
        <v>11.62</v>
      </c>
      <c r="BA179" s="71">
        <v>11.04</v>
      </c>
      <c r="BB179" s="71">
        <v>0.58000000000000007</v>
      </c>
      <c r="BC179" s="71">
        <v>11.683</v>
      </c>
      <c r="BD179" s="67">
        <v>10.75</v>
      </c>
      <c r="BE179" s="71">
        <v>0.93299999999999983</v>
      </c>
      <c r="BF179" s="71">
        <v>10.86</v>
      </c>
      <c r="BG179" s="71">
        <v>10.32</v>
      </c>
      <c r="BH179" s="71">
        <v>0.53999999999999915</v>
      </c>
      <c r="BI179" s="71">
        <v>14.273</v>
      </c>
      <c r="BJ179" s="71">
        <v>13.13</v>
      </c>
      <c r="BK179" s="71">
        <v>1.1429999999999989</v>
      </c>
      <c r="BL179" s="71">
        <v>11.613</v>
      </c>
      <c r="BM179" s="71">
        <v>11.03</v>
      </c>
      <c r="BN179" s="71">
        <v>0.58300000000000018</v>
      </c>
      <c r="BO179" s="71">
        <v>14.87</v>
      </c>
      <c r="BP179" s="71">
        <v>13.68</v>
      </c>
      <c r="BQ179" s="71">
        <v>1.1899999999999995</v>
      </c>
      <c r="BR179" s="71">
        <v>14.31</v>
      </c>
      <c r="BS179" s="71">
        <v>13.17</v>
      </c>
      <c r="BT179" s="71">
        <v>1.1400000000000006</v>
      </c>
      <c r="BU179" s="71">
        <v>13.35</v>
      </c>
      <c r="BV179" s="71">
        <v>12.28</v>
      </c>
      <c r="BW179" s="71">
        <v>1.0700000000000003</v>
      </c>
      <c r="BX179" s="71">
        <v>16.309999999999999</v>
      </c>
      <c r="BY179" s="71">
        <v>15.01</v>
      </c>
      <c r="BZ179" s="71">
        <v>1.2999999999999989</v>
      </c>
    </row>
    <row r="180" spans="1:78" x14ac:dyDescent="0.25">
      <c r="A180" s="67" t="s">
        <v>570</v>
      </c>
      <c r="B180" s="67" t="s">
        <v>69</v>
      </c>
      <c r="C180" s="68" t="s">
        <v>71</v>
      </c>
      <c r="D180" s="68" t="s">
        <v>72</v>
      </c>
      <c r="E180" s="68" t="s">
        <v>99</v>
      </c>
      <c r="F180" s="68" t="s">
        <v>100</v>
      </c>
      <c r="G180" s="69" t="s">
        <v>264</v>
      </c>
      <c r="H180" s="70" t="s">
        <v>265</v>
      </c>
      <c r="I180" s="68" t="s">
        <v>266</v>
      </c>
      <c r="J180" s="90" t="s">
        <v>765</v>
      </c>
      <c r="K180" s="67" t="s">
        <v>251</v>
      </c>
      <c r="L180" s="72" t="s">
        <v>142</v>
      </c>
      <c r="M180" s="71">
        <v>17.559999999999999</v>
      </c>
      <c r="N180" s="67">
        <v>16.16</v>
      </c>
      <c r="O180" s="71">
        <v>1.3999999999999986</v>
      </c>
      <c r="P180" s="71">
        <v>14.59</v>
      </c>
      <c r="Q180" s="71">
        <v>13.86</v>
      </c>
      <c r="R180" s="71">
        <v>0.73000000000000043</v>
      </c>
      <c r="S180" s="71">
        <v>15.759999999999998</v>
      </c>
      <c r="T180" s="67">
        <v>14.5</v>
      </c>
      <c r="U180" s="71">
        <v>1.259999999999998</v>
      </c>
      <c r="V180" s="71">
        <v>12.79</v>
      </c>
      <c r="W180" s="71">
        <v>12.15</v>
      </c>
      <c r="X180" s="71">
        <v>0.63999999999999879</v>
      </c>
      <c r="Y180" s="71">
        <v>14.75</v>
      </c>
      <c r="Z180" s="67">
        <v>14.01</v>
      </c>
      <c r="AA180" s="71">
        <v>0.74000000000000021</v>
      </c>
      <c r="AB180" s="71">
        <v>15.059999999999999</v>
      </c>
      <c r="AC180" s="67">
        <v>13.86</v>
      </c>
      <c r="AD180" s="71">
        <v>1.1999999999999993</v>
      </c>
      <c r="AE180" s="71">
        <v>14.05</v>
      </c>
      <c r="AF180" s="67">
        <v>13.35</v>
      </c>
      <c r="AG180" s="71">
        <v>0.70000000000000107</v>
      </c>
      <c r="AH180" s="71">
        <v>13.86</v>
      </c>
      <c r="AI180" s="67">
        <v>12.75</v>
      </c>
      <c r="AJ180" s="71">
        <v>1.1099999999999994</v>
      </c>
      <c r="AK180" s="71">
        <v>12.969999999999999</v>
      </c>
      <c r="AL180" s="67">
        <v>12.32</v>
      </c>
      <c r="AM180" s="71">
        <v>0.64999999999999858</v>
      </c>
      <c r="AN180" s="71">
        <v>11.032</v>
      </c>
      <c r="AO180" s="67">
        <v>10.15</v>
      </c>
      <c r="AP180" s="71">
        <v>0.88199999999999967</v>
      </c>
      <c r="AQ180" s="71">
        <v>8.9529999999999994</v>
      </c>
      <c r="AR180" s="71">
        <v>8.51</v>
      </c>
      <c r="AS180" s="71">
        <v>0.44299999999999962</v>
      </c>
      <c r="AT180" s="71">
        <v>10.33</v>
      </c>
      <c r="AU180" s="71">
        <v>9.81</v>
      </c>
      <c r="AV180" s="71">
        <v>0.51999999999999957</v>
      </c>
      <c r="AW180" s="71">
        <v>10.542</v>
      </c>
      <c r="AX180" s="67">
        <v>9.6999999999999993</v>
      </c>
      <c r="AY180" s="71">
        <v>0.84200000000000053</v>
      </c>
      <c r="AZ180" s="71">
        <v>9.84</v>
      </c>
      <c r="BA180" s="71">
        <v>9.35</v>
      </c>
      <c r="BB180" s="71">
        <v>0.49000000000000021</v>
      </c>
      <c r="BC180" s="71">
        <v>9.702</v>
      </c>
      <c r="BD180" s="67">
        <v>8.93</v>
      </c>
      <c r="BE180" s="71">
        <v>0.77200000000000024</v>
      </c>
      <c r="BF180" s="71">
        <v>9.08</v>
      </c>
      <c r="BG180" s="71">
        <v>8.6300000000000008</v>
      </c>
      <c r="BH180" s="71">
        <v>0.44999999999999929</v>
      </c>
      <c r="BI180" s="71">
        <v>12.292</v>
      </c>
      <c r="BJ180" s="71">
        <v>11.31</v>
      </c>
      <c r="BK180" s="71">
        <v>0.98199999999999932</v>
      </c>
      <c r="BL180" s="71">
        <v>10.212999999999999</v>
      </c>
      <c r="BM180" s="71">
        <v>9.6999999999999993</v>
      </c>
      <c r="BN180" s="71">
        <v>0.5129999999999999</v>
      </c>
      <c r="BO180" s="71">
        <v>12.61</v>
      </c>
      <c r="BP180" s="71">
        <v>11.6</v>
      </c>
      <c r="BQ180" s="71">
        <v>1.0099999999999998</v>
      </c>
      <c r="BR180" s="71">
        <v>12.05</v>
      </c>
      <c r="BS180" s="71">
        <v>11.09</v>
      </c>
      <c r="BT180" s="71">
        <v>0.96000000000000085</v>
      </c>
      <c r="BU180" s="71">
        <v>11.09</v>
      </c>
      <c r="BV180" s="71">
        <v>10.199999999999999</v>
      </c>
      <c r="BW180" s="71">
        <v>0.89000000000000057</v>
      </c>
      <c r="BX180" s="71">
        <v>14.05</v>
      </c>
      <c r="BY180" s="71">
        <v>12.93</v>
      </c>
      <c r="BZ180" s="71">
        <v>1.120000000000001</v>
      </c>
    </row>
    <row r="181" spans="1:78" x14ac:dyDescent="0.25">
      <c r="A181" s="67" t="s">
        <v>571</v>
      </c>
      <c r="B181" s="67" t="s">
        <v>69</v>
      </c>
      <c r="C181" s="68" t="s">
        <v>71</v>
      </c>
      <c r="D181" s="68" t="s">
        <v>72</v>
      </c>
      <c r="E181" s="68" t="s">
        <v>143</v>
      </c>
      <c r="F181" s="68" t="s">
        <v>144</v>
      </c>
      <c r="G181" s="69" t="s">
        <v>264</v>
      </c>
      <c r="H181" s="70" t="s">
        <v>265</v>
      </c>
      <c r="I181" s="68" t="s">
        <v>266</v>
      </c>
      <c r="J181" s="90" t="s">
        <v>765</v>
      </c>
      <c r="K181" s="67" t="s">
        <v>251</v>
      </c>
      <c r="L181" s="72" t="s">
        <v>142</v>
      </c>
      <c r="M181" s="71">
        <v>18.479999999999997</v>
      </c>
      <c r="N181" s="67">
        <v>17</v>
      </c>
      <c r="O181" s="71">
        <v>1.4799999999999969</v>
      </c>
      <c r="P181" s="71">
        <v>15.25</v>
      </c>
      <c r="Q181" s="71">
        <v>14.49</v>
      </c>
      <c r="R181" s="71">
        <v>0.75999999999999979</v>
      </c>
      <c r="S181" s="71">
        <v>16.68</v>
      </c>
      <c r="T181" s="67">
        <v>15.35</v>
      </c>
      <c r="U181" s="71">
        <v>1.33</v>
      </c>
      <c r="V181" s="71">
        <v>13.45</v>
      </c>
      <c r="W181" s="71">
        <v>12.78</v>
      </c>
      <c r="X181" s="71">
        <v>0.66999999999999993</v>
      </c>
      <c r="Y181" s="71">
        <v>15.58</v>
      </c>
      <c r="Z181" s="67">
        <v>14.8</v>
      </c>
      <c r="AA181" s="71">
        <v>0.77999999999999936</v>
      </c>
      <c r="AB181" s="71">
        <v>15.979999999999999</v>
      </c>
      <c r="AC181" s="67">
        <v>14.7</v>
      </c>
      <c r="AD181" s="71">
        <v>1.2799999999999994</v>
      </c>
      <c r="AE181" s="71">
        <v>14.88</v>
      </c>
      <c r="AF181" s="67">
        <v>14.14</v>
      </c>
      <c r="AG181" s="71">
        <v>0.74000000000000021</v>
      </c>
      <c r="AH181" s="71">
        <v>14.78</v>
      </c>
      <c r="AI181" s="67">
        <v>13.6</v>
      </c>
      <c r="AJ181" s="71">
        <v>1.1799999999999997</v>
      </c>
      <c r="AK181" s="71">
        <v>13.8</v>
      </c>
      <c r="AL181" s="67">
        <v>13.11</v>
      </c>
      <c r="AM181" s="71">
        <v>0.69000000000000128</v>
      </c>
      <c r="AN181" s="71">
        <v>11.676</v>
      </c>
      <c r="AO181" s="67">
        <v>10.74</v>
      </c>
      <c r="AP181" s="71">
        <v>0.93599999999999994</v>
      </c>
      <c r="AQ181" s="71">
        <v>9.4149999999999991</v>
      </c>
      <c r="AR181" s="71">
        <v>8.94</v>
      </c>
      <c r="AS181" s="71">
        <v>0.47499999999999964</v>
      </c>
      <c r="AT181" s="71">
        <v>10.91</v>
      </c>
      <c r="AU181" s="71">
        <v>10.36</v>
      </c>
      <c r="AV181" s="71">
        <v>0.55000000000000071</v>
      </c>
      <c r="AW181" s="71">
        <v>11.186</v>
      </c>
      <c r="AX181" s="67">
        <v>10.29</v>
      </c>
      <c r="AY181" s="71">
        <v>0.8960000000000008</v>
      </c>
      <c r="AZ181" s="71">
        <v>10.42</v>
      </c>
      <c r="BA181" s="71">
        <v>9.9</v>
      </c>
      <c r="BB181" s="71">
        <v>0.51999999999999957</v>
      </c>
      <c r="BC181" s="71">
        <v>10.346</v>
      </c>
      <c r="BD181" s="67">
        <v>9.52</v>
      </c>
      <c r="BE181" s="71">
        <v>0.82600000000000051</v>
      </c>
      <c r="BF181" s="71">
        <v>9.66</v>
      </c>
      <c r="BG181" s="71">
        <v>9.18</v>
      </c>
      <c r="BH181" s="71">
        <v>0.48000000000000043</v>
      </c>
      <c r="BI181" s="71">
        <v>12.936</v>
      </c>
      <c r="BJ181" s="71">
        <v>11.9</v>
      </c>
      <c r="BK181" s="71">
        <v>1.0359999999999996</v>
      </c>
      <c r="BL181" s="71">
        <v>10.675000000000001</v>
      </c>
      <c r="BM181" s="71">
        <v>10.14</v>
      </c>
      <c r="BN181" s="71">
        <v>0.53500000000000014</v>
      </c>
      <c r="BO181" s="71">
        <v>13.34</v>
      </c>
      <c r="BP181" s="71">
        <v>12.27</v>
      </c>
      <c r="BQ181" s="71">
        <v>1.0700000000000003</v>
      </c>
      <c r="BR181" s="71">
        <v>12.78</v>
      </c>
      <c r="BS181" s="71">
        <v>11.76</v>
      </c>
      <c r="BT181" s="71">
        <v>1.0199999999999996</v>
      </c>
      <c r="BU181" s="71">
        <v>11.82</v>
      </c>
      <c r="BV181" s="71">
        <v>10.87</v>
      </c>
      <c r="BW181" s="71">
        <v>0.95000000000000107</v>
      </c>
      <c r="BX181" s="71">
        <v>14.78</v>
      </c>
      <c r="BY181" s="71">
        <v>13.6</v>
      </c>
      <c r="BZ181" s="71">
        <v>1.1799999999999997</v>
      </c>
    </row>
    <row r="182" spans="1:78" x14ac:dyDescent="0.25">
      <c r="A182" s="67" t="s">
        <v>572</v>
      </c>
      <c r="B182" s="67" t="s">
        <v>69</v>
      </c>
      <c r="C182" s="68" t="s">
        <v>71</v>
      </c>
      <c r="D182" s="68" t="s">
        <v>72</v>
      </c>
      <c r="E182" s="68" t="s">
        <v>101</v>
      </c>
      <c r="F182" s="68" t="s">
        <v>102</v>
      </c>
      <c r="G182" s="69" t="s">
        <v>264</v>
      </c>
      <c r="H182" s="70" t="s">
        <v>265</v>
      </c>
      <c r="I182" s="68" t="s">
        <v>266</v>
      </c>
      <c r="J182" s="90" t="s">
        <v>765</v>
      </c>
      <c r="K182" s="67" t="s">
        <v>251</v>
      </c>
      <c r="L182" s="72" t="s">
        <v>142</v>
      </c>
      <c r="M182" s="71">
        <v>18.03</v>
      </c>
      <c r="N182" s="67">
        <v>16.59</v>
      </c>
      <c r="O182" s="71">
        <v>1.4400000000000013</v>
      </c>
      <c r="P182" s="71">
        <v>14.93</v>
      </c>
      <c r="Q182" s="71">
        <v>14.18</v>
      </c>
      <c r="R182" s="71">
        <v>0.75</v>
      </c>
      <c r="S182" s="71">
        <v>16.229999999999997</v>
      </c>
      <c r="T182" s="67">
        <v>14.93</v>
      </c>
      <c r="U182" s="71">
        <v>1.2999999999999972</v>
      </c>
      <c r="V182" s="71">
        <v>13.129999999999999</v>
      </c>
      <c r="W182" s="71">
        <v>12.47</v>
      </c>
      <c r="X182" s="71">
        <v>0.65999999999999837</v>
      </c>
      <c r="Y182" s="71">
        <v>15.18</v>
      </c>
      <c r="Z182" s="67">
        <v>14.42</v>
      </c>
      <c r="AA182" s="71">
        <v>0.75999999999999979</v>
      </c>
      <c r="AB182" s="71">
        <v>15.53</v>
      </c>
      <c r="AC182" s="67">
        <v>14.29</v>
      </c>
      <c r="AD182" s="71">
        <v>1.2400000000000002</v>
      </c>
      <c r="AE182" s="71">
        <v>14.48</v>
      </c>
      <c r="AF182" s="67">
        <v>13.76</v>
      </c>
      <c r="AG182" s="71">
        <v>0.72000000000000064</v>
      </c>
      <c r="AH182" s="71">
        <v>14.33</v>
      </c>
      <c r="AI182" s="67">
        <v>13.18</v>
      </c>
      <c r="AJ182" s="71">
        <v>1.1500000000000004</v>
      </c>
      <c r="AK182" s="71">
        <v>13.4</v>
      </c>
      <c r="AL182" s="67">
        <v>12.73</v>
      </c>
      <c r="AM182" s="71">
        <v>0.66999999999999993</v>
      </c>
      <c r="AN182" s="71">
        <v>11.361000000000001</v>
      </c>
      <c r="AO182" s="67">
        <v>10.45</v>
      </c>
      <c r="AP182" s="71">
        <v>0.91100000000000136</v>
      </c>
      <c r="AQ182" s="71">
        <v>9.1910000000000007</v>
      </c>
      <c r="AR182" s="71">
        <v>8.73</v>
      </c>
      <c r="AS182" s="71">
        <v>0.4610000000000003</v>
      </c>
      <c r="AT182" s="71">
        <v>10.63</v>
      </c>
      <c r="AU182" s="71">
        <v>10.1</v>
      </c>
      <c r="AV182" s="71">
        <v>0.53000000000000114</v>
      </c>
      <c r="AW182" s="71">
        <v>10.871</v>
      </c>
      <c r="AX182" s="67">
        <v>10</v>
      </c>
      <c r="AY182" s="71">
        <v>0.87100000000000044</v>
      </c>
      <c r="AZ182" s="71">
        <v>10.14</v>
      </c>
      <c r="BA182" s="71">
        <v>9.6300000000000008</v>
      </c>
      <c r="BB182" s="71">
        <v>0.50999999999999979</v>
      </c>
      <c r="BC182" s="71">
        <v>10.031000000000001</v>
      </c>
      <c r="BD182" s="67">
        <v>9.23</v>
      </c>
      <c r="BE182" s="71">
        <v>0.80100000000000016</v>
      </c>
      <c r="BF182" s="71">
        <v>9.3800000000000008</v>
      </c>
      <c r="BG182" s="71">
        <v>8.91</v>
      </c>
      <c r="BH182" s="71">
        <v>0.47000000000000064</v>
      </c>
      <c r="BI182" s="71">
        <v>12.621</v>
      </c>
      <c r="BJ182" s="71">
        <v>11.61</v>
      </c>
      <c r="BK182" s="71">
        <v>1.011000000000001</v>
      </c>
      <c r="BL182" s="71">
        <v>10.451000000000001</v>
      </c>
      <c r="BM182" s="71">
        <v>9.93</v>
      </c>
      <c r="BN182" s="71">
        <v>0.5210000000000008</v>
      </c>
      <c r="BO182" s="71">
        <v>12.98</v>
      </c>
      <c r="BP182" s="71">
        <v>11.94</v>
      </c>
      <c r="BQ182" s="71">
        <v>1.0400000000000009</v>
      </c>
      <c r="BR182" s="71">
        <v>12.42</v>
      </c>
      <c r="BS182" s="71">
        <v>11.43</v>
      </c>
      <c r="BT182" s="71">
        <v>0.99000000000000021</v>
      </c>
      <c r="BU182" s="71">
        <v>11.46</v>
      </c>
      <c r="BV182" s="71">
        <v>10.54</v>
      </c>
      <c r="BW182" s="71">
        <v>0.92000000000000171</v>
      </c>
      <c r="BX182" s="71">
        <v>14.42</v>
      </c>
      <c r="BY182" s="71">
        <v>13.27</v>
      </c>
      <c r="BZ182" s="71">
        <v>1.1500000000000004</v>
      </c>
    </row>
    <row r="183" spans="1:78" x14ac:dyDescent="0.25">
      <c r="A183" s="67" t="s">
        <v>573</v>
      </c>
      <c r="B183" s="67" t="s">
        <v>69</v>
      </c>
      <c r="C183" s="68" t="s">
        <v>71</v>
      </c>
      <c r="D183" s="68" t="s">
        <v>72</v>
      </c>
      <c r="E183" s="68" t="s">
        <v>103</v>
      </c>
      <c r="F183" s="68" t="s">
        <v>104</v>
      </c>
      <c r="G183" s="69" t="s">
        <v>264</v>
      </c>
      <c r="H183" s="70" t="s">
        <v>265</v>
      </c>
      <c r="I183" s="68" t="s">
        <v>266</v>
      </c>
      <c r="J183" s="90" t="s">
        <v>765</v>
      </c>
      <c r="K183" s="67" t="s">
        <v>251</v>
      </c>
      <c r="L183" s="72" t="s">
        <v>142</v>
      </c>
      <c r="M183" s="71">
        <v>17.559999999999999</v>
      </c>
      <c r="N183" s="67">
        <v>16.16</v>
      </c>
      <c r="O183" s="71">
        <v>1.3999999999999986</v>
      </c>
      <c r="P183" s="71">
        <v>14.59</v>
      </c>
      <c r="Q183" s="71">
        <v>13.86</v>
      </c>
      <c r="R183" s="71">
        <v>0.73000000000000043</v>
      </c>
      <c r="S183" s="71">
        <v>15.759999999999998</v>
      </c>
      <c r="T183" s="67">
        <v>14.5</v>
      </c>
      <c r="U183" s="71">
        <v>1.259999999999998</v>
      </c>
      <c r="V183" s="71">
        <v>12.79</v>
      </c>
      <c r="W183" s="71">
        <v>12.15</v>
      </c>
      <c r="X183" s="71">
        <v>0.63999999999999879</v>
      </c>
      <c r="Y183" s="71">
        <v>14.75</v>
      </c>
      <c r="Z183" s="67">
        <v>14.01</v>
      </c>
      <c r="AA183" s="71">
        <v>0.74000000000000021</v>
      </c>
      <c r="AB183" s="71">
        <v>15.059999999999999</v>
      </c>
      <c r="AC183" s="67">
        <v>13.86</v>
      </c>
      <c r="AD183" s="71">
        <v>1.1999999999999993</v>
      </c>
      <c r="AE183" s="71">
        <v>14.05</v>
      </c>
      <c r="AF183" s="67">
        <v>13.35</v>
      </c>
      <c r="AG183" s="71">
        <v>0.70000000000000107</v>
      </c>
      <c r="AH183" s="71">
        <v>13.86</v>
      </c>
      <c r="AI183" s="67">
        <v>12.75</v>
      </c>
      <c r="AJ183" s="71">
        <v>1.1099999999999994</v>
      </c>
      <c r="AK183" s="71">
        <v>12.969999999999999</v>
      </c>
      <c r="AL183" s="67">
        <v>12.32</v>
      </c>
      <c r="AM183" s="71">
        <v>0.64999999999999858</v>
      </c>
      <c r="AN183" s="71">
        <v>11.032</v>
      </c>
      <c r="AO183" s="67">
        <v>10.15</v>
      </c>
      <c r="AP183" s="71">
        <v>0.88199999999999967</v>
      </c>
      <c r="AQ183" s="71">
        <v>8.9529999999999994</v>
      </c>
      <c r="AR183" s="71">
        <v>8.51</v>
      </c>
      <c r="AS183" s="71">
        <v>0.44299999999999962</v>
      </c>
      <c r="AT183" s="71">
        <v>10.33</v>
      </c>
      <c r="AU183" s="71">
        <v>9.81</v>
      </c>
      <c r="AV183" s="71">
        <v>0.51999999999999957</v>
      </c>
      <c r="AW183" s="71">
        <v>10.542</v>
      </c>
      <c r="AX183" s="67">
        <v>9.6999999999999993</v>
      </c>
      <c r="AY183" s="71">
        <v>0.84200000000000053</v>
      </c>
      <c r="AZ183" s="71">
        <v>9.84</v>
      </c>
      <c r="BA183" s="71">
        <v>9.35</v>
      </c>
      <c r="BB183" s="71">
        <v>0.49000000000000021</v>
      </c>
      <c r="BC183" s="71">
        <v>9.702</v>
      </c>
      <c r="BD183" s="67">
        <v>8.93</v>
      </c>
      <c r="BE183" s="71">
        <v>0.77200000000000024</v>
      </c>
      <c r="BF183" s="71">
        <v>9.08</v>
      </c>
      <c r="BG183" s="71">
        <v>8.6300000000000008</v>
      </c>
      <c r="BH183" s="71">
        <v>0.44999999999999929</v>
      </c>
      <c r="BI183" s="71">
        <v>12.292</v>
      </c>
      <c r="BJ183" s="71">
        <v>11.31</v>
      </c>
      <c r="BK183" s="71">
        <v>0.98199999999999932</v>
      </c>
      <c r="BL183" s="71">
        <v>10.212999999999999</v>
      </c>
      <c r="BM183" s="71">
        <v>9.6999999999999993</v>
      </c>
      <c r="BN183" s="71">
        <v>0.5129999999999999</v>
      </c>
      <c r="BO183" s="71">
        <v>12.61</v>
      </c>
      <c r="BP183" s="71">
        <v>11.6</v>
      </c>
      <c r="BQ183" s="71">
        <v>1.0099999999999998</v>
      </c>
      <c r="BR183" s="71">
        <v>12.05</v>
      </c>
      <c r="BS183" s="71">
        <v>11.09</v>
      </c>
      <c r="BT183" s="71">
        <v>0.96000000000000085</v>
      </c>
      <c r="BU183" s="71">
        <v>11.09</v>
      </c>
      <c r="BV183" s="71">
        <v>10.199999999999999</v>
      </c>
      <c r="BW183" s="71">
        <v>0.89000000000000057</v>
      </c>
      <c r="BX183" s="71">
        <v>14.05</v>
      </c>
      <c r="BY183" s="71">
        <v>12.93</v>
      </c>
      <c r="BZ183" s="71">
        <v>1.120000000000001</v>
      </c>
    </row>
    <row r="184" spans="1:78" x14ac:dyDescent="0.25">
      <c r="A184" s="67" t="s">
        <v>574</v>
      </c>
      <c r="B184" s="67" t="s">
        <v>69</v>
      </c>
      <c r="C184" s="68" t="s">
        <v>71</v>
      </c>
      <c r="D184" s="68" t="s">
        <v>72</v>
      </c>
      <c r="E184" s="68" t="s">
        <v>107</v>
      </c>
      <c r="F184" s="68" t="s">
        <v>108</v>
      </c>
      <c r="G184" s="69" t="s">
        <v>264</v>
      </c>
      <c r="H184" s="70" t="s">
        <v>265</v>
      </c>
      <c r="I184" s="68" t="s">
        <v>266</v>
      </c>
      <c r="J184" s="90" t="s">
        <v>765</v>
      </c>
      <c r="K184" s="67" t="s">
        <v>251</v>
      </c>
      <c r="L184" s="72" t="s">
        <v>142</v>
      </c>
      <c r="M184" s="71">
        <v>17.72</v>
      </c>
      <c r="N184" s="67">
        <v>16.3</v>
      </c>
      <c r="O184" s="71">
        <v>1.4199999999999982</v>
      </c>
      <c r="P184" s="71">
        <v>14.71</v>
      </c>
      <c r="Q184" s="71">
        <v>13.97</v>
      </c>
      <c r="R184" s="71">
        <v>0.74000000000000021</v>
      </c>
      <c r="S184" s="71">
        <v>15.919999999999998</v>
      </c>
      <c r="T184" s="67">
        <v>14.65</v>
      </c>
      <c r="U184" s="71">
        <v>1.2699999999999978</v>
      </c>
      <c r="V184" s="71">
        <v>12.91</v>
      </c>
      <c r="W184" s="71">
        <v>12.26</v>
      </c>
      <c r="X184" s="71">
        <v>0.65000000000000036</v>
      </c>
      <c r="Y184" s="71">
        <v>14.899999999999999</v>
      </c>
      <c r="Z184" s="67">
        <v>14.16</v>
      </c>
      <c r="AA184" s="71">
        <v>0.73999999999999844</v>
      </c>
      <c r="AB184" s="71">
        <v>15.219999999999999</v>
      </c>
      <c r="AC184" s="67">
        <v>14</v>
      </c>
      <c r="AD184" s="71">
        <v>1.2199999999999989</v>
      </c>
      <c r="AE184" s="71">
        <v>14.2</v>
      </c>
      <c r="AF184" s="67">
        <v>13.49</v>
      </c>
      <c r="AG184" s="71">
        <v>0.70999999999999908</v>
      </c>
      <c r="AH184" s="71">
        <v>14.02</v>
      </c>
      <c r="AI184" s="67">
        <v>12.9</v>
      </c>
      <c r="AJ184" s="71">
        <v>1.1199999999999992</v>
      </c>
      <c r="AK184" s="71">
        <v>13.12</v>
      </c>
      <c r="AL184" s="67">
        <v>12.46</v>
      </c>
      <c r="AM184" s="71">
        <v>0.65999999999999837</v>
      </c>
      <c r="AN184" s="71">
        <v>11.144</v>
      </c>
      <c r="AO184" s="67">
        <v>10.25</v>
      </c>
      <c r="AP184" s="71">
        <v>0.89400000000000013</v>
      </c>
      <c r="AQ184" s="71">
        <v>9.0370000000000008</v>
      </c>
      <c r="AR184" s="71">
        <v>8.59</v>
      </c>
      <c r="AS184" s="71">
        <v>0.44700000000000095</v>
      </c>
      <c r="AT184" s="71">
        <v>10.43</v>
      </c>
      <c r="AU184" s="71">
        <v>9.91</v>
      </c>
      <c r="AV184" s="71">
        <v>0.51999999999999957</v>
      </c>
      <c r="AW184" s="71">
        <v>10.654</v>
      </c>
      <c r="AX184" s="67">
        <v>9.8000000000000007</v>
      </c>
      <c r="AY184" s="71">
        <v>0.8539999999999992</v>
      </c>
      <c r="AZ184" s="71">
        <v>9.94</v>
      </c>
      <c r="BA184" s="71">
        <v>9.44</v>
      </c>
      <c r="BB184" s="71">
        <v>0.5</v>
      </c>
      <c r="BC184" s="71">
        <v>9.8140000000000001</v>
      </c>
      <c r="BD184" s="67">
        <v>9.0299999999999994</v>
      </c>
      <c r="BE184" s="71">
        <v>0.7840000000000007</v>
      </c>
      <c r="BF184" s="71">
        <v>9.18</v>
      </c>
      <c r="BG184" s="71">
        <v>8.7200000000000006</v>
      </c>
      <c r="BH184" s="71">
        <v>0.45999999999999908</v>
      </c>
      <c r="BI184" s="71">
        <v>12.404</v>
      </c>
      <c r="BJ184" s="71">
        <v>11.41</v>
      </c>
      <c r="BK184" s="71">
        <v>0.99399999999999977</v>
      </c>
      <c r="BL184" s="71">
        <v>10.297000000000001</v>
      </c>
      <c r="BM184" s="71">
        <v>9.7799999999999994</v>
      </c>
      <c r="BN184" s="71">
        <v>0.51700000000000124</v>
      </c>
      <c r="BO184" s="71">
        <v>12.74</v>
      </c>
      <c r="BP184" s="71">
        <v>11.72</v>
      </c>
      <c r="BQ184" s="71">
        <v>1.0199999999999996</v>
      </c>
      <c r="BR184" s="71">
        <v>12.18</v>
      </c>
      <c r="BS184" s="71">
        <v>11.21</v>
      </c>
      <c r="BT184" s="71">
        <v>0.96999999999999886</v>
      </c>
      <c r="BU184" s="71">
        <v>11.22</v>
      </c>
      <c r="BV184" s="71">
        <v>10.32</v>
      </c>
      <c r="BW184" s="71">
        <v>0.90000000000000036</v>
      </c>
      <c r="BX184" s="71">
        <v>14.18</v>
      </c>
      <c r="BY184" s="71">
        <v>13.05</v>
      </c>
      <c r="BZ184" s="71">
        <v>1.129999999999999</v>
      </c>
    </row>
    <row r="185" spans="1:78" x14ac:dyDescent="0.25">
      <c r="A185" s="67" t="s">
        <v>575</v>
      </c>
      <c r="B185" s="67" t="s">
        <v>69</v>
      </c>
      <c r="C185" s="68" t="s">
        <v>71</v>
      </c>
      <c r="D185" s="68" t="s">
        <v>72</v>
      </c>
      <c r="E185" s="68" t="s">
        <v>109</v>
      </c>
      <c r="F185" s="68" t="s">
        <v>110</v>
      </c>
      <c r="G185" s="69" t="s">
        <v>264</v>
      </c>
      <c r="H185" s="70" t="s">
        <v>265</v>
      </c>
      <c r="I185" s="68" t="s">
        <v>266</v>
      </c>
      <c r="J185" s="90" t="s">
        <v>765</v>
      </c>
      <c r="K185" s="67" t="s">
        <v>251</v>
      </c>
      <c r="L185" s="72" t="s">
        <v>142</v>
      </c>
      <c r="M185" s="71">
        <v>17.68</v>
      </c>
      <c r="N185" s="67">
        <v>16.27</v>
      </c>
      <c r="O185" s="71">
        <v>1.4100000000000001</v>
      </c>
      <c r="P185" s="71">
        <v>14.68</v>
      </c>
      <c r="Q185" s="71">
        <v>13.95</v>
      </c>
      <c r="R185" s="71">
        <v>0.73000000000000043</v>
      </c>
      <c r="S185" s="71">
        <v>15.879999999999999</v>
      </c>
      <c r="T185" s="67">
        <v>14.61</v>
      </c>
      <c r="U185" s="71">
        <v>1.2699999999999996</v>
      </c>
      <c r="V185" s="71">
        <v>12.879999999999999</v>
      </c>
      <c r="W185" s="71">
        <v>12.24</v>
      </c>
      <c r="X185" s="71">
        <v>0.63999999999999879</v>
      </c>
      <c r="Y185" s="71">
        <v>14.86</v>
      </c>
      <c r="Z185" s="67">
        <v>14.12</v>
      </c>
      <c r="AA185" s="71">
        <v>0.74000000000000021</v>
      </c>
      <c r="AB185" s="71">
        <v>15.18</v>
      </c>
      <c r="AC185" s="67">
        <v>13.97</v>
      </c>
      <c r="AD185" s="71">
        <v>1.2099999999999991</v>
      </c>
      <c r="AE185" s="71">
        <v>14.16</v>
      </c>
      <c r="AF185" s="67">
        <v>13.45</v>
      </c>
      <c r="AG185" s="71">
        <v>0.71000000000000085</v>
      </c>
      <c r="AH185" s="71">
        <v>13.98</v>
      </c>
      <c r="AI185" s="67">
        <v>12.86</v>
      </c>
      <c r="AJ185" s="71">
        <v>1.120000000000001</v>
      </c>
      <c r="AK185" s="71">
        <v>13.08</v>
      </c>
      <c r="AL185" s="67">
        <v>12.43</v>
      </c>
      <c r="AM185" s="71">
        <v>0.65000000000000036</v>
      </c>
      <c r="AN185" s="71">
        <v>11.116</v>
      </c>
      <c r="AO185" s="67">
        <v>10.23</v>
      </c>
      <c r="AP185" s="71">
        <v>0.88599999999999923</v>
      </c>
      <c r="AQ185" s="71">
        <v>9.016</v>
      </c>
      <c r="AR185" s="71">
        <v>8.57</v>
      </c>
      <c r="AS185" s="71">
        <v>0.44599999999999973</v>
      </c>
      <c r="AT185" s="71">
        <v>10.4</v>
      </c>
      <c r="AU185" s="71">
        <v>9.8800000000000008</v>
      </c>
      <c r="AV185" s="71">
        <v>0.51999999999999957</v>
      </c>
      <c r="AW185" s="71">
        <v>10.625999999999999</v>
      </c>
      <c r="AX185" s="67">
        <v>9.7799999999999994</v>
      </c>
      <c r="AY185" s="71">
        <v>0.84600000000000009</v>
      </c>
      <c r="AZ185" s="71">
        <v>9.91</v>
      </c>
      <c r="BA185" s="71">
        <v>9.41</v>
      </c>
      <c r="BB185" s="71">
        <v>0.5</v>
      </c>
      <c r="BC185" s="71">
        <v>9.7859999999999996</v>
      </c>
      <c r="BD185" s="67">
        <v>9</v>
      </c>
      <c r="BE185" s="71">
        <v>0.78599999999999959</v>
      </c>
      <c r="BF185" s="71">
        <v>9.16</v>
      </c>
      <c r="BG185" s="71">
        <v>8.6999999999999993</v>
      </c>
      <c r="BH185" s="71">
        <v>0.46000000000000085</v>
      </c>
      <c r="BI185" s="71">
        <v>12.375999999999999</v>
      </c>
      <c r="BJ185" s="71">
        <v>11.39</v>
      </c>
      <c r="BK185" s="71">
        <v>0.98599999999999888</v>
      </c>
      <c r="BL185" s="71">
        <v>10.276</v>
      </c>
      <c r="BM185" s="71">
        <v>9.76</v>
      </c>
      <c r="BN185" s="71">
        <v>0.51600000000000001</v>
      </c>
      <c r="BO185" s="71">
        <v>12.7</v>
      </c>
      <c r="BP185" s="71">
        <v>11.68</v>
      </c>
      <c r="BQ185" s="71">
        <v>1.0199999999999996</v>
      </c>
      <c r="BR185" s="71">
        <v>12.14</v>
      </c>
      <c r="BS185" s="71">
        <v>11.17</v>
      </c>
      <c r="BT185" s="71">
        <v>0.97000000000000064</v>
      </c>
      <c r="BU185" s="71">
        <v>11.18</v>
      </c>
      <c r="BV185" s="71">
        <v>10.29</v>
      </c>
      <c r="BW185" s="71">
        <v>0.89000000000000057</v>
      </c>
      <c r="BX185" s="71">
        <v>14.14</v>
      </c>
      <c r="BY185" s="71">
        <v>13.01</v>
      </c>
      <c r="BZ185" s="71">
        <v>1.1300000000000008</v>
      </c>
    </row>
    <row r="186" spans="1:78" x14ac:dyDescent="0.25">
      <c r="A186" s="67" t="s">
        <v>576</v>
      </c>
      <c r="B186" s="67" t="s">
        <v>69</v>
      </c>
      <c r="C186" s="68" t="s">
        <v>71</v>
      </c>
      <c r="D186" s="68" t="s">
        <v>72</v>
      </c>
      <c r="E186" s="68" t="s">
        <v>111</v>
      </c>
      <c r="F186" s="68" t="s">
        <v>112</v>
      </c>
      <c r="G186" s="69" t="s">
        <v>264</v>
      </c>
      <c r="H186" s="70" t="s">
        <v>265</v>
      </c>
      <c r="I186" s="68" t="s">
        <v>266</v>
      </c>
      <c r="J186" s="90" t="s">
        <v>765</v>
      </c>
      <c r="K186" s="67" t="s">
        <v>251</v>
      </c>
      <c r="L186" s="72" t="s">
        <v>142</v>
      </c>
      <c r="M186" s="71">
        <v>19.899999999999999</v>
      </c>
      <c r="N186" s="67">
        <v>18.309999999999999</v>
      </c>
      <c r="O186" s="71">
        <v>1.5899999999999999</v>
      </c>
      <c r="P186" s="71">
        <v>16.25</v>
      </c>
      <c r="Q186" s="71">
        <v>15.44</v>
      </c>
      <c r="R186" s="71">
        <v>0.8100000000000005</v>
      </c>
      <c r="S186" s="71">
        <v>18.099999999999998</v>
      </c>
      <c r="T186" s="67">
        <v>16.649999999999999</v>
      </c>
      <c r="U186" s="71">
        <v>1.4499999999999993</v>
      </c>
      <c r="V186" s="71">
        <v>14.45</v>
      </c>
      <c r="W186" s="71">
        <v>13.73</v>
      </c>
      <c r="X186" s="71">
        <v>0.71999999999999886</v>
      </c>
      <c r="Y186" s="71">
        <v>16.86</v>
      </c>
      <c r="Z186" s="67">
        <v>16.02</v>
      </c>
      <c r="AA186" s="71">
        <v>0.83999999999999986</v>
      </c>
      <c r="AB186" s="71">
        <v>17.399999999999999</v>
      </c>
      <c r="AC186" s="67">
        <v>16.010000000000002</v>
      </c>
      <c r="AD186" s="71">
        <v>1.389999999999997</v>
      </c>
      <c r="AE186" s="71">
        <v>16.16</v>
      </c>
      <c r="AF186" s="67">
        <v>15.35</v>
      </c>
      <c r="AG186" s="71">
        <v>0.8100000000000005</v>
      </c>
      <c r="AH186" s="71">
        <v>16.2</v>
      </c>
      <c r="AI186" s="67">
        <v>14.9</v>
      </c>
      <c r="AJ186" s="71">
        <v>1.2999999999999989</v>
      </c>
      <c r="AK186" s="71">
        <v>15.08</v>
      </c>
      <c r="AL186" s="67">
        <v>14.33</v>
      </c>
      <c r="AM186" s="71">
        <v>0.75</v>
      </c>
      <c r="AN186" s="71">
        <v>12.67</v>
      </c>
      <c r="AO186" s="67">
        <v>11.66</v>
      </c>
      <c r="AP186" s="71">
        <v>1.0099999999999998</v>
      </c>
      <c r="AQ186" s="71">
        <v>10.115</v>
      </c>
      <c r="AR186" s="71">
        <v>9.61</v>
      </c>
      <c r="AS186" s="71">
        <v>0.50500000000000078</v>
      </c>
      <c r="AT186" s="71">
        <v>11.8</v>
      </c>
      <c r="AU186" s="71">
        <v>11.21</v>
      </c>
      <c r="AV186" s="71">
        <v>0.58999999999999986</v>
      </c>
      <c r="AW186" s="71">
        <v>12.18</v>
      </c>
      <c r="AX186" s="67">
        <v>11.21</v>
      </c>
      <c r="AY186" s="71">
        <v>0.96999999999999886</v>
      </c>
      <c r="AZ186" s="71">
        <v>11.31</v>
      </c>
      <c r="BA186" s="71">
        <v>10.74</v>
      </c>
      <c r="BB186" s="71">
        <v>0.57000000000000028</v>
      </c>
      <c r="BC186" s="71">
        <v>11.34</v>
      </c>
      <c r="BD186" s="67">
        <v>10.43</v>
      </c>
      <c r="BE186" s="71">
        <v>0.91000000000000014</v>
      </c>
      <c r="BF186" s="71">
        <v>10.56</v>
      </c>
      <c r="BG186" s="71">
        <v>10.029999999999999</v>
      </c>
      <c r="BH186" s="71">
        <v>0.53000000000000114</v>
      </c>
      <c r="BI186" s="71">
        <v>13.93</v>
      </c>
      <c r="BJ186" s="71">
        <v>12.82</v>
      </c>
      <c r="BK186" s="71">
        <v>1.1099999999999994</v>
      </c>
      <c r="BL186" s="71">
        <v>11.375</v>
      </c>
      <c r="BM186" s="71">
        <v>10.81</v>
      </c>
      <c r="BN186" s="71">
        <v>0.5649999999999995</v>
      </c>
      <c r="BO186" s="71">
        <v>14.48</v>
      </c>
      <c r="BP186" s="71">
        <v>13.32</v>
      </c>
      <c r="BQ186" s="71">
        <v>1.1600000000000001</v>
      </c>
      <c r="BR186" s="71">
        <v>13.92</v>
      </c>
      <c r="BS186" s="71">
        <v>12.81</v>
      </c>
      <c r="BT186" s="71">
        <v>1.1099999999999994</v>
      </c>
      <c r="BU186" s="71">
        <v>12.96</v>
      </c>
      <c r="BV186" s="71">
        <v>11.92</v>
      </c>
      <c r="BW186" s="71">
        <v>1.0400000000000009</v>
      </c>
      <c r="BX186" s="71">
        <v>15.92</v>
      </c>
      <c r="BY186" s="71">
        <v>14.65</v>
      </c>
      <c r="BZ186" s="71">
        <v>1.2699999999999996</v>
      </c>
    </row>
    <row r="187" spans="1:78" x14ac:dyDescent="0.25">
      <c r="A187" s="67" t="s">
        <v>577</v>
      </c>
      <c r="B187" s="67" t="s">
        <v>69</v>
      </c>
      <c r="C187" s="68" t="s">
        <v>71</v>
      </c>
      <c r="D187" s="68" t="s">
        <v>72</v>
      </c>
      <c r="E187" s="68" t="s">
        <v>267</v>
      </c>
      <c r="F187" s="68" t="s">
        <v>268</v>
      </c>
      <c r="G187" s="69" t="s">
        <v>264</v>
      </c>
      <c r="H187" s="70" t="s">
        <v>265</v>
      </c>
      <c r="I187" s="68" t="s">
        <v>266</v>
      </c>
      <c r="J187" s="90" t="s">
        <v>765</v>
      </c>
      <c r="K187" s="67" t="s">
        <v>251</v>
      </c>
      <c r="L187" s="72" t="s">
        <v>142</v>
      </c>
      <c r="M187" s="71">
        <v>17.850000000000001</v>
      </c>
      <c r="N187" s="67">
        <v>16.420000000000002</v>
      </c>
      <c r="O187" s="71">
        <v>1.4299999999999997</v>
      </c>
      <c r="P187" s="71">
        <v>14.8</v>
      </c>
      <c r="Q187" s="71">
        <v>14.06</v>
      </c>
      <c r="R187" s="71">
        <v>0.74000000000000021</v>
      </c>
      <c r="S187" s="71">
        <v>16.049999999999997</v>
      </c>
      <c r="T187" s="67">
        <v>14.77</v>
      </c>
      <c r="U187" s="71">
        <v>1.2799999999999976</v>
      </c>
      <c r="V187" s="71">
        <v>13</v>
      </c>
      <c r="W187" s="71">
        <v>12.35</v>
      </c>
      <c r="X187" s="71">
        <v>0.65000000000000036</v>
      </c>
      <c r="Y187" s="71">
        <v>15.02</v>
      </c>
      <c r="Z187" s="67">
        <v>14.27</v>
      </c>
      <c r="AA187" s="71">
        <v>0.75</v>
      </c>
      <c r="AB187" s="71">
        <v>15.35</v>
      </c>
      <c r="AC187" s="67">
        <v>14.12</v>
      </c>
      <c r="AD187" s="71">
        <v>1.2300000000000004</v>
      </c>
      <c r="AE187" s="71">
        <v>14.32</v>
      </c>
      <c r="AF187" s="67">
        <v>13.6</v>
      </c>
      <c r="AG187" s="71">
        <v>0.72000000000000064</v>
      </c>
      <c r="AH187" s="71">
        <v>14.15</v>
      </c>
      <c r="AI187" s="67">
        <v>13.02</v>
      </c>
      <c r="AJ187" s="71">
        <v>1.1300000000000008</v>
      </c>
      <c r="AK187" s="71">
        <v>13.24</v>
      </c>
      <c r="AL187" s="67">
        <v>12.58</v>
      </c>
      <c r="AM187" s="71">
        <v>0.66000000000000014</v>
      </c>
      <c r="AN187" s="71">
        <v>11.234999999999999</v>
      </c>
      <c r="AO187" s="67">
        <v>10.34</v>
      </c>
      <c r="AP187" s="71">
        <v>0.89499999999999957</v>
      </c>
      <c r="AQ187" s="71">
        <v>9.1</v>
      </c>
      <c r="AR187" s="71">
        <v>8.65</v>
      </c>
      <c r="AS187" s="71">
        <v>0.44999999999999929</v>
      </c>
      <c r="AT187" s="71">
        <v>10.51</v>
      </c>
      <c r="AU187" s="71">
        <v>9.98</v>
      </c>
      <c r="AV187" s="71">
        <v>0.52999999999999936</v>
      </c>
      <c r="AW187" s="71">
        <v>10.744999999999999</v>
      </c>
      <c r="AX187" s="67">
        <v>9.89</v>
      </c>
      <c r="AY187" s="71">
        <v>0.85499999999999865</v>
      </c>
      <c r="AZ187" s="71">
        <v>10.02</v>
      </c>
      <c r="BA187" s="71">
        <v>9.52</v>
      </c>
      <c r="BB187" s="71">
        <v>0.5</v>
      </c>
      <c r="BC187" s="71">
        <v>9.9049999999999994</v>
      </c>
      <c r="BD187" s="67">
        <v>9.11</v>
      </c>
      <c r="BE187" s="71">
        <v>0.79499999999999993</v>
      </c>
      <c r="BF187" s="71">
        <v>9.27</v>
      </c>
      <c r="BG187" s="71">
        <v>8.81</v>
      </c>
      <c r="BH187" s="71">
        <v>0.45999999999999908</v>
      </c>
      <c r="BI187" s="71">
        <v>12.494999999999999</v>
      </c>
      <c r="BJ187" s="71">
        <v>11.5</v>
      </c>
      <c r="BK187" s="71">
        <v>0.99499999999999922</v>
      </c>
      <c r="BL187" s="71">
        <v>10.36</v>
      </c>
      <c r="BM187" s="71">
        <v>9.84</v>
      </c>
      <c r="BN187" s="71">
        <v>0.51999999999999957</v>
      </c>
      <c r="BO187" s="71">
        <v>12.84</v>
      </c>
      <c r="BP187" s="71">
        <v>11.81</v>
      </c>
      <c r="BQ187" s="71">
        <v>1.0299999999999994</v>
      </c>
      <c r="BR187" s="71">
        <v>12.28</v>
      </c>
      <c r="BS187" s="71">
        <v>11.3</v>
      </c>
      <c r="BT187" s="71">
        <v>0.97999999999999865</v>
      </c>
      <c r="BU187" s="71">
        <v>11.32</v>
      </c>
      <c r="BV187" s="71">
        <v>10.41</v>
      </c>
      <c r="BW187" s="71">
        <v>0.91000000000000014</v>
      </c>
      <c r="BX187" s="71">
        <v>14.28</v>
      </c>
      <c r="BY187" s="71">
        <v>13.14</v>
      </c>
      <c r="BZ187" s="71">
        <v>1.1399999999999988</v>
      </c>
    </row>
    <row r="188" spans="1:78" x14ac:dyDescent="0.25">
      <c r="A188" s="67" t="s">
        <v>578</v>
      </c>
      <c r="B188" s="67" t="s">
        <v>69</v>
      </c>
      <c r="C188" s="68" t="s">
        <v>71</v>
      </c>
      <c r="D188" s="68" t="s">
        <v>72</v>
      </c>
      <c r="E188" s="68" t="s">
        <v>113</v>
      </c>
      <c r="F188" s="68" t="s">
        <v>114</v>
      </c>
      <c r="G188" s="69" t="s">
        <v>264</v>
      </c>
      <c r="H188" s="70" t="s">
        <v>265</v>
      </c>
      <c r="I188" s="68" t="s">
        <v>266</v>
      </c>
      <c r="J188" s="90" t="s">
        <v>765</v>
      </c>
      <c r="K188" s="67" t="s">
        <v>251</v>
      </c>
      <c r="L188" s="72" t="s">
        <v>142</v>
      </c>
      <c r="M188" s="71">
        <v>18.7</v>
      </c>
      <c r="N188" s="67">
        <v>17.2</v>
      </c>
      <c r="O188" s="71">
        <v>1.5</v>
      </c>
      <c r="P188" s="71">
        <v>15.4</v>
      </c>
      <c r="Q188" s="71">
        <v>14.63</v>
      </c>
      <c r="R188" s="71">
        <v>0.76999999999999957</v>
      </c>
      <c r="S188" s="71">
        <v>16.899999999999999</v>
      </c>
      <c r="T188" s="67">
        <v>15.55</v>
      </c>
      <c r="U188" s="71">
        <v>1.3499999999999979</v>
      </c>
      <c r="V188" s="71">
        <v>13.6</v>
      </c>
      <c r="W188" s="71">
        <v>12.92</v>
      </c>
      <c r="X188" s="71">
        <v>0.67999999999999972</v>
      </c>
      <c r="Y188" s="71">
        <v>15.78</v>
      </c>
      <c r="Z188" s="67">
        <v>14.99</v>
      </c>
      <c r="AA188" s="71">
        <v>0.78999999999999915</v>
      </c>
      <c r="AB188" s="71">
        <v>16.2</v>
      </c>
      <c r="AC188" s="67">
        <v>14.9</v>
      </c>
      <c r="AD188" s="71">
        <v>1.2999999999999989</v>
      </c>
      <c r="AE188" s="71">
        <v>15.08</v>
      </c>
      <c r="AF188" s="67">
        <v>14.33</v>
      </c>
      <c r="AG188" s="71">
        <v>0.75</v>
      </c>
      <c r="AH188" s="71">
        <v>15</v>
      </c>
      <c r="AI188" s="67">
        <v>13.8</v>
      </c>
      <c r="AJ188" s="71">
        <v>1.1999999999999993</v>
      </c>
      <c r="AK188" s="71">
        <v>14</v>
      </c>
      <c r="AL188" s="67">
        <v>13.3</v>
      </c>
      <c r="AM188" s="71">
        <v>0.69999999999999929</v>
      </c>
      <c r="AN188" s="71">
        <v>11.83</v>
      </c>
      <c r="AO188" s="67">
        <v>10.88</v>
      </c>
      <c r="AP188" s="71">
        <v>0.94999999999999929</v>
      </c>
      <c r="AQ188" s="71">
        <v>9.52</v>
      </c>
      <c r="AR188" s="71">
        <v>9.0399999999999991</v>
      </c>
      <c r="AS188" s="71">
        <v>0.48000000000000043</v>
      </c>
      <c r="AT188" s="71">
        <v>11.05</v>
      </c>
      <c r="AU188" s="71">
        <v>10.5</v>
      </c>
      <c r="AV188" s="71">
        <v>0.55000000000000071</v>
      </c>
      <c r="AW188" s="71">
        <v>11.34</v>
      </c>
      <c r="AX188" s="67">
        <v>10.43</v>
      </c>
      <c r="AY188" s="71">
        <v>0.91000000000000014</v>
      </c>
      <c r="AZ188" s="71">
        <v>10.56</v>
      </c>
      <c r="BA188" s="71">
        <v>10.029999999999999</v>
      </c>
      <c r="BB188" s="71">
        <v>0.53000000000000114</v>
      </c>
      <c r="BC188" s="71">
        <v>10.5</v>
      </c>
      <c r="BD188" s="67">
        <v>9.66</v>
      </c>
      <c r="BE188" s="71">
        <v>0.83999999999999986</v>
      </c>
      <c r="BF188" s="71">
        <v>9.8000000000000007</v>
      </c>
      <c r="BG188" s="71">
        <v>9.31</v>
      </c>
      <c r="BH188" s="71">
        <v>0.49000000000000021</v>
      </c>
      <c r="BI188" s="71">
        <v>13.09</v>
      </c>
      <c r="BJ188" s="71">
        <v>12.04</v>
      </c>
      <c r="BK188" s="71">
        <v>1.0500000000000007</v>
      </c>
      <c r="BL188" s="71">
        <v>10.78</v>
      </c>
      <c r="BM188" s="71">
        <v>10.24</v>
      </c>
      <c r="BN188" s="71">
        <v>0.53999999999999915</v>
      </c>
      <c r="BO188" s="71">
        <v>13.52</v>
      </c>
      <c r="BP188" s="71">
        <v>12.44</v>
      </c>
      <c r="BQ188" s="71">
        <v>1.08</v>
      </c>
      <c r="BR188" s="71">
        <v>12.96</v>
      </c>
      <c r="BS188" s="71">
        <v>11.92</v>
      </c>
      <c r="BT188" s="71">
        <v>1.0400000000000009</v>
      </c>
      <c r="BU188" s="71">
        <v>12</v>
      </c>
      <c r="BV188" s="71">
        <v>11.04</v>
      </c>
      <c r="BW188" s="71">
        <v>0.96000000000000085</v>
      </c>
      <c r="BX188" s="71">
        <v>14.96</v>
      </c>
      <c r="BY188" s="71">
        <v>13.76</v>
      </c>
      <c r="BZ188" s="71">
        <v>1.2000000000000011</v>
      </c>
    </row>
    <row r="189" spans="1:78" x14ac:dyDescent="0.25">
      <c r="A189" s="67" t="s">
        <v>579</v>
      </c>
      <c r="B189" s="67" t="s">
        <v>69</v>
      </c>
      <c r="C189" s="68" t="s">
        <v>71</v>
      </c>
      <c r="D189" s="68" t="s">
        <v>72</v>
      </c>
      <c r="E189" s="68" t="s">
        <v>211</v>
      </c>
      <c r="F189" s="68" t="s">
        <v>212</v>
      </c>
      <c r="G189" s="69" t="s">
        <v>264</v>
      </c>
      <c r="H189" s="70" t="s">
        <v>265</v>
      </c>
      <c r="I189" s="68" t="s">
        <v>266</v>
      </c>
      <c r="J189" s="90" t="s">
        <v>765</v>
      </c>
      <c r="K189" s="67" t="s">
        <v>251</v>
      </c>
      <c r="L189" s="72" t="s">
        <v>142</v>
      </c>
      <c r="M189" s="71">
        <v>17.72</v>
      </c>
      <c r="N189" s="67">
        <v>16.3</v>
      </c>
      <c r="O189" s="71">
        <v>1.4199999999999982</v>
      </c>
      <c r="P189" s="71">
        <v>14.71</v>
      </c>
      <c r="Q189" s="71">
        <v>13.97</v>
      </c>
      <c r="R189" s="71">
        <v>0.74000000000000021</v>
      </c>
      <c r="S189" s="71">
        <v>15.919999999999998</v>
      </c>
      <c r="T189" s="67">
        <v>14.65</v>
      </c>
      <c r="U189" s="71">
        <v>1.2699999999999978</v>
      </c>
      <c r="V189" s="71">
        <v>12.91</v>
      </c>
      <c r="W189" s="71">
        <v>12.26</v>
      </c>
      <c r="X189" s="71">
        <v>0.65000000000000036</v>
      </c>
      <c r="Y189" s="71">
        <v>14.899999999999999</v>
      </c>
      <c r="Z189" s="67">
        <v>14.16</v>
      </c>
      <c r="AA189" s="71">
        <v>0.73999999999999844</v>
      </c>
      <c r="AB189" s="71">
        <v>15.219999999999999</v>
      </c>
      <c r="AC189" s="67">
        <v>14</v>
      </c>
      <c r="AD189" s="71">
        <v>1.2199999999999989</v>
      </c>
      <c r="AE189" s="71">
        <v>14.2</v>
      </c>
      <c r="AF189" s="67">
        <v>13.49</v>
      </c>
      <c r="AG189" s="71">
        <v>0.70999999999999908</v>
      </c>
      <c r="AH189" s="71">
        <v>14.02</v>
      </c>
      <c r="AI189" s="67">
        <v>12.9</v>
      </c>
      <c r="AJ189" s="71">
        <v>1.1199999999999992</v>
      </c>
      <c r="AK189" s="71">
        <v>13.12</v>
      </c>
      <c r="AL189" s="67">
        <v>12.46</v>
      </c>
      <c r="AM189" s="71">
        <v>0.65999999999999837</v>
      </c>
      <c r="AN189" s="71">
        <v>11.144</v>
      </c>
      <c r="AO189" s="67">
        <v>10.25</v>
      </c>
      <c r="AP189" s="71">
        <v>0.89400000000000013</v>
      </c>
      <c r="AQ189" s="71">
        <v>9.0370000000000008</v>
      </c>
      <c r="AR189" s="71">
        <v>8.59</v>
      </c>
      <c r="AS189" s="71">
        <v>0.44700000000000095</v>
      </c>
      <c r="AT189" s="71">
        <v>10.43</v>
      </c>
      <c r="AU189" s="71">
        <v>9.91</v>
      </c>
      <c r="AV189" s="71">
        <v>0.51999999999999957</v>
      </c>
      <c r="AW189" s="71">
        <v>10.654</v>
      </c>
      <c r="AX189" s="67">
        <v>9.8000000000000007</v>
      </c>
      <c r="AY189" s="71">
        <v>0.8539999999999992</v>
      </c>
      <c r="AZ189" s="71">
        <v>9.94</v>
      </c>
      <c r="BA189" s="71">
        <v>9.44</v>
      </c>
      <c r="BB189" s="71">
        <v>0.5</v>
      </c>
      <c r="BC189" s="71">
        <v>9.8140000000000001</v>
      </c>
      <c r="BD189" s="67">
        <v>9.0299999999999994</v>
      </c>
      <c r="BE189" s="71">
        <v>0.7840000000000007</v>
      </c>
      <c r="BF189" s="71">
        <v>9.18</v>
      </c>
      <c r="BG189" s="71">
        <v>8.7200000000000006</v>
      </c>
      <c r="BH189" s="71">
        <v>0.45999999999999908</v>
      </c>
      <c r="BI189" s="71">
        <v>12.404</v>
      </c>
      <c r="BJ189" s="71">
        <v>11.41</v>
      </c>
      <c r="BK189" s="71">
        <v>0.99399999999999977</v>
      </c>
      <c r="BL189" s="71">
        <v>10.297000000000001</v>
      </c>
      <c r="BM189" s="71">
        <v>9.7799999999999994</v>
      </c>
      <c r="BN189" s="71">
        <v>0.51700000000000124</v>
      </c>
      <c r="BO189" s="71">
        <v>12.74</v>
      </c>
      <c r="BP189" s="71">
        <v>11.72</v>
      </c>
      <c r="BQ189" s="71">
        <v>1.0199999999999996</v>
      </c>
      <c r="BR189" s="71">
        <v>12.18</v>
      </c>
      <c r="BS189" s="71">
        <v>11.21</v>
      </c>
      <c r="BT189" s="71">
        <v>0.96999999999999886</v>
      </c>
      <c r="BU189" s="71">
        <v>11.22</v>
      </c>
      <c r="BV189" s="71">
        <v>10.32</v>
      </c>
      <c r="BW189" s="71">
        <v>0.90000000000000036</v>
      </c>
      <c r="BX189" s="71">
        <v>14.18</v>
      </c>
      <c r="BY189" s="71">
        <v>13.05</v>
      </c>
      <c r="BZ189" s="71">
        <v>1.129999999999999</v>
      </c>
    </row>
    <row r="190" spans="1:78" x14ac:dyDescent="0.25">
      <c r="A190" s="67" t="s">
        <v>580</v>
      </c>
      <c r="B190" s="67" t="s">
        <v>69</v>
      </c>
      <c r="C190" s="68" t="s">
        <v>71</v>
      </c>
      <c r="D190" s="68" t="s">
        <v>72</v>
      </c>
      <c r="E190" s="68" t="s">
        <v>145</v>
      </c>
      <c r="F190" s="68" t="s">
        <v>146</v>
      </c>
      <c r="G190" s="69" t="s">
        <v>264</v>
      </c>
      <c r="H190" s="70" t="s">
        <v>265</v>
      </c>
      <c r="I190" s="68" t="s">
        <v>266</v>
      </c>
      <c r="J190" s="90" t="s">
        <v>765</v>
      </c>
      <c r="K190" s="67" t="s">
        <v>251</v>
      </c>
      <c r="L190" s="72" t="s">
        <v>142</v>
      </c>
      <c r="M190" s="71">
        <v>17.559999999999999</v>
      </c>
      <c r="N190" s="67">
        <v>16.16</v>
      </c>
      <c r="O190" s="71">
        <v>1.3999999999999986</v>
      </c>
      <c r="P190" s="71">
        <v>14.59</v>
      </c>
      <c r="Q190" s="71">
        <v>13.86</v>
      </c>
      <c r="R190" s="71">
        <v>0.73000000000000043</v>
      </c>
      <c r="S190" s="71">
        <v>15.759999999999998</v>
      </c>
      <c r="T190" s="67">
        <v>14.5</v>
      </c>
      <c r="U190" s="71">
        <v>1.259999999999998</v>
      </c>
      <c r="V190" s="71">
        <v>12.79</v>
      </c>
      <c r="W190" s="71">
        <v>12.15</v>
      </c>
      <c r="X190" s="71">
        <v>0.63999999999999879</v>
      </c>
      <c r="Y190" s="71">
        <v>14.75</v>
      </c>
      <c r="Z190" s="67">
        <v>14.01</v>
      </c>
      <c r="AA190" s="71">
        <v>0.74000000000000021</v>
      </c>
      <c r="AB190" s="71">
        <v>15.059999999999999</v>
      </c>
      <c r="AC190" s="67">
        <v>13.86</v>
      </c>
      <c r="AD190" s="71">
        <v>1.1999999999999993</v>
      </c>
      <c r="AE190" s="71">
        <v>14.05</v>
      </c>
      <c r="AF190" s="67">
        <v>13.35</v>
      </c>
      <c r="AG190" s="71">
        <v>0.70000000000000107</v>
      </c>
      <c r="AH190" s="71">
        <v>13.86</v>
      </c>
      <c r="AI190" s="67">
        <v>12.75</v>
      </c>
      <c r="AJ190" s="71">
        <v>1.1099999999999994</v>
      </c>
      <c r="AK190" s="71">
        <v>12.969999999999999</v>
      </c>
      <c r="AL190" s="67">
        <v>12.32</v>
      </c>
      <c r="AM190" s="71">
        <v>0.64999999999999858</v>
      </c>
      <c r="AN190" s="71">
        <v>11.032</v>
      </c>
      <c r="AO190" s="67">
        <v>10.15</v>
      </c>
      <c r="AP190" s="71">
        <v>0.88199999999999967</v>
      </c>
      <c r="AQ190" s="71">
        <v>8.9529999999999994</v>
      </c>
      <c r="AR190" s="71">
        <v>8.51</v>
      </c>
      <c r="AS190" s="71">
        <v>0.44299999999999962</v>
      </c>
      <c r="AT190" s="71">
        <v>10.33</v>
      </c>
      <c r="AU190" s="71">
        <v>9.81</v>
      </c>
      <c r="AV190" s="71">
        <v>0.51999999999999957</v>
      </c>
      <c r="AW190" s="71">
        <v>10.542</v>
      </c>
      <c r="AX190" s="67">
        <v>9.6999999999999993</v>
      </c>
      <c r="AY190" s="71">
        <v>0.84200000000000053</v>
      </c>
      <c r="AZ190" s="71">
        <v>9.84</v>
      </c>
      <c r="BA190" s="71">
        <v>9.35</v>
      </c>
      <c r="BB190" s="71">
        <v>0.49000000000000021</v>
      </c>
      <c r="BC190" s="71">
        <v>9.702</v>
      </c>
      <c r="BD190" s="67">
        <v>8.93</v>
      </c>
      <c r="BE190" s="71">
        <v>0.77200000000000024</v>
      </c>
      <c r="BF190" s="71">
        <v>9.08</v>
      </c>
      <c r="BG190" s="71">
        <v>8.6300000000000008</v>
      </c>
      <c r="BH190" s="71">
        <v>0.44999999999999929</v>
      </c>
      <c r="BI190" s="71">
        <v>12.292</v>
      </c>
      <c r="BJ190" s="71">
        <v>11.31</v>
      </c>
      <c r="BK190" s="71">
        <v>0.98199999999999932</v>
      </c>
      <c r="BL190" s="71">
        <v>10.212999999999999</v>
      </c>
      <c r="BM190" s="71">
        <v>9.6999999999999993</v>
      </c>
      <c r="BN190" s="71">
        <v>0.5129999999999999</v>
      </c>
      <c r="BO190" s="71">
        <v>12.61</v>
      </c>
      <c r="BP190" s="71">
        <v>11.6</v>
      </c>
      <c r="BQ190" s="71">
        <v>1.0099999999999998</v>
      </c>
      <c r="BR190" s="71">
        <v>12.05</v>
      </c>
      <c r="BS190" s="71">
        <v>11.09</v>
      </c>
      <c r="BT190" s="71">
        <v>0.96000000000000085</v>
      </c>
      <c r="BU190" s="71">
        <v>11.09</v>
      </c>
      <c r="BV190" s="71">
        <v>10.199999999999999</v>
      </c>
      <c r="BW190" s="71">
        <v>0.89000000000000057</v>
      </c>
      <c r="BX190" s="71">
        <v>14.05</v>
      </c>
      <c r="BY190" s="71">
        <v>12.93</v>
      </c>
      <c r="BZ190" s="71">
        <v>1.120000000000001</v>
      </c>
    </row>
    <row r="191" spans="1:78" x14ac:dyDescent="0.25">
      <c r="A191" s="67" t="s">
        <v>581</v>
      </c>
      <c r="B191" s="67" t="s">
        <v>69</v>
      </c>
      <c r="C191" s="68" t="s">
        <v>71</v>
      </c>
      <c r="D191" s="68" t="s">
        <v>72</v>
      </c>
      <c r="E191" s="68" t="s">
        <v>119</v>
      </c>
      <c r="F191" s="68" t="s">
        <v>120</v>
      </c>
      <c r="G191" s="69" t="s">
        <v>264</v>
      </c>
      <c r="H191" s="70" t="s">
        <v>265</v>
      </c>
      <c r="I191" s="68" t="s">
        <v>266</v>
      </c>
      <c r="J191" s="90" t="s">
        <v>765</v>
      </c>
      <c r="K191" s="67" t="s">
        <v>251</v>
      </c>
      <c r="L191" s="72" t="s">
        <v>142</v>
      </c>
      <c r="M191" s="71">
        <v>17.72</v>
      </c>
      <c r="N191" s="67">
        <v>16.3</v>
      </c>
      <c r="O191" s="71">
        <v>1.4199999999999982</v>
      </c>
      <c r="P191" s="71">
        <v>14.71</v>
      </c>
      <c r="Q191" s="71">
        <v>13.97</v>
      </c>
      <c r="R191" s="71">
        <v>0.74000000000000021</v>
      </c>
      <c r="S191" s="71">
        <v>15.919999999999998</v>
      </c>
      <c r="T191" s="67">
        <v>14.65</v>
      </c>
      <c r="U191" s="71">
        <v>1.2699999999999978</v>
      </c>
      <c r="V191" s="71">
        <v>12.91</v>
      </c>
      <c r="W191" s="71">
        <v>12.26</v>
      </c>
      <c r="X191" s="71">
        <v>0.65000000000000036</v>
      </c>
      <c r="Y191" s="71">
        <v>14.899999999999999</v>
      </c>
      <c r="Z191" s="67">
        <v>14.16</v>
      </c>
      <c r="AA191" s="71">
        <v>0.73999999999999844</v>
      </c>
      <c r="AB191" s="71">
        <v>15.219999999999999</v>
      </c>
      <c r="AC191" s="67">
        <v>14</v>
      </c>
      <c r="AD191" s="71">
        <v>1.2199999999999989</v>
      </c>
      <c r="AE191" s="71">
        <v>14.2</v>
      </c>
      <c r="AF191" s="67">
        <v>13.49</v>
      </c>
      <c r="AG191" s="71">
        <v>0.70999999999999908</v>
      </c>
      <c r="AH191" s="71">
        <v>14.02</v>
      </c>
      <c r="AI191" s="67">
        <v>12.9</v>
      </c>
      <c r="AJ191" s="71">
        <v>1.1199999999999992</v>
      </c>
      <c r="AK191" s="71">
        <v>13.12</v>
      </c>
      <c r="AL191" s="67">
        <v>12.46</v>
      </c>
      <c r="AM191" s="71">
        <v>0.65999999999999837</v>
      </c>
      <c r="AN191" s="71">
        <v>11.144</v>
      </c>
      <c r="AO191" s="67">
        <v>10.25</v>
      </c>
      <c r="AP191" s="71">
        <v>0.89400000000000013</v>
      </c>
      <c r="AQ191" s="71">
        <v>9.0370000000000008</v>
      </c>
      <c r="AR191" s="71">
        <v>8.59</v>
      </c>
      <c r="AS191" s="71">
        <v>0.44700000000000095</v>
      </c>
      <c r="AT191" s="71">
        <v>10.43</v>
      </c>
      <c r="AU191" s="71">
        <v>9.91</v>
      </c>
      <c r="AV191" s="71">
        <v>0.51999999999999957</v>
      </c>
      <c r="AW191" s="71">
        <v>10.654</v>
      </c>
      <c r="AX191" s="67">
        <v>9.8000000000000007</v>
      </c>
      <c r="AY191" s="71">
        <v>0.8539999999999992</v>
      </c>
      <c r="AZ191" s="71">
        <v>9.94</v>
      </c>
      <c r="BA191" s="71">
        <v>9.44</v>
      </c>
      <c r="BB191" s="71">
        <v>0.5</v>
      </c>
      <c r="BC191" s="71">
        <v>9.8140000000000001</v>
      </c>
      <c r="BD191" s="67">
        <v>9.0299999999999994</v>
      </c>
      <c r="BE191" s="71">
        <v>0.7840000000000007</v>
      </c>
      <c r="BF191" s="71">
        <v>9.18</v>
      </c>
      <c r="BG191" s="71">
        <v>8.7200000000000006</v>
      </c>
      <c r="BH191" s="71">
        <v>0.45999999999999908</v>
      </c>
      <c r="BI191" s="71">
        <v>12.404</v>
      </c>
      <c r="BJ191" s="71">
        <v>11.41</v>
      </c>
      <c r="BK191" s="71">
        <v>0.99399999999999977</v>
      </c>
      <c r="BL191" s="71">
        <v>10.297000000000001</v>
      </c>
      <c r="BM191" s="71">
        <v>9.7799999999999994</v>
      </c>
      <c r="BN191" s="71">
        <v>0.51700000000000124</v>
      </c>
      <c r="BO191" s="71">
        <v>12.74</v>
      </c>
      <c r="BP191" s="71">
        <v>11.72</v>
      </c>
      <c r="BQ191" s="71">
        <v>1.0199999999999996</v>
      </c>
      <c r="BR191" s="71">
        <v>12.18</v>
      </c>
      <c r="BS191" s="71">
        <v>11.21</v>
      </c>
      <c r="BT191" s="71">
        <v>0.96999999999999886</v>
      </c>
      <c r="BU191" s="71">
        <v>11.22</v>
      </c>
      <c r="BV191" s="71">
        <v>10.32</v>
      </c>
      <c r="BW191" s="71">
        <v>0.90000000000000036</v>
      </c>
      <c r="BX191" s="71">
        <v>14.18</v>
      </c>
      <c r="BY191" s="71">
        <v>13.05</v>
      </c>
      <c r="BZ191" s="71">
        <v>1.129999999999999</v>
      </c>
    </row>
    <row r="192" spans="1:78" x14ac:dyDescent="0.25">
      <c r="A192" s="67" t="s">
        <v>582</v>
      </c>
      <c r="B192" s="67" t="s">
        <v>69</v>
      </c>
      <c r="C192" s="68" t="s">
        <v>71</v>
      </c>
      <c r="D192" s="68" t="s">
        <v>72</v>
      </c>
      <c r="E192" s="68" t="s">
        <v>73</v>
      </c>
      <c r="F192" s="68" t="s">
        <v>74</v>
      </c>
      <c r="G192" s="69" t="s">
        <v>269</v>
      </c>
      <c r="H192" s="70" t="s">
        <v>270</v>
      </c>
      <c r="I192" s="68" t="s">
        <v>271</v>
      </c>
      <c r="J192" s="90" t="s">
        <v>765</v>
      </c>
      <c r="K192" s="67" t="s">
        <v>251</v>
      </c>
      <c r="L192" s="72" t="s">
        <v>80</v>
      </c>
      <c r="M192" s="71">
        <v>22.93</v>
      </c>
      <c r="N192" s="67">
        <v>21.1</v>
      </c>
      <c r="O192" s="71">
        <v>1.8299999999999983</v>
      </c>
      <c r="P192" s="71">
        <v>16.12</v>
      </c>
      <c r="Q192" s="71">
        <v>15.31</v>
      </c>
      <c r="R192" s="71">
        <v>0.8100000000000005</v>
      </c>
      <c r="S192" s="71">
        <v>21.13</v>
      </c>
      <c r="T192" s="67">
        <v>19.440000000000001</v>
      </c>
      <c r="U192" s="71">
        <v>1.6899999999999977</v>
      </c>
      <c r="V192" s="71">
        <v>14.32</v>
      </c>
      <c r="W192" s="71">
        <v>13.6</v>
      </c>
      <c r="X192" s="71">
        <v>0.72000000000000064</v>
      </c>
      <c r="Y192" s="67"/>
      <c r="Z192" s="67"/>
      <c r="AA192" s="67"/>
      <c r="AB192" s="71"/>
      <c r="AC192" s="67"/>
      <c r="AD192" s="71"/>
      <c r="AE192" s="67"/>
      <c r="AF192" s="67"/>
      <c r="AG192" s="67"/>
      <c r="AH192" s="71"/>
      <c r="AI192" s="67"/>
      <c r="AJ192" s="71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</row>
    <row r="193" spans="1:78" x14ac:dyDescent="0.25">
      <c r="A193" s="67" t="s">
        <v>583</v>
      </c>
      <c r="B193" s="67" t="s">
        <v>69</v>
      </c>
      <c r="C193" s="68" t="s">
        <v>71</v>
      </c>
      <c r="D193" s="68" t="s">
        <v>72</v>
      </c>
      <c r="E193" s="68" t="s">
        <v>81</v>
      </c>
      <c r="F193" s="68" t="s">
        <v>82</v>
      </c>
      <c r="G193" s="69" t="s">
        <v>269</v>
      </c>
      <c r="H193" s="70" t="s">
        <v>270</v>
      </c>
      <c r="I193" s="68" t="s">
        <v>271</v>
      </c>
      <c r="J193" s="90" t="s">
        <v>765</v>
      </c>
      <c r="K193" s="67" t="s">
        <v>251</v>
      </c>
      <c r="L193" s="72" t="s">
        <v>80</v>
      </c>
      <c r="M193" s="71">
        <v>20.149999999999999</v>
      </c>
      <c r="N193" s="67">
        <v>18.54</v>
      </c>
      <c r="O193" s="71">
        <v>1.6099999999999994</v>
      </c>
      <c r="P193" s="71">
        <v>14.950000000000001</v>
      </c>
      <c r="Q193" s="71">
        <v>14.2</v>
      </c>
      <c r="R193" s="71">
        <v>0.75000000000000178</v>
      </c>
      <c r="S193" s="71">
        <v>18.350000000000001</v>
      </c>
      <c r="T193" s="67">
        <v>16.88</v>
      </c>
      <c r="U193" s="71">
        <v>1.4700000000000024</v>
      </c>
      <c r="V193" s="71">
        <v>13.15</v>
      </c>
      <c r="W193" s="71">
        <v>12.49</v>
      </c>
      <c r="X193" s="71">
        <v>0.66000000000000014</v>
      </c>
      <c r="Y193" s="67"/>
      <c r="Z193" s="67"/>
      <c r="AA193" s="67"/>
      <c r="AB193" s="71"/>
      <c r="AC193" s="67"/>
      <c r="AD193" s="71"/>
      <c r="AE193" s="67"/>
      <c r="AF193" s="67"/>
      <c r="AG193" s="67"/>
      <c r="AH193" s="71"/>
      <c r="AI193" s="67"/>
      <c r="AJ193" s="71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</row>
    <row r="194" spans="1:78" x14ac:dyDescent="0.25">
      <c r="A194" s="67" t="s">
        <v>584</v>
      </c>
      <c r="B194" s="67" t="s">
        <v>69</v>
      </c>
      <c r="C194" s="68" t="s">
        <v>71</v>
      </c>
      <c r="D194" s="68" t="s">
        <v>72</v>
      </c>
      <c r="E194" s="68" t="s">
        <v>83</v>
      </c>
      <c r="F194" s="68" t="s">
        <v>84</v>
      </c>
      <c r="G194" s="69" t="s">
        <v>269</v>
      </c>
      <c r="H194" s="70" t="s">
        <v>270</v>
      </c>
      <c r="I194" s="68" t="s">
        <v>271</v>
      </c>
      <c r="J194" s="90" t="s">
        <v>765</v>
      </c>
      <c r="K194" s="67" t="s">
        <v>251</v>
      </c>
      <c r="L194" s="72" t="s">
        <v>80</v>
      </c>
      <c r="M194" s="71">
        <v>20.79</v>
      </c>
      <c r="N194" s="67">
        <v>19.13</v>
      </c>
      <c r="O194" s="71">
        <v>1.6600000000000001</v>
      </c>
      <c r="P194" s="71">
        <v>15.22</v>
      </c>
      <c r="Q194" s="71">
        <v>14.46</v>
      </c>
      <c r="R194" s="71">
        <v>0.75999999999999979</v>
      </c>
      <c r="S194" s="71">
        <v>18.990000000000002</v>
      </c>
      <c r="T194" s="67">
        <v>17.47</v>
      </c>
      <c r="U194" s="71">
        <v>1.5200000000000031</v>
      </c>
      <c r="V194" s="71">
        <v>13.42</v>
      </c>
      <c r="W194" s="71">
        <v>12.75</v>
      </c>
      <c r="X194" s="71">
        <v>0.66999999999999993</v>
      </c>
      <c r="Y194" s="67"/>
      <c r="Z194" s="67"/>
      <c r="AA194" s="67"/>
      <c r="AB194" s="71"/>
      <c r="AC194" s="67"/>
      <c r="AD194" s="71"/>
      <c r="AE194" s="67"/>
      <c r="AF194" s="67"/>
      <c r="AG194" s="67"/>
      <c r="AH194" s="71"/>
      <c r="AI194" s="67"/>
      <c r="AJ194" s="71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</row>
    <row r="195" spans="1:78" x14ac:dyDescent="0.25">
      <c r="A195" s="67" t="s">
        <v>585</v>
      </c>
      <c r="B195" s="67" t="s">
        <v>69</v>
      </c>
      <c r="C195" s="68" t="s">
        <v>71</v>
      </c>
      <c r="D195" s="68" t="s">
        <v>72</v>
      </c>
      <c r="E195" s="68" t="s">
        <v>85</v>
      </c>
      <c r="F195" s="68" t="s">
        <v>272</v>
      </c>
      <c r="G195" s="69" t="s">
        <v>269</v>
      </c>
      <c r="H195" s="70" t="s">
        <v>270</v>
      </c>
      <c r="I195" s="68" t="s">
        <v>271</v>
      </c>
      <c r="J195" s="90" t="s">
        <v>765</v>
      </c>
      <c r="K195" s="67" t="s">
        <v>251</v>
      </c>
      <c r="L195" s="72" t="s">
        <v>80</v>
      </c>
      <c r="M195" s="71">
        <v>20.149999999999999</v>
      </c>
      <c r="N195" s="67">
        <v>18.54</v>
      </c>
      <c r="O195" s="71">
        <v>1.6099999999999994</v>
      </c>
      <c r="P195" s="71">
        <v>14.950000000000001</v>
      </c>
      <c r="Q195" s="71">
        <v>14.2</v>
      </c>
      <c r="R195" s="71">
        <v>0.75000000000000178</v>
      </c>
      <c r="S195" s="71">
        <v>18.350000000000001</v>
      </c>
      <c r="T195" s="67">
        <v>16.88</v>
      </c>
      <c r="U195" s="71">
        <v>1.4700000000000024</v>
      </c>
      <c r="V195" s="71">
        <v>13.15</v>
      </c>
      <c r="W195" s="71">
        <v>12.49</v>
      </c>
      <c r="X195" s="71">
        <v>0.66000000000000014</v>
      </c>
      <c r="Y195" s="67"/>
      <c r="Z195" s="67"/>
      <c r="AA195" s="67"/>
      <c r="AB195" s="71"/>
      <c r="AC195" s="67"/>
      <c r="AD195" s="71"/>
      <c r="AE195" s="67"/>
      <c r="AF195" s="67"/>
      <c r="AG195" s="67"/>
      <c r="AH195" s="71"/>
      <c r="AI195" s="67"/>
      <c r="AJ195" s="71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</row>
    <row r="196" spans="1:78" x14ac:dyDescent="0.25">
      <c r="A196" s="67" t="s">
        <v>586</v>
      </c>
      <c r="B196" s="67" t="s">
        <v>69</v>
      </c>
      <c r="C196" s="68" t="s">
        <v>71</v>
      </c>
      <c r="D196" s="68" t="s">
        <v>72</v>
      </c>
      <c r="E196" s="68" t="s">
        <v>87</v>
      </c>
      <c r="F196" s="68" t="s">
        <v>88</v>
      </c>
      <c r="G196" s="69" t="s">
        <v>269</v>
      </c>
      <c r="H196" s="70" t="s">
        <v>270</v>
      </c>
      <c r="I196" s="68" t="s">
        <v>271</v>
      </c>
      <c r="J196" s="90" t="s">
        <v>765</v>
      </c>
      <c r="K196" s="67" t="s">
        <v>251</v>
      </c>
      <c r="L196" s="72" t="s">
        <v>80</v>
      </c>
      <c r="M196" s="71">
        <v>21.13</v>
      </c>
      <c r="N196" s="67">
        <v>19.440000000000001</v>
      </c>
      <c r="O196" s="71">
        <v>1.6899999999999977</v>
      </c>
      <c r="P196" s="71">
        <v>15.36</v>
      </c>
      <c r="Q196" s="71">
        <v>14.59</v>
      </c>
      <c r="R196" s="71">
        <v>0.76999999999999957</v>
      </c>
      <c r="S196" s="71">
        <v>19.329999999999998</v>
      </c>
      <c r="T196" s="67">
        <v>17.78</v>
      </c>
      <c r="U196" s="71">
        <v>1.5499999999999972</v>
      </c>
      <c r="V196" s="71">
        <v>13.559999999999999</v>
      </c>
      <c r="W196" s="71">
        <v>12.88</v>
      </c>
      <c r="X196" s="71">
        <v>0.67999999999999794</v>
      </c>
      <c r="Y196" s="67"/>
      <c r="Z196" s="67"/>
      <c r="AA196" s="67"/>
      <c r="AB196" s="71"/>
      <c r="AC196" s="67"/>
      <c r="AD196" s="71"/>
      <c r="AE196" s="67"/>
      <c r="AF196" s="67"/>
      <c r="AG196" s="67"/>
      <c r="AH196" s="71"/>
      <c r="AI196" s="67"/>
      <c r="AJ196" s="71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</row>
    <row r="197" spans="1:78" x14ac:dyDescent="0.25">
      <c r="A197" s="67" t="s">
        <v>587</v>
      </c>
      <c r="B197" s="67" t="s">
        <v>69</v>
      </c>
      <c r="C197" s="68" t="s">
        <v>71</v>
      </c>
      <c r="D197" s="68" t="s">
        <v>72</v>
      </c>
      <c r="E197" s="68" t="s">
        <v>89</v>
      </c>
      <c r="F197" s="68" t="s">
        <v>90</v>
      </c>
      <c r="G197" s="69" t="s">
        <v>269</v>
      </c>
      <c r="H197" s="70" t="s">
        <v>270</v>
      </c>
      <c r="I197" s="68" t="s">
        <v>271</v>
      </c>
      <c r="J197" s="90" t="s">
        <v>765</v>
      </c>
      <c r="K197" s="67" t="s">
        <v>251</v>
      </c>
      <c r="L197" s="72" t="s">
        <v>80</v>
      </c>
      <c r="M197" s="71">
        <v>20.23</v>
      </c>
      <c r="N197" s="67">
        <v>18.61</v>
      </c>
      <c r="O197" s="71">
        <v>1.620000000000001</v>
      </c>
      <c r="P197" s="71">
        <v>14.990000000000002</v>
      </c>
      <c r="Q197" s="71">
        <v>14.24</v>
      </c>
      <c r="R197" s="71">
        <v>0.75000000000000178</v>
      </c>
      <c r="S197" s="71">
        <v>18.43</v>
      </c>
      <c r="T197" s="67">
        <v>16.96</v>
      </c>
      <c r="U197" s="71">
        <v>1.4699999999999989</v>
      </c>
      <c r="V197" s="71">
        <v>13.190000000000001</v>
      </c>
      <c r="W197" s="71">
        <v>12.53</v>
      </c>
      <c r="X197" s="71">
        <v>0.66000000000000192</v>
      </c>
      <c r="Y197" s="67"/>
      <c r="Z197" s="67"/>
      <c r="AA197" s="67"/>
      <c r="AB197" s="71"/>
      <c r="AC197" s="67"/>
      <c r="AD197" s="71"/>
      <c r="AE197" s="67"/>
      <c r="AF197" s="67"/>
      <c r="AG197" s="67"/>
      <c r="AH197" s="71"/>
      <c r="AI197" s="67"/>
      <c r="AJ197" s="71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</row>
    <row r="198" spans="1:78" x14ac:dyDescent="0.25">
      <c r="A198" s="67" t="s">
        <v>588</v>
      </c>
      <c r="B198" s="67" t="s">
        <v>69</v>
      </c>
      <c r="C198" s="68" t="s">
        <v>71</v>
      </c>
      <c r="D198" s="68" t="s">
        <v>72</v>
      </c>
      <c r="E198" s="68" t="s">
        <v>91</v>
      </c>
      <c r="F198" s="68" t="s">
        <v>92</v>
      </c>
      <c r="G198" s="69" t="s">
        <v>269</v>
      </c>
      <c r="H198" s="70" t="s">
        <v>270</v>
      </c>
      <c r="I198" s="68" t="s">
        <v>271</v>
      </c>
      <c r="J198" s="90" t="s">
        <v>765</v>
      </c>
      <c r="K198" s="67" t="s">
        <v>251</v>
      </c>
      <c r="L198" s="72" t="s">
        <v>80</v>
      </c>
      <c r="M198" s="71">
        <v>21.49</v>
      </c>
      <c r="N198" s="67">
        <v>19.77</v>
      </c>
      <c r="O198" s="71">
        <v>1.7199999999999989</v>
      </c>
      <c r="P198" s="71">
        <v>15.510000000000002</v>
      </c>
      <c r="Q198" s="71">
        <v>14.73</v>
      </c>
      <c r="R198" s="71">
        <v>0.78000000000000114</v>
      </c>
      <c r="S198" s="71">
        <v>19.689999999999998</v>
      </c>
      <c r="T198" s="67">
        <v>18.11</v>
      </c>
      <c r="U198" s="71">
        <v>1.5799999999999983</v>
      </c>
      <c r="V198" s="71">
        <v>13.71</v>
      </c>
      <c r="W198" s="71">
        <v>13.02</v>
      </c>
      <c r="X198" s="71">
        <v>0.69000000000000128</v>
      </c>
      <c r="Y198" s="67"/>
      <c r="Z198" s="67"/>
      <c r="AA198" s="67"/>
      <c r="AB198" s="71"/>
      <c r="AC198" s="67"/>
      <c r="AD198" s="71"/>
      <c r="AE198" s="67"/>
      <c r="AF198" s="67"/>
      <c r="AG198" s="67"/>
      <c r="AH198" s="71"/>
      <c r="AI198" s="67"/>
      <c r="AJ198" s="71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</row>
    <row r="199" spans="1:78" x14ac:dyDescent="0.25">
      <c r="A199" s="67" t="s">
        <v>589</v>
      </c>
      <c r="B199" s="67" t="s">
        <v>69</v>
      </c>
      <c r="C199" s="68" t="s">
        <v>71</v>
      </c>
      <c r="D199" s="68" t="s">
        <v>72</v>
      </c>
      <c r="E199" s="68" t="s">
        <v>130</v>
      </c>
      <c r="F199" s="68" t="s">
        <v>131</v>
      </c>
      <c r="G199" s="69" t="s">
        <v>269</v>
      </c>
      <c r="H199" s="70" t="s">
        <v>270</v>
      </c>
      <c r="I199" s="68" t="s">
        <v>271</v>
      </c>
      <c r="J199" s="90" t="s">
        <v>765</v>
      </c>
      <c r="K199" s="67" t="s">
        <v>251</v>
      </c>
      <c r="L199" s="72" t="s">
        <v>80</v>
      </c>
      <c r="M199" s="71">
        <v>20.23</v>
      </c>
      <c r="N199" s="67">
        <v>18.61</v>
      </c>
      <c r="O199" s="71">
        <v>1.620000000000001</v>
      </c>
      <c r="P199" s="71">
        <v>14.990000000000002</v>
      </c>
      <c r="Q199" s="71">
        <v>14.24</v>
      </c>
      <c r="R199" s="71">
        <v>0.75000000000000178</v>
      </c>
      <c r="S199" s="71">
        <v>18.43</v>
      </c>
      <c r="T199" s="67">
        <v>16.96</v>
      </c>
      <c r="U199" s="71">
        <v>1.4699999999999989</v>
      </c>
      <c r="V199" s="71">
        <v>13.190000000000001</v>
      </c>
      <c r="W199" s="71">
        <v>12.53</v>
      </c>
      <c r="X199" s="71">
        <v>0.66000000000000192</v>
      </c>
      <c r="Y199" s="67"/>
      <c r="Z199" s="67"/>
      <c r="AA199" s="67"/>
      <c r="AB199" s="71"/>
      <c r="AC199" s="67"/>
      <c r="AD199" s="71"/>
      <c r="AE199" s="67"/>
      <c r="AF199" s="67"/>
      <c r="AG199" s="67"/>
      <c r="AH199" s="71"/>
      <c r="AI199" s="67"/>
      <c r="AJ199" s="71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</row>
    <row r="200" spans="1:78" x14ac:dyDescent="0.25">
      <c r="A200" s="67" t="s">
        <v>590</v>
      </c>
      <c r="B200" s="67" t="s">
        <v>69</v>
      </c>
      <c r="C200" s="68" t="s">
        <v>71</v>
      </c>
      <c r="D200" s="68" t="s">
        <v>72</v>
      </c>
      <c r="E200" s="68" t="s">
        <v>93</v>
      </c>
      <c r="F200" s="68" t="s">
        <v>273</v>
      </c>
      <c r="G200" s="69" t="s">
        <v>269</v>
      </c>
      <c r="H200" s="70" t="s">
        <v>270</v>
      </c>
      <c r="I200" s="68" t="s">
        <v>271</v>
      </c>
      <c r="J200" s="90" t="s">
        <v>765</v>
      </c>
      <c r="K200" s="67" t="s">
        <v>251</v>
      </c>
      <c r="L200" s="72" t="s">
        <v>80</v>
      </c>
      <c r="M200" s="71">
        <v>20.149999999999999</v>
      </c>
      <c r="N200" s="67">
        <v>18.54</v>
      </c>
      <c r="O200" s="71">
        <v>1.6099999999999994</v>
      </c>
      <c r="P200" s="71">
        <v>14.950000000000001</v>
      </c>
      <c r="Q200" s="71">
        <v>14.2</v>
      </c>
      <c r="R200" s="71">
        <v>0.75000000000000178</v>
      </c>
      <c r="S200" s="71">
        <v>18.350000000000001</v>
      </c>
      <c r="T200" s="67">
        <v>16.88</v>
      </c>
      <c r="U200" s="71">
        <v>1.4700000000000024</v>
      </c>
      <c r="V200" s="71">
        <v>13.15</v>
      </c>
      <c r="W200" s="71">
        <v>12.49</v>
      </c>
      <c r="X200" s="71">
        <v>0.66000000000000014</v>
      </c>
      <c r="Y200" s="67"/>
      <c r="Z200" s="67"/>
      <c r="AA200" s="67"/>
      <c r="AB200" s="71"/>
      <c r="AC200" s="67"/>
      <c r="AD200" s="71"/>
      <c r="AE200" s="67"/>
      <c r="AF200" s="67"/>
      <c r="AG200" s="67"/>
      <c r="AH200" s="71"/>
      <c r="AI200" s="67"/>
      <c r="AJ200" s="71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</row>
    <row r="201" spans="1:78" x14ac:dyDescent="0.25">
      <c r="A201" s="67" t="s">
        <v>591</v>
      </c>
      <c r="B201" s="67" t="s">
        <v>69</v>
      </c>
      <c r="C201" s="68" t="s">
        <v>71</v>
      </c>
      <c r="D201" s="68" t="s">
        <v>72</v>
      </c>
      <c r="E201" s="68" t="s">
        <v>95</v>
      </c>
      <c r="F201" s="68" t="s">
        <v>96</v>
      </c>
      <c r="G201" s="69" t="s">
        <v>269</v>
      </c>
      <c r="H201" s="70" t="s">
        <v>270</v>
      </c>
      <c r="I201" s="68" t="s">
        <v>271</v>
      </c>
      <c r="J201" s="90" t="s">
        <v>765</v>
      </c>
      <c r="K201" s="67" t="s">
        <v>251</v>
      </c>
      <c r="L201" s="72" t="s">
        <v>80</v>
      </c>
      <c r="M201" s="71">
        <v>20.23</v>
      </c>
      <c r="N201" s="67">
        <v>18.61</v>
      </c>
      <c r="O201" s="71">
        <v>1.620000000000001</v>
      </c>
      <c r="P201" s="71">
        <v>14.990000000000002</v>
      </c>
      <c r="Q201" s="71">
        <v>14.24</v>
      </c>
      <c r="R201" s="71">
        <v>0.75000000000000178</v>
      </c>
      <c r="S201" s="71">
        <v>18.43</v>
      </c>
      <c r="T201" s="67">
        <v>16.96</v>
      </c>
      <c r="U201" s="71">
        <v>1.4699999999999989</v>
      </c>
      <c r="V201" s="71">
        <v>13.190000000000001</v>
      </c>
      <c r="W201" s="71">
        <v>12.53</v>
      </c>
      <c r="X201" s="71">
        <v>0.66000000000000192</v>
      </c>
      <c r="Y201" s="67"/>
      <c r="Z201" s="67"/>
      <c r="AA201" s="67"/>
      <c r="AB201" s="71"/>
      <c r="AC201" s="67"/>
      <c r="AD201" s="71"/>
      <c r="AE201" s="67"/>
      <c r="AF201" s="67"/>
      <c r="AG201" s="67"/>
      <c r="AH201" s="71"/>
      <c r="AI201" s="67"/>
      <c r="AJ201" s="71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</row>
    <row r="202" spans="1:78" x14ac:dyDescent="0.25">
      <c r="A202" s="73" t="s">
        <v>274</v>
      </c>
      <c r="B202" s="73" t="s">
        <v>69</v>
      </c>
      <c r="C202" s="74" t="s">
        <v>71</v>
      </c>
      <c r="D202" s="74" t="s">
        <v>72</v>
      </c>
      <c r="E202" s="74" t="s">
        <v>97</v>
      </c>
      <c r="F202" s="74" t="s">
        <v>98</v>
      </c>
      <c r="G202" s="69" t="s">
        <v>269</v>
      </c>
      <c r="H202" s="75" t="s">
        <v>270</v>
      </c>
      <c r="I202" s="74" t="s">
        <v>271</v>
      </c>
      <c r="J202" s="90" t="s">
        <v>765</v>
      </c>
      <c r="K202" s="74" t="s">
        <v>251</v>
      </c>
      <c r="L202" s="72" t="s">
        <v>80</v>
      </c>
      <c r="M202" s="71">
        <v>20.58</v>
      </c>
      <c r="N202" s="67">
        <v>18.93</v>
      </c>
      <c r="O202" s="71">
        <v>1.6499999999999986</v>
      </c>
      <c r="P202" s="71">
        <v>15.13</v>
      </c>
      <c r="Q202" s="71">
        <v>14.37</v>
      </c>
      <c r="R202" s="71">
        <v>0.76000000000000156</v>
      </c>
      <c r="S202" s="71">
        <v>18.78</v>
      </c>
      <c r="T202" s="67">
        <v>17.28</v>
      </c>
      <c r="U202" s="71">
        <v>1.5</v>
      </c>
      <c r="V202" s="71">
        <v>13.33</v>
      </c>
      <c r="W202" s="71">
        <v>12.66</v>
      </c>
      <c r="X202" s="71">
        <v>0.66999999999999993</v>
      </c>
      <c r="Y202" s="67"/>
      <c r="Z202" s="67"/>
      <c r="AA202" s="67"/>
      <c r="AB202" s="71"/>
      <c r="AC202" s="67"/>
      <c r="AD202" s="71"/>
      <c r="AE202" s="67"/>
      <c r="AF202" s="67"/>
      <c r="AG202" s="67"/>
      <c r="AH202" s="71"/>
      <c r="AI202" s="67"/>
      <c r="AJ202" s="71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</row>
    <row r="203" spans="1:78" x14ac:dyDescent="0.25">
      <c r="A203" s="67" t="s">
        <v>592</v>
      </c>
      <c r="B203" s="67" t="s">
        <v>69</v>
      </c>
      <c r="C203" s="68" t="s">
        <v>71</v>
      </c>
      <c r="D203" s="68" t="s">
        <v>72</v>
      </c>
      <c r="E203" s="68" t="s">
        <v>101</v>
      </c>
      <c r="F203" s="68" t="s">
        <v>102</v>
      </c>
      <c r="G203" s="69" t="s">
        <v>269</v>
      </c>
      <c r="H203" s="70" t="s">
        <v>270</v>
      </c>
      <c r="I203" s="68" t="s">
        <v>271</v>
      </c>
      <c r="J203" s="90" t="s">
        <v>765</v>
      </c>
      <c r="K203" s="67" t="s">
        <v>251</v>
      </c>
      <c r="L203" s="72" t="s">
        <v>80</v>
      </c>
      <c r="M203" s="71">
        <v>21.49</v>
      </c>
      <c r="N203" s="67">
        <v>19.77</v>
      </c>
      <c r="O203" s="71">
        <v>1.7199999999999989</v>
      </c>
      <c r="P203" s="71">
        <v>15.510000000000002</v>
      </c>
      <c r="Q203" s="71">
        <v>14.73</v>
      </c>
      <c r="R203" s="71">
        <v>0.78000000000000114</v>
      </c>
      <c r="S203" s="71">
        <v>19.689999999999998</v>
      </c>
      <c r="T203" s="67">
        <v>18.11</v>
      </c>
      <c r="U203" s="71">
        <v>1.5799999999999983</v>
      </c>
      <c r="V203" s="71">
        <v>13.71</v>
      </c>
      <c r="W203" s="71">
        <v>13.02</v>
      </c>
      <c r="X203" s="71">
        <v>0.69000000000000128</v>
      </c>
      <c r="Y203" s="67"/>
      <c r="Z203" s="67"/>
      <c r="AA203" s="67"/>
      <c r="AB203" s="71"/>
      <c r="AC203" s="67"/>
      <c r="AD203" s="71"/>
      <c r="AE203" s="67"/>
      <c r="AF203" s="67"/>
      <c r="AG203" s="67"/>
      <c r="AH203" s="71"/>
      <c r="AI203" s="67"/>
      <c r="AJ203" s="71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</row>
    <row r="204" spans="1:78" x14ac:dyDescent="0.25">
      <c r="A204" s="67" t="s">
        <v>593</v>
      </c>
      <c r="B204" s="67" t="s">
        <v>69</v>
      </c>
      <c r="C204" s="68" t="s">
        <v>71</v>
      </c>
      <c r="D204" s="68" t="s">
        <v>72</v>
      </c>
      <c r="E204" s="68" t="s">
        <v>105</v>
      </c>
      <c r="F204" s="68" t="s">
        <v>106</v>
      </c>
      <c r="G204" s="69" t="s">
        <v>269</v>
      </c>
      <c r="H204" s="70" t="s">
        <v>270</v>
      </c>
      <c r="I204" s="68" t="s">
        <v>271</v>
      </c>
      <c r="J204" s="90" t="s">
        <v>765</v>
      </c>
      <c r="K204" s="67" t="s">
        <v>251</v>
      </c>
      <c r="L204" s="72" t="s">
        <v>80</v>
      </c>
      <c r="M204" s="71">
        <v>20.45</v>
      </c>
      <c r="N204" s="67">
        <v>18.809999999999999</v>
      </c>
      <c r="O204" s="71">
        <v>1.6400000000000006</v>
      </c>
      <c r="P204" s="71">
        <v>15.080000000000002</v>
      </c>
      <c r="Q204" s="71">
        <v>14.33</v>
      </c>
      <c r="R204" s="71">
        <v>0.75000000000000178</v>
      </c>
      <c r="S204" s="71">
        <v>18.649999999999999</v>
      </c>
      <c r="T204" s="67">
        <v>17.16</v>
      </c>
      <c r="U204" s="71">
        <v>1.4899999999999984</v>
      </c>
      <c r="V204" s="71">
        <v>13.280000000000001</v>
      </c>
      <c r="W204" s="71">
        <v>12.62</v>
      </c>
      <c r="X204" s="71">
        <v>0.66000000000000192</v>
      </c>
      <c r="Y204" s="67"/>
      <c r="Z204" s="67"/>
      <c r="AA204" s="67"/>
      <c r="AB204" s="71"/>
      <c r="AC204" s="67"/>
      <c r="AD204" s="71"/>
      <c r="AE204" s="67"/>
      <c r="AF204" s="67"/>
      <c r="AG204" s="67"/>
      <c r="AH204" s="71"/>
      <c r="AI204" s="67"/>
      <c r="AJ204" s="71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</row>
    <row r="205" spans="1:78" x14ac:dyDescent="0.25">
      <c r="A205" s="67" t="s">
        <v>594</v>
      </c>
      <c r="B205" s="67" t="s">
        <v>69</v>
      </c>
      <c r="C205" s="68" t="s">
        <v>71</v>
      </c>
      <c r="D205" s="68" t="s">
        <v>72</v>
      </c>
      <c r="E205" s="68" t="s">
        <v>111</v>
      </c>
      <c r="F205" s="68" t="s">
        <v>112</v>
      </c>
      <c r="G205" s="69" t="s">
        <v>269</v>
      </c>
      <c r="H205" s="70" t="s">
        <v>270</v>
      </c>
      <c r="I205" s="68" t="s">
        <v>271</v>
      </c>
      <c r="J205" s="90" t="s">
        <v>765</v>
      </c>
      <c r="K205" s="67" t="s">
        <v>251</v>
      </c>
      <c r="L205" s="72" t="s">
        <v>80</v>
      </c>
      <c r="M205" s="71">
        <v>20.149999999999999</v>
      </c>
      <c r="N205" s="67">
        <v>18.54</v>
      </c>
      <c r="O205" s="71">
        <v>1.6099999999999994</v>
      </c>
      <c r="P205" s="71">
        <v>14.950000000000001</v>
      </c>
      <c r="Q205" s="71">
        <v>14.2</v>
      </c>
      <c r="R205" s="71">
        <v>0.75000000000000178</v>
      </c>
      <c r="S205" s="71">
        <v>18.350000000000001</v>
      </c>
      <c r="T205" s="67">
        <v>16.88</v>
      </c>
      <c r="U205" s="71">
        <v>1.4700000000000024</v>
      </c>
      <c r="V205" s="71">
        <v>13.15</v>
      </c>
      <c r="W205" s="71">
        <v>12.49</v>
      </c>
      <c r="X205" s="71">
        <v>0.66000000000000014</v>
      </c>
      <c r="Y205" s="67"/>
      <c r="Z205" s="67"/>
      <c r="AA205" s="67"/>
      <c r="AB205" s="71"/>
      <c r="AC205" s="67"/>
      <c r="AD205" s="71"/>
      <c r="AE205" s="67"/>
      <c r="AF205" s="67"/>
      <c r="AG205" s="67"/>
      <c r="AH205" s="71"/>
      <c r="AI205" s="67"/>
      <c r="AJ205" s="71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</row>
    <row r="206" spans="1:78" x14ac:dyDescent="0.25">
      <c r="A206" s="67" t="s">
        <v>595</v>
      </c>
      <c r="B206" s="67" t="s">
        <v>69</v>
      </c>
      <c r="C206" s="68" t="s">
        <v>71</v>
      </c>
      <c r="D206" s="68" t="s">
        <v>275</v>
      </c>
      <c r="E206" s="68" t="s">
        <v>276</v>
      </c>
      <c r="F206" s="68" t="s">
        <v>275</v>
      </c>
      <c r="G206" s="69" t="s">
        <v>269</v>
      </c>
      <c r="H206" s="70" t="s">
        <v>270</v>
      </c>
      <c r="I206" s="68" t="s">
        <v>271</v>
      </c>
      <c r="J206" s="90" t="s">
        <v>765</v>
      </c>
      <c r="K206" s="67" t="s">
        <v>251</v>
      </c>
      <c r="L206" s="72" t="s">
        <v>80</v>
      </c>
      <c r="M206" s="71">
        <v>19.18</v>
      </c>
      <c r="N206" s="67">
        <v>17.649999999999999</v>
      </c>
      <c r="O206" s="71">
        <v>1.5300000000000011</v>
      </c>
      <c r="P206" s="71">
        <v>14.540000000000001</v>
      </c>
      <c r="Q206" s="71">
        <v>13.81</v>
      </c>
      <c r="R206" s="71">
        <v>0.73000000000000043</v>
      </c>
      <c r="S206" s="71">
        <v>17.38</v>
      </c>
      <c r="T206" s="67">
        <v>15.99</v>
      </c>
      <c r="U206" s="71">
        <v>1.3899999999999988</v>
      </c>
      <c r="V206" s="71">
        <v>12.74</v>
      </c>
      <c r="W206" s="71">
        <v>12.1</v>
      </c>
      <c r="X206" s="71">
        <v>0.64000000000000057</v>
      </c>
      <c r="Y206" s="67"/>
      <c r="Z206" s="67"/>
      <c r="AA206" s="67"/>
      <c r="AB206" s="71"/>
      <c r="AC206" s="67"/>
      <c r="AD206" s="71"/>
      <c r="AE206" s="67"/>
      <c r="AF206" s="67"/>
      <c r="AG206" s="67"/>
      <c r="AH206" s="71"/>
      <c r="AI206" s="67"/>
      <c r="AJ206" s="71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</row>
    <row r="207" spans="1:78" x14ac:dyDescent="0.25">
      <c r="A207" s="67" t="s">
        <v>596</v>
      </c>
      <c r="B207" s="67" t="s">
        <v>69</v>
      </c>
      <c r="C207" s="68" t="s">
        <v>71</v>
      </c>
      <c r="D207" s="68" t="s">
        <v>72</v>
      </c>
      <c r="E207" s="68" t="s">
        <v>113</v>
      </c>
      <c r="F207" s="68" t="s">
        <v>114</v>
      </c>
      <c r="G207" s="69" t="s">
        <v>269</v>
      </c>
      <c r="H207" s="70" t="s">
        <v>270</v>
      </c>
      <c r="I207" s="68" t="s">
        <v>271</v>
      </c>
      <c r="J207" s="90" t="s">
        <v>765</v>
      </c>
      <c r="K207" s="67" t="s">
        <v>251</v>
      </c>
      <c r="L207" s="72" t="s">
        <v>80</v>
      </c>
      <c r="M207" s="71">
        <v>20.149999999999999</v>
      </c>
      <c r="N207" s="67">
        <v>18.54</v>
      </c>
      <c r="O207" s="71">
        <v>1.6099999999999994</v>
      </c>
      <c r="P207" s="71">
        <v>14.950000000000001</v>
      </c>
      <c r="Q207" s="71">
        <v>14.2</v>
      </c>
      <c r="R207" s="71">
        <v>0.75000000000000178</v>
      </c>
      <c r="S207" s="71">
        <v>18.350000000000001</v>
      </c>
      <c r="T207" s="67">
        <v>16.88</v>
      </c>
      <c r="U207" s="71">
        <v>1.4700000000000024</v>
      </c>
      <c r="V207" s="71">
        <v>13.15</v>
      </c>
      <c r="W207" s="71">
        <v>12.49</v>
      </c>
      <c r="X207" s="71">
        <v>0.66000000000000014</v>
      </c>
      <c r="Y207" s="67"/>
      <c r="Z207" s="67"/>
      <c r="AA207" s="67"/>
      <c r="AB207" s="71"/>
      <c r="AC207" s="67"/>
      <c r="AD207" s="71"/>
      <c r="AE207" s="67"/>
      <c r="AF207" s="67"/>
      <c r="AG207" s="67"/>
      <c r="AH207" s="71"/>
      <c r="AI207" s="67"/>
      <c r="AJ207" s="71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</row>
    <row r="208" spans="1:78" x14ac:dyDescent="0.25">
      <c r="A208" s="67" t="s">
        <v>597</v>
      </c>
      <c r="B208" s="67" t="s">
        <v>69</v>
      </c>
      <c r="C208" s="68" t="s">
        <v>71</v>
      </c>
      <c r="D208" s="68" t="s">
        <v>72</v>
      </c>
      <c r="E208" s="68" t="s">
        <v>117</v>
      </c>
      <c r="F208" s="68" t="s">
        <v>118</v>
      </c>
      <c r="G208" s="69" t="s">
        <v>269</v>
      </c>
      <c r="H208" s="70" t="s">
        <v>270</v>
      </c>
      <c r="I208" s="68" t="s">
        <v>271</v>
      </c>
      <c r="J208" s="90" t="s">
        <v>765</v>
      </c>
      <c r="K208" s="67" t="s">
        <v>251</v>
      </c>
      <c r="L208" s="72" t="s">
        <v>80</v>
      </c>
      <c r="M208" s="71">
        <v>20.79</v>
      </c>
      <c r="N208" s="67">
        <v>19.13</v>
      </c>
      <c r="O208" s="71">
        <v>1.6600000000000001</v>
      </c>
      <c r="P208" s="71">
        <v>15.22</v>
      </c>
      <c r="Q208" s="71">
        <v>14.46</v>
      </c>
      <c r="R208" s="71">
        <v>0.75999999999999979</v>
      </c>
      <c r="S208" s="71">
        <v>18.990000000000002</v>
      </c>
      <c r="T208" s="67">
        <v>17.47</v>
      </c>
      <c r="U208" s="71">
        <v>1.5200000000000031</v>
      </c>
      <c r="V208" s="71">
        <v>13.42</v>
      </c>
      <c r="W208" s="71">
        <v>12.75</v>
      </c>
      <c r="X208" s="71">
        <v>0.66999999999999993</v>
      </c>
      <c r="Y208" s="67"/>
      <c r="Z208" s="67"/>
      <c r="AA208" s="67"/>
      <c r="AB208" s="71"/>
      <c r="AC208" s="67"/>
      <c r="AD208" s="71"/>
      <c r="AE208" s="67"/>
      <c r="AF208" s="67"/>
      <c r="AG208" s="67"/>
      <c r="AH208" s="71"/>
      <c r="AI208" s="67"/>
      <c r="AJ208" s="71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</row>
    <row r="209" spans="1:78" x14ac:dyDescent="0.25">
      <c r="A209" s="67" t="s">
        <v>598</v>
      </c>
      <c r="B209" s="67" t="s">
        <v>69</v>
      </c>
      <c r="C209" s="68" t="s">
        <v>71</v>
      </c>
      <c r="D209" s="68" t="s">
        <v>72</v>
      </c>
      <c r="E209" s="68" t="s">
        <v>145</v>
      </c>
      <c r="F209" s="68" t="s">
        <v>146</v>
      </c>
      <c r="G209" s="69" t="s">
        <v>269</v>
      </c>
      <c r="H209" s="70" t="s">
        <v>270</v>
      </c>
      <c r="I209" s="68" t="s">
        <v>271</v>
      </c>
      <c r="J209" s="90" t="s">
        <v>765</v>
      </c>
      <c r="K209" s="67" t="s">
        <v>251</v>
      </c>
      <c r="L209" s="72" t="s">
        <v>80</v>
      </c>
      <c r="M209" s="71">
        <v>23.55</v>
      </c>
      <c r="N209" s="67">
        <v>21.67</v>
      </c>
      <c r="O209" s="71">
        <v>1.879999999999999</v>
      </c>
      <c r="P209" s="71">
        <v>16.380000000000003</v>
      </c>
      <c r="Q209" s="71">
        <v>15.56</v>
      </c>
      <c r="R209" s="71">
        <v>0.82000000000000206</v>
      </c>
      <c r="S209" s="71">
        <v>21.75</v>
      </c>
      <c r="T209" s="67">
        <v>20.010000000000002</v>
      </c>
      <c r="U209" s="71">
        <v>1.7399999999999984</v>
      </c>
      <c r="V209" s="71">
        <v>14.58</v>
      </c>
      <c r="W209" s="71">
        <v>13.85</v>
      </c>
      <c r="X209" s="71">
        <v>0.73000000000000043</v>
      </c>
      <c r="Y209" s="67"/>
      <c r="Z209" s="67"/>
      <c r="AA209" s="67"/>
      <c r="AB209" s="71"/>
      <c r="AC209" s="67"/>
      <c r="AD209" s="71"/>
      <c r="AE209" s="67"/>
      <c r="AF209" s="67"/>
      <c r="AG209" s="67"/>
      <c r="AH209" s="71"/>
      <c r="AI209" s="67"/>
      <c r="AJ209" s="71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</row>
    <row r="210" spans="1:78" x14ac:dyDescent="0.25">
      <c r="A210" s="67" t="s">
        <v>599</v>
      </c>
      <c r="B210" s="67" t="s">
        <v>69</v>
      </c>
      <c r="C210" s="68" t="s">
        <v>71</v>
      </c>
      <c r="D210" s="68" t="s">
        <v>72</v>
      </c>
      <c r="E210" s="68" t="s">
        <v>81</v>
      </c>
      <c r="F210" s="68" t="s">
        <v>82</v>
      </c>
      <c r="G210" s="69" t="s">
        <v>277</v>
      </c>
      <c r="H210" s="70" t="s">
        <v>278</v>
      </c>
      <c r="I210" s="68" t="s">
        <v>279</v>
      </c>
      <c r="J210" s="90" t="s">
        <v>765</v>
      </c>
      <c r="K210" s="67" t="s">
        <v>251</v>
      </c>
      <c r="L210" s="89">
        <v>15</v>
      </c>
      <c r="M210" s="71">
        <v>20.32</v>
      </c>
      <c r="N210" s="67">
        <v>18.690000000000001</v>
      </c>
      <c r="O210" s="71">
        <v>1.629999999999999</v>
      </c>
      <c r="P210" s="71">
        <v>16.53</v>
      </c>
      <c r="Q210" s="71">
        <v>15.7</v>
      </c>
      <c r="R210" s="71">
        <v>0.83000000000000185</v>
      </c>
      <c r="S210" s="71">
        <v>18.52</v>
      </c>
      <c r="T210" s="67">
        <v>17.04</v>
      </c>
      <c r="U210" s="71">
        <v>1.4800000000000004</v>
      </c>
      <c r="V210" s="71">
        <v>14.73</v>
      </c>
      <c r="W210" s="71">
        <v>13.99</v>
      </c>
      <c r="X210" s="71">
        <v>0.74000000000000021</v>
      </c>
      <c r="Y210" s="67"/>
      <c r="Z210" s="67"/>
      <c r="AA210" s="67"/>
      <c r="AB210" s="71">
        <v>17.82</v>
      </c>
      <c r="AC210" s="67">
        <v>16.39</v>
      </c>
      <c r="AD210" s="71">
        <v>1.4299999999999997</v>
      </c>
      <c r="AE210" s="67"/>
      <c r="AF210" s="67"/>
      <c r="AG210" s="67"/>
      <c r="AH210" s="71"/>
      <c r="AI210" s="67"/>
      <c r="AJ210" s="71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71"/>
      <c r="AX210" s="67"/>
      <c r="AY210" s="71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71"/>
      <c r="BS210" s="71"/>
      <c r="BT210" s="71"/>
      <c r="BU210" s="67"/>
      <c r="BV210" s="67"/>
      <c r="BW210" s="67"/>
      <c r="BX210" s="67"/>
      <c r="BY210" s="67"/>
      <c r="BZ210" s="67"/>
    </row>
    <row r="211" spans="1:78" x14ac:dyDescent="0.25">
      <c r="A211" s="67" t="s">
        <v>600</v>
      </c>
      <c r="B211" s="67" t="s">
        <v>69</v>
      </c>
      <c r="C211" s="68" t="s">
        <v>71</v>
      </c>
      <c r="D211" s="68" t="s">
        <v>72</v>
      </c>
      <c r="E211" s="68" t="s">
        <v>83</v>
      </c>
      <c r="F211" s="68" t="s">
        <v>84</v>
      </c>
      <c r="G211" s="69" t="s">
        <v>277</v>
      </c>
      <c r="H211" s="70" t="s">
        <v>278</v>
      </c>
      <c r="I211" s="68" t="s">
        <v>279</v>
      </c>
      <c r="J211" s="90" t="s">
        <v>765</v>
      </c>
      <c r="K211" s="67" t="s">
        <v>251</v>
      </c>
      <c r="L211" s="89">
        <v>15</v>
      </c>
      <c r="M211" s="71">
        <v>20.43</v>
      </c>
      <c r="N211" s="67">
        <v>18.8</v>
      </c>
      <c r="O211" s="71">
        <v>1.629999999999999</v>
      </c>
      <c r="P211" s="71">
        <v>16.61</v>
      </c>
      <c r="Q211" s="71">
        <v>15.78</v>
      </c>
      <c r="R211" s="71">
        <v>0.83000000000000007</v>
      </c>
      <c r="S211" s="71">
        <v>18.63</v>
      </c>
      <c r="T211" s="67">
        <v>17.14</v>
      </c>
      <c r="U211" s="71">
        <v>1.4899999999999984</v>
      </c>
      <c r="V211" s="71">
        <v>14.809999999999999</v>
      </c>
      <c r="W211" s="71">
        <v>14.07</v>
      </c>
      <c r="X211" s="71">
        <v>0.73999999999999844</v>
      </c>
      <c r="Y211" s="67"/>
      <c r="Z211" s="67"/>
      <c r="AA211" s="67"/>
      <c r="AB211" s="71">
        <v>17.93</v>
      </c>
      <c r="AC211" s="67">
        <v>16.5</v>
      </c>
      <c r="AD211" s="71">
        <v>1.4299999999999997</v>
      </c>
      <c r="AE211" s="67"/>
      <c r="AF211" s="67"/>
      <c r="AG211" s="67"/>
      <c r="AH211" s="71"/>
      <c r="AI211" s="67"/>
      <c r="AJ211" s="71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71"/>
      <c r="AX211" s="67"/>
      <c r="AY211" s="71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71"/>
      <c r="BS211" s="71"/>
      <c r="BT211" s="71"/>
      <c r="BU211" s="67"/>
      <c r="BV211" s="67"/>
      <c r="BW211" s="67"/>
      <c r="BX211" s="67"/>
      <c r="BY211" s="67"/>
      <c r="BZ211" s="67"/>
    </row>
    <row r="212" spans="1:78" x14ac:dyDescent="0.25">
      <c r="A212" s="67" t="s">
        <v>601</v>
      </c>
      <c r="B212" s="67" t="s">
        <v>69</v>
      </c>
      <c r="C212" s="68" t="s">
        <v>71</v>
      </c>
      <c r="D212" s="68" t="s">
        <v>72</v>
      </c>
      <c r="E212" s="68" t="s">
        <v>85</v>
      </c>
      <c r="F212" s="68" t="s">
        <v>86</v>
      </c>
      <c r="G212" s="69" t="s">
        <v>277</v>
      </c>
      <c r="H212" s="70" t="s">
        <v>278</v>
      </c>
      <c r="I212" s="68" t="s">
        <v>279</v>
      </c>
      <c r="J212" s="90" t="s">
        <v>765</v>
      </c>
      <c r="K212" s="67" t="s">
        <v>251</v>
      </c>
      <c r="L212" s="89">
        <v>15</v>
      </c>
      <c r="M212" s="71">
        <v>18.73</v>
      </c>
      <c r="N212" s="67">
        <v>17.23</v>
      </c>
      <c r="O212" s="71">
        <v>1.5</v>
      </c>
      <c r="P212" s="71">
        <v>15.41</v>
      </c>
      <c r="Q212" s="71">
        <v>14.64</v>
      </c>
      <c r="R212" s="71">
        <v>0.76999999999999957</v>
      </c>
      <c r="S212" s="71">
        <v>16.93</v>
      </c>
      <c r="T212" s="67">
        <v>15.58</v>
      </c>
      <c r="U212" s="71">
        <v>1.3499999999999996</v>
      </c>
      <c r="V212" s="71">
        <v>13.61</v>
      </c>
      <c r="W212" s="71">
        <v>12.93</v>
      </c>
      <c r="X212" s="71">
        <v>0.67999999999999972</v>
      </c>
      <c r="Y212" s="67"/>
      <c r="Z212" s="67"/>
      <c r="AA212" s="67"/>
      <c r="AB212" s="71">
        <v>16.23</v>
      </c>
      <c r="AC212" s="67">
        <v>14.93</v>
      </c>
      <c r="AD212" s="71">
        <v>1.3000000000000007</v>
      </c>
      <c r="AE212" s="67"/>
      <c r="AF212" s="67"/>
      <c r="AG212" s="67"/>
      <c r="AH212" s="71"/>
      <c r="AI212" s="67"/>
      <c r="AJ212" s="71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71"/>
      <c r="AX212" s="67"/>
      <c r="AY212" s="71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71"/>
      <c r="BS212" s="71"/>
      <c r="BT212" s="71"/>
      <c r="BU212" s="67"/>
      <c r="BV212" s="67"/>
      <c r="BW212" s="67"/>
      <c r="BX212" s="67"/>
      <c r="BY212" s="67"/>
      <c r="BZ212" s="67"/>
    </row>
    <row r="213" spans="1:78" x14ac:dyDescent="0.25">
      <c r="A213" s="67" t="s">
        <v>602</v>
      </c>
      <c r="B213" s="67" t="s">
        <v>69</v>
      </c>
      <c r="C213" s="68" t="s">
        <v>71</v>
      </c>
      <c r="D213" s="68" t="s">
        <v>72</v>
      </c>
      <c r="E213" s="68" t="s">
        <v>87</v>
      </c>
      <c r="F213" s="68" t="s">
        <v>88</v>
      </c>
      <c r="G213" s="69" t="s">
        <v>277</v>
      </c>
      <c r="H213" s="70" t="s">
        <v>278</v>
      </c>
      <c r="I213" s="68" t="s">
        <v>279</v>
      </c>
      <c r="J213" s="90" t="s">
        <v>765</v>
      </c>
      <c r="K213" s="67" t="s">
        <v>251</v>
      </c>
      <c r="L213" s="89">
        <v>15</v>
      </c>
      <c r="M213" s="71">
        <v>24.46</v>
      </c>
      <c r="N213" s="67">
        <v>22.5</v>
      </c>
      <c r="O213" s="71">
        <v>1.9600000000000009</v>
      </c>
      <c r="P213" s="71">
        <v>19.46</v>
      </c>
      <c r="Q213" s="71">
        <v>18.489999999999998</v>
      </c>
      <c r="R213" s="71">
        <v>0.97000000000000242</v>
      </c>
      <c r="S213" s="71">
        <v>22.66</v>
      </c>
      <c r="T213" s="67">
        <v>20.85</v>
      </c>
      <c r="U213" s="71">
        <v>1.8099999999999987</v>
      </c>
      <c r="V213" s="71">
        <v>17.66</v>
      </c>
      <c r="W213" s="71">
        <v>16.78</v>
      </c>
      <c r="X213" s="71">
        <v>0.87999999999999901</v>
      </c>
      <c r="Y213" s="67"/>
      <c r="Z213" s="67"/>
      <c r="AA213" s="67"/>
      <c r="AB213" s="71">
        <v>21.96</v>
      </c>
      <c r="AC213" s="67">
        <v>20.2</v>
      </c>
      <c r="AD213" s="71">
        <v>1.7600000000000016</v>
      </c>
      <c r="AE213" s="67"/>
      <c r="AF213" s="67"/>
      <c r="AG213" s="67"/>
      <c r="AH213" s="71"/>
      <c r="AI213" s="67"/>
      <c r="AJ213" s="71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71"/>
      <c r="AX213" s="67"/>
      <c r="AY213" s="71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71"/>
      <c r="BS213" s="71"/>
      <c r="BT213" s="71"/>
      <c r="BU213" s="67"/>
      <c r="BV213" s="67"/>
      <c r="BW213" s="67"/>
      <c r="BX213" s="67"/>
      <c r="BY213" s="67"/>
      <c r="BZ213" s="67"/>
    </row>
    <row r="214" spans="1:78" x14ac:dyDescent="0.25">
      <c r="A214" s="67" t="s">
        <v>603</v>
      </c>
      <c r="B214" s="67" t="s">
        <v>69</v>
      </c>
      <c r="C214" s="68" t="s">
        <v>71</v>
      </c>
      <c r="D214" s="68" t="s">
        <v>72</v>
      </c>
      <c r="E214" s="68" t="s">
        <v>89</v>
      </c>
      <c r="F214" s="68" t="s">
        <v>90</v>
      </c>
      <c r="G214" s="69" t="s">
        <v>277</v>
      </c>
      <c r="H214" s="70" t="s">
        <v>278</v>
      </c>
      <c r="I214" s="68" t="s">
        <v>279</v>
      </c>
      <c r="J214" s="90" t="s">
        <v>765</v>
      </c>
      <c r="K214" s="67" t="s">
        <v>251</v>
      </c>
      <c r="L214" s="89">
        <v>15</v>
      </c>
      <c r="M214" s="71">
        <v>20.03</v>
      </c>
      <c r="N214" s="67">
        <v>18.43</v>
      </c>
      <c r="O214" s="71">
        <v>1.6000000000000014</v>
      </c>
      <c r="P214" s="71">
        <v>16.329999999999998</v>
      </c>
      <c r="Q214" s="71">
        <v>15.51</v>
      </c>
      <c r="R214" s="71">
        <v>0.81999999999999851</v>
      </c>
      <c r="S214" s="71">
        <v>18.23</v>
      </c>
      <c r="T214" s="67">
        <v>16.77</v>
      </c>
      <c r="U214" s="71">
        <v>1.4600000000000009</v>
      </c>
      <c r="V214" s="71">
        <v>14.53</v>
      </c>
      <c r="W214" s="71">
        <v>13.8</v>
      </c>
      <c r="X214" s="71">
        <v>0.72999999999999865</v>
      </c>
      <c r="Y214" s="67"/>
      <c r="Z214" s="67"/>
      <c r="AA214" s="67"/>
      <c r="AB214" s="71">
        <v>17.53</v>
      </c>
      <c r="AC214" s="67">
        <v>16.13</v>
      </c>
      <c r="AD214" s="71">
        <v>1.4000000000000021</v>
      </c>
      <c r="AE214" s="67"/>
      <c r="AF214" s="67"/>
      <c r="AG214" s="67"/>
      <c r="AH214" s="71"/>
      <c r="AI214" s="67"/>
      <c r="AJ214" s="71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71"/>
      <c r="AX214" s="67"/>
      <c r="AY214" s="71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71"/>
      <c r="BS214" s="71"/>
      <c r="BT214" s="71"/>
      <c r="BU214" s="67"/>
      <c r="BV214" s="67"/>
      <c r="BW214" s="67"/>
      <c r="BX214" s="67"/>
      <c r="BY214" s="67"/>
      <c r="BZ214" s="67"/>
    </row>
    <row r="215" spans="1:78" x14ac:dyDescent="0.25">
      <c r="A215" s="67" t="s">
        <v>604</v>
      </c>
      <c r="B215" s="67" t="s">
        <v>69</v>
      </c>
      <c r="C215" s="68" t="s">
        <v>71</v>
      </c>
      <c r="D215" s="68" t="s">
        <v>72</v>
      </c>
      <c r="E215" s="68" t="s">
        <v>91</v>
      </c>
      <c r="F215" s="68" t="s">
        <v>92</v>
      </c>
      <c r="G215" s="69" t="s">
        <v>277</v>
      </c>
      <c r="H215" s="70" t="s">
        <v>278</v>
      </c>
      <c r="I215" s="68" t="s">
        <v>279</v>
      </c>
      <c r="J215" s="90" t="s">
        <v>765</v>
      </c>
      <c r="K215" s="67" t="s">
        <v>251</v>
      </c>
      <c r="L215" s="89">
        <v>15</v>
      </c>
      <c r="M215" s="71">
        <v>22.77</v>
      </c>
      <c r="N215" s="67">
        <v>20.95</v>
      </c>
      <c r="O215" s="71">
        <v>1.8200000000000003</v>
      </c>
      <c r="P215" s="71">
        <v>18.27</v>
      </c>
      <c r="Q215" s="71">
        <v>17.36</v>
      </c>
      <c r="R215" s="71">
        <v>0.91000000000000014</v>
      </c>
      <c r="S215" s="71">
        <v>20.97</v>
      </c>
      <c r="T215" s="67">
        <v>19.29</v>
      </c>
      <c r="U215" s="71">
        <v>1.6799999999999997</v>
      </c>
      <c r="V215" s="71">
        <v>16.47</v>
      </c>
      <c r="W215" s="71">
        <v>15.65</v>
      </c>
      <c r="X215" s="71">
        <v>0.81999999999999851</v>
      </c>
      <c r="Y215" s="67"/>
      <c r="Z215" s="67"/>
      <c r="AA215" s="67"/>
      <c r="AB215" s="71">
        <v>20.27</v>
      </c>
      <c r="AC215" s="67">
        <v>18.649999999999999</v>
      </c>
      <c r="AD215" s="71">
        <v>1.620000000000001</v>
      </c>
      <c r="AE215" s="67"/>
      <c r="AF215" s="67"/>
      <c r="AG215" s="67"/>
      <c r="AH215" s="71"/>
      <c r="AI215" s="67"/>
      <c r="AJ215" s="71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71"/>
      <c r="AX215" s="67"/>
      <c r="AY215" s="71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71"/>
      <c r="BS215" s="71"/>
      <c r="BT215" s="71"/>
      <c r="BU215" s="67"/>
      <c r="BV215" s="67"/>
      <c r="BW215" s="67"/>
      <c r="BX215" s="67"/>
      <c r="BY215" s="67"/>
      <c r="BZ215" s="67"/>
    </row>
    <row r="216" spans="1:78" x14ac:dyDescent="0.25">
      <c r="A216" s="67" t="s">
        <v>605</v>
      </c>
      <c r="B216" s="67" t="s">
        <v>69</v>
      </c>
      <c r="C216" s="68" t="s">
        <v>71</v>
      </c>
      <c r="D216" s="68" t="s">
        <v>72</v>
      </c>
      <c r="E216" s="68" t="s">
        <v>93</v>
      </c>
      <c r="F216" s="68" t="s">
        <v>94</v>
      </c>
      <c r="G216" s="69" t="s">
        <v>277</v>
      </c>
      <c r="H216" s="70" t="s">
        <v>278</v>
      </c>
      <c r="I216" s="68" t="s">
        <v>279</v>
      </c>
      <c r="J216" s="90" t="s">
        <v>765</v>
      </c>
      <c r="K216" s="67" t="s">
        <v>251</v>
      </c>
      <c r="L216" s="89">
        <v>15</v>
      </c>
      <c r="M216" s="71">
        <v>21.99</v>
      </c>
      <c r="N216" s="67">
        <v>20.23</v>
      </c>
      <c r="O216" s="71">
        <v>1.759999999999998</v>
      </c>
      <c r="P216" s="71">
        <v>17.72</v>
      </c>
      <c r="Q216" s="71">
        <v>16.829999999999998</v>
      </c>
      <c r="R216" s="71">
        <v>0.89000000000000057</v>
      </c>
      <c r="S216" s="71">
        <v>20.189999999999998</v>
      </c>
      <c r="T216" s="67">
        <v>18.57</v>
      </c>
      <c r="U216" s="71">
        <v>1.6199999999999974</v>
      </c>
      <c r="V216" s="71">
        <v>15.919999999999998</v>
      </c>
      <c r="W216" s="71">
        <v>15.12</v>
      </c>
      <c r="X216" s="71">
        <v>0.79999999999999893</v>
      </c>
      <c r="Y216" s="67"/>
      <c r="Z216" s="67"/>
      <c r="AA216" s="67"/>
      <c r="AB216" s="71">
        <v>19.489999999999998</v>
      </c>
      <c r="AC216" s="67">
        <v>17.93</v>
      </c>
      <c r="AD216" s="71">
        <v>1.5599999999999987</v>
      </c>
      <c r="AE216" s="67"/>
      <c r="AF216" s="67"/>
      <c r="AG216" s="67"/>
      <c r="AH216" s="71"/>
      <c r="AI216" s="67"/>
      <c r="AJ216" s="71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71"/>
      <c r="AX216" s="67"/>
      <c r="AY216" s="71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71"/>
      <c r="BS216" s="71"/>
      <c r="BT216" s="71"/>
      <c r="BU216" s="67"/>
      <c r="BV216" s="67"/>
      <c r="BW216" s="67"/>
      <c r="BX216" s="67"/>
      <c r="BY216" s="67"/>
      <c r="BZ216" s="67"/>
    </row>
    <row r="217" spans="1:78" x14ac:dyDescent="0.25">
      <c r="A217" s="67" t="s">
        <v>606</v>
      </c>
      <c r="B217" s="67" t="s">
        <v>69</v>
      </c>
      <c r="C217" s="68" t="s">
        <v>71</v>
      </c>
      <c r="D217" s="68" t="s">
        <v>72</v>
      </c>
      <c r="E217" s="68" t="s">
        <v>95</v>
      </c>
      <c r="F217" s="68" t="s">
        <v>96</v>
      </c>
      <c r="G217" s="69" t="s">
        <v>277</v>
      </c>
      <c r="H217" s="70" t="s">
        <v>278</v>
      </c>
      <c r="I217" s="68" t="s">
        <v>279</v>
      </c>
      <c r="J217" s="90" t="s">
        <v>765</v>
      </c>
      <c r="K217" s="67" t="s">
        <v>251</v>
      </c>
      <c r="L217" s="89">
        <v>15</v>
      </c>
      <c r="M217" s="71">
        <v>18.73</v>
      </c>
      <c r="N217" s="67">
        <v>17.23</v>
      </c>
      <c r="O217" s="71">
        <v>1.5</v>
      </c>
      <c r="P217" s="71">
        <v>15.41</v>
      </c>
      <c r="Q217" s="71">
        <v>14.64</v>
      </c>
      <c r="R217" s="71">
        <v>0.76999999999999957</v>
      </c>
      <c r="S217" s="71">
        <v>16.93</v>
      </c>
      <c r="T217" s="67">
        <v>15.58</v>
      </c>
      <c r="U217" s="71">
        <v>1.3499999999999996</v>
      </c>
      <c r="V217" s="71">
        <v>13.61</v>
      </c>
      <c r="W217" s="71">
        <v>12.93</v>
      </c>
      <c r="X217" s="71">
        <v>0.67999999999999972</v>
      </c>
      <c r="Y217" s="67"/>
      <c r="Z217" s="67"/>
      <c r="AA217" s="67"/>
      <c r="AB217" s="71">
        <v>16.23</v>
      </c>
      <c r="AC217" s="67">
        <v>14.93</v>
      </c>
      <c r="AD217" s="71">
        <v>1.3000000000000007</v>
      </c>
      <c r="AE217" s="67"/>
      <c r="AF217" s="67"/>
      <c r="AG217" s="67"/>
      <c r="AH217" s="71"/>
      <c r="AI217" s="67"/>
      <c r="AJ217" s="71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71"/>
      <c r="AX217" s="67"/>
      <c r="AY217" s="71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71"/>
      <c r="BS217" s="71"/>
      <c r="BT217" s="71"/>
      <c r="BU217" s="67"/>
      <c r="BV217" s="67"/>
      <c r="BW217" s="67"/>
      <c r="BX217" s="67"/>
      <c r="BY217" s="67"/>
      <c r="BZ217" s="67"/>
    </row>
    <row r="218" spans="1:78" x14ac:dyDescent="0.25">
      <c r="A218" s="67" t="s">
        <v>607</v>
      </c>
      <c r="B218" s="67" t="s">
        <v>69</v>
      </c>
      <c r="C218" s="68" t="s">
        <v>71</v>
      </c>
      <c r="D218" s="68" t="s">
        <v>72</v>
      </c>
      <c r="E218" s="68" t="s">
        <v>99</v>
      </c>
      <c r="F218" s="68" t="s">
        <v>100</v>
      </c>
      <c r="G218" s="69" t="s">
        <v>277</v>
      </c>
      <c r="H218" s="70" t="s">
        <v>278</v>
      </c>
      <c r="I218" s="68" t="s">
        <v>279</v>
      </c>
      <c r="J218" s="90" t="s">
        <v>765</v>
      </c>
      <c r="K218" s="67" t="s">
        <v>251</v>
      </c>
      <c r="L218" s="89">
        <v>15</v>
      </c>
      <c r="M218" s="71">
        <v>18.73</v>
      </c>
      <c r="N218" s="67">
        <v>17.23</v>
      </c>
      <c r="O218" s="71">
        <v>1.5</v>
      </c>
      <c r="P218" s="71">
        <v>15.41</v>
      </c>
      <c r="Q218" s="71">
        <v>14.64</v>
      </c>
      <c r="R218" s="71">
        <v>0.76999999999999957</v>
      </c>
      <c r="S218" s="71">
        <v>16.93</v>
      </c>
      <c r="T218" s="67">
        <v>15.58</v>
      </c>
      <c r="U218" s="71">
        <v>1.3499999999999996</v>
      </c>
      <c r="V218" s="71">
        <v>13.61</v>
      </c>
      <c r="W218" s="71">
        <v>12.93</v>
      </c>
      <c r="X218" s="71">
        <v>0.67999999999999972</v>
      </c>
      <c r="Y218" s="67"/>
      <c r="Z218" s="67"/>
      <c r="AA218" s="67"/>
      <c r="AB218" s="71">
        <v>16.23</v>
      </c>
      <c r="AC218" s="67">
        <v>14.93</v>
      </c>
      <c r="AD218" s="71">
        <v>1.3000000000000007</v>
      </c>
      <c r="AE218" s="67"/>
      <c r="AF218" s="67"/>
      <c r="AG218" s="67"/>
      <c r="AH218" s="71"/>
      <c r="AI218" s="67"/>
      <c r="AJ218" s="71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71"/>
      <c r="AX218" s="67"/>
      <c r="AY218" s="71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71"/>
      <c r="BS218" s="71"/>
      <c r="BT218" s="71"/>
      <c r="BU218" s="67"/>
      <c r="BV218" s="67"/>
      <c r="BW218" s="67"/>
      <c r="BX218" s="67"/>
      <c r="BY218" s="67"/>
      <c r="BZ218" s="67"/>
    </row>
    <row r="219" spans="1:78" x14ac:dyDescent="0.25">
      <c r="A219" s="67" t="s">
        <v>608</v>
      </c>
      <c r="B219" s="67" t="s">
        <v>69</v>
      </c>
      <c r="C219" s="68" t="s">
        <v>71</v>
      </c>
      <c r="D219" s="68" t="s">
        <v>72</v>
      </c>
      <c r="E219" s="68" t="s">
        <v>143</v>
      </c>
      <c r="F219" s="68" t="s">
        <v>144</v>
      </c>
      <c r="G219" s="69" t="s">
        <v>277</v>
      </c>
      <c r="H219" s="70" t="s">
        <v>278</v>
      </c>
      <c r="I219" s="68" t="s">
        <v>279</v>
      </c>
      <c r="J219" s="90" t="s">
        <v>765</v>
      </c>
      <c r="K219" s="67" t="s">
        <v>251</v>
      </c>
      <c r="L219" s="89">
        <v>15</v>
      </c>
      <c r="M219" s="71">
        <v>18.73</v>
      </c>
      <c r="N219" s="67">
        <v>17.23</v>
      </c>
      <c r="O219" s="71">
        <v>1.5</v>
      </c>
      <c r="P219" s="71">
        <v>15.41</v>
      </c>
      <c r="Q219" s="71">
        <v>14.64</v>
      </c>
      <c r="R219" s="71">
        <v>0.76999999999999957</v>
      </c>
      <c r="S219" s="71">
        <v>16.93</v>
      </c>
      <c r="T219" s="67">
        <v>15.58</v>
      </c>
      <c r="U219" s="71">
        <v>1.3499999999999996</v>
      </c>
      <c r="V219" s="71">
        <v>13.61</v>
      </c>
      <c r="W219" s="71">
        <v>12.93</v>
      </c>
      <c r="X219" s="71">
        <v>0.67999999999999972</v>
      </c>
      <c r="Y219" s="67"/>
      <c r="Z219" s="67"/>
      <c r="AA219" s="67"/>
      <c r="AB219" s="71">
        <v>16.23</v>
      </c>
      <c r="AC219" s="67">
        <v>14.93</v>
      </c>
      <c r="AD219" s="71">
        <v>1.3000000000000007</v>
      </c>
      <c r="AE219" s="67"/>
      <c r="AF219" s="67"/>
      <c r="AG219" s="67"/>
      <c r="AH219" s="71"/>
      <c r="AI219" s="67"/>
      <c r="AJ219" s="71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71"/>
      <c r="AX219" s="67"/>
      <c r="AY219" s="71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71"/>
      <c r="BS219" s="71"/>
      <c r="BT219" s="71"/>
      <c r="BU219" s="67"/>
      <c r="BV219" s="67"/>
      <c r="BW219" s="67"/>
      <c r="BX219" s="67"/>
      <c r="BY219" s="67"/>
      <c r="BZ219" s="67"/>
    </row>
    <row r="220" spans="1:78" x14ac:dyDescent="0.25">
      <c r="A220" s="67" t="s">
        <v>609</v>
      </c>
      <c r="B220" s="67" t="s">
        <v>69</v>
      </c>
      <c r="C220" s="68" t="s">
        <v>71</v>
      </c>
      <c r="D220" s="68" t="s">
        <v>72</v>
      </c>
      <c r="E220" s="68" t="s">
        <v>101</v>
      </c>
      <c r="F220" s="68" t="s">
        <v>102</v>
      </c>
      <c r="G220" s="69" t="s">
        <v>277</v>
      </c>
      <c r="H220" s="70" t="s">
        <v>278</v>
      </c>
      <c r="I220" s="68" t="s">
        <v>279</v>
      </c>
      <c r="J220" s="90" t="s">
        <v>765</v>
      </c>
      <c r="K220" s="67" t="s">
        <v>251</v>
      </c>
      <c r="L220" s="89">
        <v>15</v>
      </c>
      <c r="M220" s="71">
        <v>18.11</v>
      </c>
      <c r="N220" s="67">
        <v>16.66</v>
      </c>
      <c r="O220" s="71">
        <v>1.4499999999999993</v>
      </c>
      <c r="P220" s="71">
        <v>14.97</v>
      </c>
      <c r="Q220" s="71">
        <v>14.22</v>
      </c>
      <c r="R220" s="71">
        <v>0.75</v>
      </c>
      <c r="S220" s="71">
        <v>16.309999999999999</v>
      </c>
      <c r="T220" s="67">
        <v>15.01</v>
      </c>
      <c r="U220" s="71">
        <v>1.2999999999999989</v>
      </c>
      <c r="V220" s="71">
        <v>13.17</v>
      </c>
      <c r="W220" s="71">
        <v>12.51</v>
      </c>
      <c r="X220" s="71">
        <v>0.66000000000000014</v>
      </c>
      <c r="Y220" s="67"/>
      <c r="Z220" s="67"/>
      <c r="AA220" s="67"/>
      <c r="AB220" s="71">
        <v>15.61</v>
      </c>
      <c r="AC220" s="67">
        <v>14.36</v>
      </c>
      <c r="AD220" s="71">
        <v>1.25</v>
      </c>
      <c r="AE220" s="67"/>
      <c r="AF220" s="67"/>
      <c r="AG220" s="67"/>
      <c r="AH220" s="71"/>
      <c r="AI220" s="67"/>
      <c r="AJ220" s="71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71"/>
      <c r="AX220" s="67"/>
      <c r="AY220" s="71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71"/>
      <c r="BS220" s="71"/>
      <c r="BT220" s="71"/>
      <c r="BU220" s="67"/>
      <c r="BV220" s="67"/>
      <c r="BW220" s="67"/>
      <c r="BX220" s="67"/>
      <c r="BY220" s="67"/>
      <c r="BZ220" s="67"/>
    </row>
    <row r="221" spans="1:78" x14ac:dyDescent="0.25">
      <c r="A221" s="67" t="s">
        <v>610</v>
      </c>
      <c r="B221" s="67" t="s">
        <v>69</v>
      </c>
      <c r="C221" s="68" t="s">
        <v>71</v>
      </c>
      <c r="D221" s="68" t="s">
        <v>72</v>
      </c>
      <c r="E221" s="68" t="s">
        <v>103</v>
      </c>
      <c r="F221" s="68" t="s">
        <v>104</v>
      </c>
      <c r="G221" s="69" t="s">
        <v>277</v>
      </c>
      <c r="H221" s="70" t="s">
        <v>278</v>
      </c>
      <c r="I221" s="68" t="s">
        <v>279</v>
      </c>
      <c r="J221" s="90" t="s">
        <v>765</v>
      </c>
      <c r="K221" s="67" t="s">
        <v>251</v>
      </c>
      <c r="L221" s="89">
        <v>15</v>
      </c>
      <c r="M221" s="71">
        <v>19.489999999999998</v>
      </c>
      <c r="N221" s="67">
        <v>17.93</v>
      </c>
      <c r="O221" s="71">
        <v>1.5599999999999987</v>
      </c>
      <c r="P221" s="71">
        <v>15.95</v>
      </c>
      <c r="Q221" s="71">
        <v>15.15</v>
      </c>
      <c r="R221" s="71">
        <v>0.79999999999999893</v>
      </c>
      <c r="S221" s="71">
        <v>17.689999999999998</v>
      </c>
      <c r="T221" s="67">
        <v>16.27</v>
      </c>
      <c r="U221" s="71">
        <v>1.4199999999999982</v>
      </c>
      <c r="V221" s="71">
        <v>14.149999999999999</v>
      </c>
      <c r="W221" s="71">
        <v>13.44</v>
      </c>
      <c r="X221" s="71">
        <v>0.70999999999999908</v>
      </c>
      <c r="Y221" s="67"/>
      <c r="Z221" s="67"/>
      <c r="AA221" s="67"/>
      <c r="AB221" s="71">
        <v>16.989999999999998</v>
      </c>
      <c r="AC221" s="67">
        <v>15.63</v>
      </c>
      <c r="AD221" s="71">
        <v>1.3599999999999977</v>
      </c>
      <c r="AE221" s="67"/>
      <c r="AF221" s="67"/>
      <c r="AG221" s="67"/>
      <c r="AH221" s="71"/>
      <c r="AI221" s="67"/>
      <c r="AJ221" s="71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71"/>
      <c r="AX221" s="67"/>
      <c r="AY221" s="71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71"/>
      <c r="BS221" s="71"/>
      <c r="BT221" s="71"/>
      <c r="BU221" s="67"/>
      <c r="BV221" s="67"/>
      <c r="BW221" s="67"/>
      <c r="BX221" s="67"/>
      <c r="BY221" s="67"/>
      <c r="BZ221" s="67"/>
    </row>
    <row r="222" spans="1:78" x14ac:dyDescent="0.25">
      <c r="A222" s="67" t="s">
        <v>611</v>
      </c>
      <c r="B222" s="67" t="s">
        <v>69</v>
      </c>
      <c r="C222" s="68" t="s">
        <v>71</v>
      </c>
      <c r="D222" s="68" t="s">
        <v>72</v>
      </c>
      <c r="E222" s="68" t="s">
        <v>105</v>
      </c>
      <c r="F222" s="68" t="s">
        <v>106</v>
      </c>
      <c r="G222" s="69" t="s">
        <v>277</v>
      </c>
      <c r="H222" s="70" t="s">
        <v>278</v>
      </c>
      <c r="I222" s="68" t="s">
        <v>279</v>
      </c>
      <c r="J222" s="90" t="s">
        <v>765</v>
      </c>
      <c r="K222" s="67" t="s">
        <v>251</v>
      </c>
      <c r="L222" s="89">
        <v>15</v>
      </c>
      <c r="M222" s="71">
        <v>18.73</v>
      </c>
      <c r="N222" s="67">
        <v>17.23</v>
      </c>
      <c r="O222" s="71">
        <v>1.5</v>
      </c>
      <c r="P222" s="71">
        <v>15.41</v>
      </c>
      <c r="Q222" s="71">
        <v>14.64</v>
      </c>
      <c r="R222" s="71">
        <v>0.76999999999999957</v>
      </c>
      <c r="S222" s="71">
        <v>16.93</v>
      </c>
      <c r="T222" s="67">
        <v>15.58</v>
      </c>
      <c r="U222" s="71">
        <v>1.3499999999999996</v>
      </c>
      <c r="V222" s="71">
        <v>13.61</v>
      </c>
      <c r="W222" s="71">
        <v>12.93</v>
      </c>
      <c r="X222" s="71">
        <v>0.67999999999999972</v>
      </c>
      <c r="Y222" s="67"/>
      <c r="Z222" s="67"/>
      <c r="AA222" s="67"/>
      <c r="AB222" s="71">
        <v>16.23</v>
      </c>
      <c r="AC222" s="67">
        <v>14.93</v>
      </c>
      <c r="AD222" s="71">
        <v>1.3000000000000007</v>
      </c>
      <c r="AE222" s="67"/>
      <c r="AF222" s="67"/>
      <c r="AG222" s="67"/>
      <c r="AH222" s="71"/>
      <c r="AI222" s="67"/>
      <c r="AJ222" s="71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71"/>
      <c r="AX222" s="67"/>
      <c r="AY222" s="71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71"/>
      <c r="BS222" s="71"/>
      <c r="BT222" s="71"/>
      <c r="BU222" s="67"/>
      <c r="BV222" s="67"/>
      <c r="BW222" s="67"/>
      <c r="BX222" s="67"/>
      <c r="BY222" s="67"/>
      <c r="BZ222" s="67"/>
    </row>
    <row r="223" spans="1:78" x14ac:dyDescent="0.25">
      <c r="A223" s="67" t="s">
        <v>612</v>
      </c>
      <c r="B223" s="67" t="s">
        <v>69</v>
      </c>
      <c r="C223" s="68" t="s">
        <v>71</v>
      </c>
      <c r="D223" s="68" t="s">
        <v>72</v>
      </c>
      <c r="E223" s="68" t="s">
        <v>107</v>
      </c>
      <c r="F223" s="68" t="s">
        <v>108</v>
      </c>
      <c r="G223" s="69" t="s">
        <v>277</v>
      </c>
      <c r="H223" s="70" t="s">
        <v>278</v>
      </c>
      <c r="I223" s="68" t="s">
        <v>279</v>
      </c>
      <c r="J223" s="90" t="s">
        <v>765</v>
      </c>
      <c r="K223" s="67" t="s">
        <v>251</v>
      </c>
      <c r="L223" s="89">
        <v>15</v>
      </c>
      <c r="M223" s="71">
        <v>33.68</v>
      </c>
      <c r="N223" s="67">
        <v>30.99</v>
      </c>
      <c r="O223" s="71">
        <v>2.6900000000000013</v>
      </c>
      <c r="P223" s="71">
        <v>25.97</v>
      </c>
      <c r="Q223" s="71">
        <v>24.67</v>
      </c>
      <c r="R223" s="71">
        <v>1.2999999999999972</v>
      </c>
      <c r="S223" s="71">
        <v>31.88</v>
      </c>
      <c r="T223" s="67">
        <v>29.33</v>
      </c>
      <c r="U223" s="71">
        <v>2.5500000000000007</v>
      </c>
      <c r="V223" s="71">
        <v>24.169999999999998</v>
      </c>
      <c r="W223" s="71">
        <v>22.96</v>
      </c>
      <c r="X223" s="71">
        <v>1.2099999999999973</v>
      </c>
      <c r="Y223" s="67"/>
      <c r="Z223" s="67"/>
      <c r="AA223" s="67"/>
      <c r="AB223" s="71">
        <v>31.18</v>
      </c>
      <c r="AC223" s="67">
        <v>28.69</v>
      </c>
      <c r="AD223" s="71">
        <v>2.4899999999999984</v>
      </c>
      <c r="AE223" s="67"/>
      <c r="AF223" s="67"/>
      <c r="AG223" s="67"/>
      <c r="AH223" s="71"/>
      <c r="AI223" s="67"/>
      <c r="AJ223" s="71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71"/>
      <c r="AX223" s="67"/>
      <c r="AY223" s="71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71"/>
      <c r="BS223" s="71"/>
      <c r="BT223" s="71"/>
      <c r="BU223" s="67"/>
      <c r="BV223" s="67"/>
      <c r="BW223" s="67"/>
      <c r="BX223" s="67"/>
      <c r="BY223" s="67"/>
      <c r="BZ223" s="67"/>
    </row>
    <row r="224" spans="1:78" x14ac:dyDescent="0.25">
      <c r="A224" s="67" t="s">
        <v>613</v>
      </c>
      <c r="B224" s="67" t="s">
        <v>69</v>
      </c>
      <c r="C224" s="68" t="s">
        <v>71</v>
      </c>
      <c r="D224" s="68" t="s">
        <v>72</v>
      </c>
      <c r="E224" s="68" t="s">
        <v>109</v>
      </c>
      <c r="F224" s="68" t="s">
        <v>110</v>
      </c>
      <c r="G224" s="69" t="s">
        <v>277</v>
      </c>
      <c r="H224" s="70" t="s">
        <v>278</v>
      </c>
      <c r="I224" s="68" t="s">
        <v>279</v>
      </c>
      <c r="J224" s="90" t="s">
        <v>765</v>
      </c>
      <c r="K224" s="67" t="s">
        <v>251</v>
      </c>
      <c r="L224" s="89">
        <v>15</v>
      </c>
      <c r="M224" s="71">
        <v>19.3</v>
      </c>
      <c r="N224" s="67">
        <v>17.760000000000002</v>
      </c>
      <c r="O224" s="71">
        <v>1.5399999999999991</v>
      </c>
      <c r="P224" s="71">
        <v>15.809999999999999</v>
      </c>
      <c r="Q224" s="71">
        <v>15.02</v>
      </c>
      <c r="R224" s="71">
        <v>0.78999999999999915</v>
      </c>
      <c r="S224" s="71">
        <v>17.5</v>
      </c>
      <c r="T224" s="67">
        <v>16.100000000000001</v>
      </c>
      <c r="U224" s="71">
        <v>1.3999999999999986</v>
      </c>
      <c r="V224" s="71">
        <v>14.009999999999998</v>
      </c>
      <c r="W224" s="71">
        <v>13.31</v>
      </c>
      <c r="X224" s="71">
        <v>0.69999999999999751</v>
      </c>
      <c r="Y224" s="67"/>
      <c r="Z224" s="67"/>
      <c r="AA224" s="67"/>
      <c r="AB224" s="71">
        <v>16.8</v>
      </c>
      <c r="AC224" s="67">
        <v>15.46</v>
      </c>
      <c r="AD224" s="71">
        <v>1.3399999999999999</v>
      </c>
      <c r="AE224" s="67"/>
      <c r="AF224" s="67"/>
      <c r="AG224" s="67"/>
      <c r="AH224" s="71"/>
      <c r="AI224" s="67"/>
      <c r="AJ224" s="71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71"/>
      <c r="AX224" s="67"/>
      <c r="AY224" s="71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71"/>
      <c r="BS224" s="71"/>
      <c r="BT224" s="71"/>
      <c r="BU224" s="67"/>
      <c r="BV224" s="67"/>
      <c r="BW224" s="67"/>
      <c r="BX224" s="67"/>
      <c r="BY224" s="67"/>
      <c r="BZ224" s="67"/>
    </row>
    <row r="225" spans="1:78" x14ac:dyDescent="0.25">
      <c r="A225" s="67" t="s">
        <v>614</v>
      </c>
      <c r="B225" s="67" t="s">
        <v>69</v>
      </c>
      <c r="C225" s="68" t="s">
        <v>71</v>
      </c>
      <c r="D225" s="68" t="s">
        <v>72</v>
      </c>
      <c r="E225" s="68" t="s">
        <v>111</v>
      </c>
      <c r="F225" s="68" t="s">
        <v>112</v>
      </c>
      <c r="G225" s="69" t="s">
        <v>277</v>
      </c>
      <c r="H225" s="70" t="s">
        <v>278</v>
      </c>
      <c r="I225" s="68" t="s">
        <v>279</v>
      </c>
      <c r="J225" s="90" t="s">
        <v>765</v>
      </c>
      <c r="K225" s="67" t="s">
        <v>251</v>
      </c>
      <c r="L225" s="89">
        <v>15</v>
      </c>
      <c r="M225" s="71">
        <v>19.170000000000002</v>
      </c>
      <c r="N225" s="67">
        <v>17.64</v>
      </c>
      <c r="O225" s="71">
        <v>1.5300000000000011</v>
      </c>
      <c r="P225" s="71">
        <v>15.719999999999999</v>
      </c>
      <c r="Q225" s="71">
        <v>14.93</v>
      </c>
      <c r="R225" s="71">
        <v>0.78999999999999915</v>
      </c>
      <c r="S225" s="71">
        <v>17.37</v>
      </c>
      <c r="T225" s="67">
        <v>15.98</v>
      </c>
      <c r="U225" s="71">
        <v>1.3900000000000006</v>
      </c>
      <c r="V225" s="71">
        <v>13.919999999999998</v>
      </c>
      <c r="W225" s="71">
        <v>13.22</v>
      </c>
      <c r="X225" s="71">
        <v>0.69999999999999751</v>
      </c>
      <c r="Y225" s="67"/>
      <c r="Z225" s="67"/>
      <c r="AA225" s="67"/>
      <c r="AB225" s="71">
        <v>16.670000000000002</v>
      </c>
      <c r="AC225" s="67">
        <v>15.34</v>
      </c>
      <c r="AD225" s="71">
        <v>1.3300000000000018</v>
      </c>
      <c r="AE225" s="67"/>
      <c r="AF225" s="67"/>
      <c r="AG225" s="67"/>
      <c r="AH225" s="71"/>
      <c r="AI225" s="67"/>
      <c r="AJ225" s="71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71"/>
      <c r="AX225" s="67"/>
      <c r="AY225" s="71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71"/>
      <c r="BS225" s="71"/>
      <c r="BT225" s="71"/>
      <c r="BU225" s="67"/>
      <c r="BV225" s="67"/>
      <c r="BW225" s="67"/>
      <c r="BX225" s="67"/>
      <c r="BY225" s="67"/>
      <c r="BZ225" s="67"/>
    </row>
    <row r="226" spans="1:78" x14ac:dyDescent="0.25">
      <c r="A226" s="67" t="s">
        <v>615</v>
      </c>
      <c r="B226" s="67" t="s">
        <v>69</v>
      </c>
      <c r="C226" s="68" t="s">
        <v>71</v>
      </c>
      <c r="D226" s="68" t="s">
        <v>72</v>
      </c>
      <c r="E226" s="68" t="s">
        <v>113</v>
      </c>
      <c r="F226" s="68" t="s">
        <v>114</v>
      </c>
      <c r="G226" s="69" t="s">
        <v>277</v>
      </c>
      <c r="H226" s="70" t="s">
        <v>278</v>
      </c>
      <c r="I226" s="68" t="s">
        <v>279</v>
      </c>
      <c r="J226" s="90" t="s">
        <v>765</v>
      </c>
      <c r="K226" s="67" t="s">
        <v>251</v>
      </c>
      <c r="L226" s="89">
        <v>15</v>
      </c>
      <c r="M226" s="71">
        <v>24.46</v>
      </c>
      <c r="N226" s="67">
        <v>22.5</v>
      </c>
      <c r="O226" s="71">
        <v>1.9600000000000009</v>
      </c>
      <c r="P226" s="71">
        <v>19.46</v>
      </c>
      <c r="Q226" s="71">
        <v>18.489999999999998</v>
      </c>
      <c r="R226" s="71">
        <v>0.97000000000000242</v>
      </c>
      <c r="S226" s="71">
        <v>22.66</v>
      </c>
      <c r="T226" s="67">
        <v>20.85</v>
      </c>
      <c r="U226" s="71">
        <v>1.8099999999999987</v>
      </c>
      <c r="V226" s="71">
        <v>17.66</v>
      </c>
      <c r="W226" s="71">
        <v>16.78</v>
      </c>
      <c r="X226" s="71">
        <v>0.87999999999999901</v>
      </c>
      <c r="Y226" s="67"/>
      <c r="Z226" s="67"/>
      <c r="AA226" s="67"/>
      <c r="AB226" s="71">
        <v>21.96</v>
      </c>
      <c r="AC226" s="67">
        <v>20.2</v>
      </c>
      <c r="AD226" s="71">
        <v>1.7600000000000016</v>
      </c>
      <c r="AE226" s="67"/>
      <c r="AF226" s="67"/>
      <c r="AG226" s="67"/>
      <c r="AH226" s="71"/>
      <c r="AI226" s="67"/>
      <c r="AJ226" s="71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71"/>
      <c r="AX226" s="67"/>
      <c r="AY226" s="71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71"/>
      <c r="BS226" s="71"/>
      <c r="BT226" s="71"/>
      <c r="BU226" s="67"/>
      <c r="BV226" s="67"/>
      <c r="BW226" s="67"/>
      <c r="BX226" s="67"/>
      <c r="BY226" s="67"/>
      <c r="BZ226" s="67"/>
    </row>
    <row r="227" spans="1:78" x14ac:dyDescent="0.25">
      <c r="A227" s="67" t="s">
        <v>616</v>
      </c>
      <c r="B227" s="67" t="s">
        <v>69</v>
      </c>
      <c r="C227" s="68" t="s">
        <v>71</v>
      </c>
      <c r="D227" s="68" t="s">
        <v>72</v>
      </c>
      <c r="E227" s="68" t="s">
        <v>211</v>
      </c>
      <c r="F227" s="68" t="s">
        <v>212</v>
      </c>
      <c r="G227" s="69" t="s">
        <v>277</v>
      </c>
      <c r="H227" s="70" t="s">
        <v>278</v>
      </c>
      <c r="I227" s="68" t="s">
        <v>279</v>
      </c>
      <c r="J227" s="90" t="s">
        <v>765</v>
      </c>
      <c r="K227" s="67" t="s">
        <v>251</v>
      </c>
      <c r="L227" s="89">
        <v>15</v>
      </c>
      <c r="M227" s="71">
        <v>18.73</v>
      </c>
      <c r="N227" s="67">
        <v>17.23</v>
      </c>
      <c r="O227" s="71">
        <v>1.5</v>
      </c>
      <c r="P227" s="71">
        <v>15.41</v>
      </c>
      <c r="Q227" s="71">
        <v>14.64</v>
      </c>
      <c r="R227" s="71">
        <v>0.76999999999999957</v>
      </c>
      <c r="S227" s="71">
        <v>16.93</v>
      </c>
      <c r="T227" s="67">
        <v>15.58</v>
      </c>
      <c r="U227" s="71">
        <v>1.3499999999999996</v>
      </c>
      <c r="V227" s="71">
        <v>13.61</v>
      </c>
      <c r="W227" s="71">
        <v>12.93</v>
      </c>
      <c r="X227" s="71">
        <v>0.67999999999999972</v>
      </c>
      <c r="Y227" s="67"/>
      <c r="Z227" s="67"/>
      <c r="AA227" s="67"/>
      <c r="AB227" s="71">
        <v>16.23</v>
      </c>
      <c r="AC227" s="67">
        <v>14.93</v>
      </c>
      <c r="AD227" s="71">
        <v>1.3000000000000007</v>
      </c>
      <c r="AE227" s="67"/>
      <c r="AF227" s="67"/>
      <c r="AG227" s="67"/>
      <c r="AH227" s="71"/>
      <c r="AI227" s="67"/>
      <c r="AJ227" s="71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71"/>
      <c r="AX227" s="67"/>
      <c r="AY227" s="71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71"/>
      <c r="BS227" s="71"/>
      <c r="BT227" s="71"/>
      <c r="BU227" s="67"/>
      <c r="BV227" s="67"/>
      <c r="BW227" s="67"/>
      <c r="BX227" s="67"/>
      <c r="BY227" s="67"/>
      <c r="BZ227" s="67"/>
    </row>
    <row r="228" spans="1:78" x14ac:dyDescent="0.25">
      <c r="A228" s="67" t="s">
        <v>617</v>
      </c>
      <c r="B228" s="67" t="s">
        <v>69</v>
      </c>
      <c r="C228" s="68" t="s">
        <v>71</v>
      </c>
      <c r="D228" s="68" t="s">
        <v>72</v>
      </c>
      <c r="E228" s="68" t="s">
        <v>145</v>
      </c>
      <c r="F228" s="68" t="s">
        <v>146</v>
      </c>
      <c r="G228" s="69" t="s">
        <v>277</v>
      </c>
      <c r="H228" s="70" t="s">
        <v>278</v>
      </c>
      <c r="I228" s="68" t="s">
        <v>279</v>
      </c>
      <c r="J228" s="90" t="s">
        <v>765</v>
      </c>
      <c r="K228" s="67" t="s">
        <v>251</v>
      </c>
      <c r="L228" s="89">
        <v>15</v>
      </c>
      <c r="M228" s="71">
        <v>18.559999999999999</v>
      </c>
      <c r="N228" s="67">
        <v>17.079999999999998</v>
      </c>
      <c r="O228" s="71">
        <v>1.4800000000000004</v>
      </c>
      <c r="P228" s="71">
        <v>15.290000000000001</v>
      </c>
      <c r="Q228" s="71">
        <v>14.53</v>
      </c>
      <c r="R228" s="71">
        <v>0.76000000000000156</v>
      </c>
      <c r="S228" s="71">
        <v>16.759999999999998</v>
      </c>
      <c r="T228" s="67">
        <v>15.42</v>
      </c>
      <c r="U228" s="71">
        <v>1.3399999999999981</v>
      </c>
      <c r="V228" s="71">
        <v>13.49</v>
      </c>
      <c r="W228" s="71">
        <v>12.82</v>
      </c>
      <c r="X228" s="71">
        <v>0.66999999999999993</v>
      </c>
      <c r="Y228" s="67"/>
      <c r="Z228" s="67"/>
      <c r="AA228" s="67"/>
      <c r="AB228" s="71">
        <v>16.059999999999999</v>
      </c>
      <c r="AC228" s="67">
        <v>14.78</v>
      </c>
      <c r="AD228" s="71">
        <v>1.2799999999999994</v>
      </c>
      <c r="AE228" s="67"/>
      <c r="AF228" s="67"/>
      <c r="AG228" s="67"/>
      <c r="AH228" s="71"/>
      <c r="AI228" s="67"/>
      <c r="AJ228" s="71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71"/>
      <c r="AX228" s="67"/>
      <c r="AY228" s="71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71"/>
      <c r="BS228" s="71"/>
      <c r="BT228" s="71"/>
      <c r="BU228" s="67"/>
      <c r="BV228" s="67"/>
      <c r="BW228" s="67"/>
      <c r="BX228" s="67"/>
      <c r="BY228" s="67"/>
      <c r="BZ228" s="67"/>
    </row>
    <row r="229" spans="1:78" x14ac:dyDescent="0.25">
      <c r="A229" s="67" t="s">
        <v>618</v>
      </c>
      <c r="B229" s="67" t="s">
        <v>69</v>
      </c>
      <c r="C229" s="68" t="s">
        <v>71</v>
      </c>
      <c r="D229" s="68" t="s">
        <v>72</v>
      </c>
      <c r="E229" s="68" t="s">
        <v>121</v>
      </c>
      <c r="F229" s="68" t="s">
        <v>122</v>
      </c>
      <c r="G229" s="69" t="s">
        <v>277</v>
      </c>
      <c r="H229" s="70" t="s">
        <v>278</v>
      </c>
      <c r="I229" s="68" t="s">
        <v>279</v>
      </c>
      <c r="J229" s="90" t="s">
        <v>765</v>
      </c>
      <c r="K229" s="67" t="s">
        <v>251</v>
      </c>
      <c r="L229" s="89">
        <v>15</v>
      </c>
      <c r="M229" s="71">
        <v>19.66</v>
      </c>
      <c r="N229" s="67">
        <v>18.09</v>
      </c>
      <c r="O229" s="71">
        <v>1.5700000000000003</v>
      </c>
      <c r="P229" s="71">
        <v>16.07</v>
      </c>
      <c r="Q229" s="71">
        <v>15.27</v>
      </c>
      <c r="R229" s="71">
        <v>0.80000000000000071</v>
      </c>
      <c r="S229" s="71">
        <v>17.86</v>
      </c>
      <c r="T229" s="67">
        <v>16.43</v>
      </c>
      <c r="U229" s="71">
        <v>1.4299999999999997</v>
      </c>
      <c r="V229" s="71">
        <v>14.27</v>
      </c>
      <c r="W229" s="71">
        <v>13.56</v>
      </c>
      <c r="X229" s="71">
        <v>0.70999999999999908</v>
      </c>
      <c r="Y229" s="67"/>
      <c r="Z229" s="67"/>
      <c r="AA229" s="67"/>
      <c r="AB229" s="71">
        <v>17.16</v>
      </c>
      <c r="AC229" s="67">
        <v>15.79</v>
      </c>
      <c r="AD229" s="71">
        <v>1.370000000000001</v>
      </c>
      <c r="AE229" s="67"/>
      <c r="AF229" s="67"/>
      <c r="AG229" s="67"/>
      <c r="AH229" s="71"/>
      <c r="AI229" s="67"/>
      <c r="AJ229" s="71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71"/>
      <c r="AX229" s="67"/>
      <c r="AY229" s="71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71"/>
      <c r="BS229" s="71"/>
      <c r="BT229" s="71"/>
      <c r="BU229" s="67"/>
      <c r="BV229" s="67"/>
      <c r="BW229" s="67"/>
      <c r="BX229" s="67"/>
      <c r="BY229" s="67"/>
      <c r="BZ229" s="67"/>
    </row>
    <row r="230" spans="1:78" x14ac:dyDescent="0.25">
      <c r="A230" s="67" t="s">
        <v>619</v>
      </c>
      <c r="B230" s="67" t="s">
        <v>69</v>
      </c>
      <c r="C230" s="68" t="s">
        <v>71</v>
      </c>
      <c r="D230" s="68" t="s">
        <v>72</v>
      </c>
      <c r="E230" s="68" t="s">
        <v>81</v>
      </c>
      <c r="F230" s="68" t="s">
        <v>82</v>
      </c>
      <c r="G230" s="69" t="s">
        <v>280</v>
      </c>
      <c r="H230" s="70" t="s">
        <v>281</v>
      </c>
      <c r="I230" s="68" t="s">
        <v>282</v>
      </c>
      <c r="J230" s="90" t="s">
        <v>765</v>
      </c>
      <c r="K230" s="67" t="s">
        <v>251</v>
      </c>
      <c r="L230" s="89">
        <v>15</v>
      </c>
      <c r="M230" s="71">
        <v>20.5</v>
      </c>
      <c r="N230" s="67">
        <v>18.86</v>
      </c>
      <c r="O230" s="71">
        <v>1.6400000000000006</v>
      </c>
      <c r="P230" s="71">
        <v>17.05</v>
      </c>
      <c r="Q230" s="71">
        <v>16.2</v>
      </c>
      <c r="R230" s="71">
        <v>0.85000000000000142</v>
      </c>
      <c r="S230" s="71">
        <v>18.7</v>
      </c>
      <c r="T230" s="67">
        <v>17.2</v>
      </c>
      <c r="U230" s="71">
        <v>1.5</v>
      </c>
      <c r="V230" s="71">
        <v>15.25</v>
      </c>
      <c r="W230" s="71">
        <v>14.49</v>
      </c>
      <c r="X230" s="71">
        <v>0.75999999999999979</v>
      </c>
      <c r="Y230" s="67"/>
      <c r="Z230" s="67"/>
      <c r="AA230" s="67"/>
      <c r="AB230" s="71">
        <v>16.7</v>
      </c>
      <c r="AC230" s="67">
        <v>15.36</v>
      </c>
      <c r="AD230" s="71">
        <v>1.3399999999999999</v>
      </c>
      <c r="AE230" s="67"/>
      <c r="AF230" s="67"/>
      <c r="AG230" s="67"/>
      <c r="AH230" s="71"/>
      <c r="AI230" s="67"/>
      <c r="AJ230" s="71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71"/>
      <c r="AX230" s="67"/>
      <c r="AY230" s="71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71"/>
      <c r="BS230" s="71"/>
      <c r="BT230" s="71"/>
      <c r="BU230" s="67"/>
      <c r="BV230" s="67"/>
      <c r="BW230" s="67"/>
      <c r="BX230" s="67"/>
      <c r="BY230" s="67"/>
      <c r="BZ230" s="67"/>
    </row>
    <row r="231" spans="1:78" x14ac:dyDescent="0.25">
      <c r="A231" s="67" t="s">
        <v>620</v>
      </c>
      <c r="B231" s="67" t="s">
        <v>69</v>
      </c>
      <c r="C231" s="68" t="s">
        <v>71</v>
      </c>
      <c r="D231" s="68" t="s">
        <v>72</v>
      </c>
      <c r="E231" s="68" t="s">
        <v>83</v>
      </c>
      <c r="F231" s="68" t="s">
        <v>84</v>
      </c>
      <c r="G231" s="69" t="s">
        <v>280</v>
      </c>
      <c r="H231" s="70" t="s">
        <v>281</v>
      </c>
      <c r="I231" s="68" t="s">
        <v>282</v>
      </c>
      <c r="J231" s="90" t="s">
        <v>765</v>
      </c>
      <c r="K231" s="67" t="s">
        <v>251</v>
      </c>
      <c r="L231" s="89">
        <v>15</v>
      </c>
      <c r="M231" s="71">
        <v>19.82</v>
      </c>
      <c r="N231" s="67">
        <v>18.23</v>
      </c>
      <c r="O231" s="71">
        <v>1.5899999999999999</v>
      </c>
      <c r="P231" s="71">
        <v>16.57</v>
      </c>
      <c r="Q231" s="71">
        <v>15.74</v>
      </c>
      <c r="R231" s="71">
        <v>0.83000000000000007</v>
      </c>
      <c r="S231" s="71">
        <v>18.02</v>
      </c>
      <c r="T231" s="67">
        <v>16.579999999999998</v>
      </c>
      <c r="U231" s="71">
        <v>1.4400000000000013</v>
      </c>
      <c r="V231" s="71">
        <v>14.77</v>
      </c>
      <c r="W231" s="71">
        <v>14.03</v>
      </c>
      <c r="X231" s="71">
        <v>0.74000000000000021</v>
      </c>
      <c r="Y231" s="67"/>
      <c r="Z231" s="67"/>
      <c r="AA231" s="67"/>
      <c r="AB231" s="71">
        <v>16.02</v>
      </c>
      <c r="AC231" s="67">
        <v>14.74</v>
      </c>
      <c r="AD231" s="71">
        <v>1.2799999999999994</v>
      </c>
      <c r="AE231" s="67"/>
      <c r="AF231" s="67"/>
      <c r="AG231" s="67"/>
      <c r="AH231" s="71"/>
      <c r="AI231" s="67"/>
      <c r="AJ231" s="71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71"/>
      <c r="AX231" s="67"/>
      <c r="AY231" s="71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71"/>
      <c r="BS231" s="71"/>
      <c r="BT231" s="71"/>
      <c r="BU231" s="67"/>
      <c r="BV231" s="67"/>
      <c r="BW231" s="67"/>
      <c r="BX231" s="67"/>
      <c r="BY231" s="67"/>
      <c r="BZ231" s="67"/>
    </row>
    <row r="232" spans="1:78" x14ac:dyDescent="0.25">
      <c r="A232" s="67" t="s">
        <v>621</v>
      </c>
      <c r="B232" s="67" t="s">
        <v>69</v>
      </c>
      <c r="C232" s="68" t="s">
        <v>71</v>
      </c>
      <c r="D232" s="68" t="s">
        <v>72</v>
      </c>
      <c r="E232" s="68" t="s">
        <v>85</v>
      </c>
      <c r="F232" s="68" t="s">
        <v>86</v>
      </c>
      <c r="G232" s="69" t="s">
        <v>280</v>
      </c>
      <c r="H232" s="70" t="s">
        <v>281</v>
      </c>
      <c r="I232" s="68" t="s">
        <v>282</v>
      </c>
      <c r="J232" s="90" t="s">
        <v>765</v>
      </c>
      <c r="K232" s="67" t="s">
        <v>251</v>
      </c>
      <c r="L232" s="89">
        <v>15</v>
      </c>
      <c r="M232" s="71">
        <v>18.850000000000001</v>
      </c>
      <c r="N232" s="67">
        <v>17.34</v>
      </c>
      <c r="O232" s="71">
        <v>1.5100000000000016</v>
      </c>
      <c r="P232" s="71">
        <v>15.89</v>
      </c>
      <c r="Q232" s="71">
        <v>15.1</v>
      </c>
      <c r="R232" s="71">
        <v>0.79000000000000092</v>
      </c>
      <c r="S232" s="71">
        <v>17.05</v>
      </c>
      <c r="T232" s="67">
        <v>15.69</v>
      </c>
      <c r="U232" s="71">
        <v>1.3600000000000012</v>
      </c>
      <c r="V232" s="71">
        <v>14.09</v>
      </c>
      <c r="W232" s="71">
        <v>13.39</v>
      </c>
      <c r="X232" s="71">
        <v>0.69999999999999929</v>
      </c>
      <c r="Y232" s="67"/>
      <c r="Z232" s="67"/>
      <c r="AA232" s="67"/>
      <c r="AB232" s="71">
        <v>15.05</v>
      </c>
      <c r="AC232" s="67">
        <v>13.85</v>
      </c>
      <c r="AD232" s="71">
        <v>1.2000000000000011</v>
      </c>
      <c r="AE232" s="67"/>
      <c r="AF232" s="67"/>
      <c r="AG232" s="67"/>
      <c r="AH232" s="71"/>
      <c r="AI232" s="67"/>
      <c r="AJ232" s="71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71"/>
      <c r="AX232" s="67"/>
      <c r="AY232" s="71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71"/>
      <c r="BS232" s="71"/>
      <c r="BT232" s="71"/>
      <c r="BU232" s="67"/>
      <c r="BV232" s="67"/>
      <c r="BW232" s="67"/>
      <c r="BX232" s="67"/>
      <c r="BY232" s="67"/>
      <c r="BZ232" s="67"/>
    </row>
    <row r="233" spans="1:78" x14ac:dyDescent="0.25">
      <c r="A233" s="67" t="s">
        <v>622</v>
      </c>
      <c r="B233" s="67" t="s">
        <v>69</v>
      </c>
      <c r="C233" s="68" t="s">
        <v>71</v>
      </c>
      <c r="D233" s="68" t="s">
        <v>72</v>
      </c>
      <c r="E233" s="68" t="s">
        <v>87</v>
      </c>
      <c r="F233" s="68" t="s">
        <v>88</v>
      </c>
      <c r="G233" s="69" t="s">
        <v>280</v>
      </c>
      <c r="H233" s="70" t="s">
        <v>281</v>
      </c>
      <c r="I233" s="68" t="s">
        <v>282</v>
      </c>
      <c r="J233" s="90" t="s">
        <v>765</v>
      </c>
      <c r="K233" s="67" t="s">
        <v>251</v>
      </c>
      <c r="L233" s="89">
        <v>15</v>
      </c>
      <c r="M233" s="71">
        <v>25.14</v>
      </c>
      <c r="N233" s="67">
        <v>23.13</v>
      </c>
      <c r="O233" s="71">
        <v>2.0100000000000016</v>
      </c>
      <c r="P233" s="71">
        <v>20.329999999999998</v>
      </c>
      <c r="Q233" s="71">
        <v>19.309999999999999</v>
      </c>
      <c r="R233" s="71">
        <v>1.0199999999999996</v>
      </c>
      <c r="S233" s="71">
        <v>23.34</v>
      </c>
      <c r="T233" s="67">
        <v>21.47</v>
      </c>
      <c r="U233" s="71">
        <v>1.870000000000001</v>
      </c>
      <c r="V233" s="71">
        <v>18.53</v>
      </c>
      <c r="W233" s="71">
        <v>17.600000000000001</v>
      </c>
      <c r="X233" s="71">
        <v>0.92999999999999972</v>
      </c>
      <c r="Y233" s="67"/>
      <c r="Z233" s="67"/>
      <c r="AA233" s="67"/>
      <c r="AB233" s="71">
        <v>21.34</v>
      </c>
      <c r="AC233" s="67">
        <v>19.63</v>
      </c>
      <c r="AD233" s="71">
        <v>1.7100000000000009</v>
      </c>
      <c r="AE233" s="67"/>
      <c r="AF233" s="67"/>
      <c r="AG233" s="67"/>
      <c r="AH233" s="71"/>
      <c r="AI233" s="67"/>
      <c r="AJ233" s="71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71"/>
      <c r="AX233" s="67"/>
      <c r="AY233" s="71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71"/>
      <c r="BS233" s="71"/>
      <c r="BT233" s="71"/>
      <c r="BU233" s="67"/>
      <c r="BV233" s="67"/>
      <c r="BW233" s="67"/>
      <c r="BX233" s="67"/>
      <c r="BY233" s="67"/>
      <c r="BZ233" s="67"/>
    </row>
    <row r="234" spans="1:78" x14ac:dyDescent="0.25">
      <c r="A234" s="67" t="s">
        <v>623</v>
      </c>
      <c r="B234" s="67" t="s">
        <v>69</v>
      </c>
      <c r="C234" s="68" t="s">
        <v>71</v>
      </c>
      <c r="D234" s="68" t="s">
        <v>72</v>
      </c>
      <c r="E234" s="68" t="s">
        <v>89</v>
      </c>
      <c r="F234" s="68" t="s">
        <v>90</v>
      </c>
      <c r="G234" s="69" t="s">
        <v>280</v>
      </c>
      <c r="H234" s="70" t="s">
        <v>281</v>
      </c>
      <c r="I234" s="68" t="s">
        <v>282</v>
      </c>
      <c r="J234" s="90" t="s">
        <v>765</v>
      </c>
      <c r="K234" s="67" t="s">
        <v>251</v>
      </c>
      <c r="L234" s="89">
        <v>15</v>
      </c>
      <c r="M234" s="71">
        <v>18.829999999999998</v>
      </c>
      <c r="N234" s="67">
        <v>17.32</v>
      </c>
      <c r="O234" s="71">
        <v>1.509999999999998</v>
      </c>
      <c r="P234" s="71">
        <v>15.870000000000001</v>
      </c>
      <c r="Q234" s="71">
        <v>15.08</v>
      </c>
      <c r="R234" s="71">
        <v>0.79000000000000092</v>
      </c>
      <c r="S234" s="71">
        <v>17.03</v>
      </c>
      <c r="T234" s="67">
        <v>15.67</v>
      </c>
      <c r="U234" s="71">
        <v>1.3600000000000012</v>
      </c>
      <c r="V234" s="71">
        <v>14.07</v>
      </c>
      <c r="W234" s="71">
        <v>13.37</v>
      </c>
      <c r="X234" s="71">
        <v>0.70000000000000107</v>
      </c>
      <c r="Y234" s="67"/>
      <c r="Z234" s="67"/>
      <c r="AA234" s="67"/>
      <c r="AB234" s="71">
        <v>15.03</v>
      </c>
      <c r="AC234" s="67">
        <v>13.83</v>
      </c>
      <c r="AD234" s="71">
        <v>1.1999999999999993</v>
      </c>
      <c r="AE234" s="67"/>
      <c r="AF234" s="67"/>
      <c r="AG234" s="67"/>
      <c r="AH234" s="71"/>
      <c r="AI234" s="67"/>
      <c r="AJ234" s="71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71"/>
      <c r="AX234" s="67"/>
      <c r="AY234" s="71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71"/>
      <c r="BS234" s="71"/>
      <c r="BT234" s="71"/>
      <c r="BU234" s="67"/>
      <c r="BV234" s="67"/>
      <c r="BW234" s="67"/>
      <c r="BX234" s="67"/>
      <c r="BY234" s="67"/>
      <c r="BZ234" s="67"/>
    </row>
    <row r="235" spans="1:78" x14ac:dyDescent="0.25">
      <c r="A235" s="67" t="s">
        <v>624</v>
      </c>
      <c r="B235" s="67" t="s">
        <v>69</v>
      </c>
      <c r="C235" s="68" t="s">
        <v>71</v>
      </c>
      <c r="D235" s="68" t="s">
        <v>72</v>
      </c>
      <c r="E235" s="68" t="s">
        <v>91</v>
      </c>
      <c r="F235" s="68" t="s">
        <v>92</v>
      </c>
      <c r="G235" s="69" t="s">
        <v>280</v>
      </c>
      <c r="H235" s="70" t="s">
        <v>281</v>
      </c>
      <c r="I235" s="68" t="s">
        <v>282</v>
      </c>
      <c r="J235" s="90" t="s">
        <v>765</v>
      </c>
      <c r="K235" s="67" t="s">
        <v>251</v>
      </c>
      <c r="L235" s="89">
        <v>15</v>
      </c>
      <c r="M235" s="71">
        <v>22.95</v>
      </c>
      <c r="N235" s="67">
        <v>21.11</v>
      </c>
      <c r="O235" s="71">
        <v>1.8399999999999999</v>
      </c>
      <c r="P235" s="71">
        <v>18.78</v>
      </c>
      <c r="Q235" s="71">
        <v>17.84</v>
      </c>
      <c r="R235" s="71">
        <v>0.94000000000000128</v>
      </c>
      <c r="S235" s="71">
        <v>21.15</v>
      </c>
      <c r="T235" s="67">
        <v>19.46</v>
      </c>
      <c r="U235" s="71">
        <v>1.6899999999999977</v>
      </c>
      <c r="V235" s="71">
        <v>16.979999999999997</v>
      </c>
      <c r="W235" s="71">
        <v>16.13</v>
      </c>
      <c r="X235" s="71">
        <v>0.84999999999999787</v>
      </c>
      <c r="Y235" s="67"/>
      <c r="Z235" s="67"/>
      <c r="AA235" s="67"/>
      <c r="AB235" s="71">
        <v>19.149999999999999</v>
      </c>
      <c r="AC235" s="67">
        <v>17.62</v>
      </c>
      <c r="AD235" s="71">
        <v>1.5299999999999976</v>
      </c>
      <c r="AE235" s="67"/>
      <c r="AF235" s="67"/>
      <c r="AG235" s="67"/>
      <c r="AH235" s="71"/>
      <c r="AI235" s="67"/>
      <c r="AJ235" s="71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71"/>
      <c r="AX235" s="67"/>
      <c r="AY235" s="71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71"/>
      <c r="BS235" s="71"/>
      <c r="BT235" s="71"/>
      <c r="BU235" s="67"/>
      <c r="BV235" s="67"/>
      <c r="BW235" s="67"/>
      <c r="BX235" s="67"/>
      <c r="BY235" s="67"/>
      <c r="BZ235" s="67"/>
    </row>
    <row r="236" spans="1:78" x14ac:dyDescent="0.25">
      <c r="A236" s="67" t="s">
        <v>625</v>
      </c>
      <c r="B236" s="67" t="s">
        <v>69</v>
      </c>
      <c r="C236" s="68" t="s">
        <v>71</v>
      </c>
      <c r="D236" s="68" t="s">
        <v>72</v>
      </c>
      <c r="E236" s="68" t="s">
        <v>130</v>
      </c>
      <c r="F236" s="68" t="s">
        <v>131</v>
      </c>
      <c r="G236" s="69" t="s">
        <v>280</v>
      </c>
      <c r="H236" s="70" t="s">
        <v>281</v>
      </c>
      <c r="I236" s="68" t="s">
        <v>282</v>
      </c>
      <c r="J236" s="90" t="s">
        <v>765</v>
      </c>
      <c r="K236" s="67" t="s">
        <v>251</v>
      </c>
      <c r="L236" s="89">
        <v>15</v>
      </c>
      <c r="M236" s="71">
        <v>18.829999999999998</v>
      </c>
      <c r="N236" s="67">
        <v>17.32</v>
      </c>
      <c r="O236" s="71">
        <v>1.509999999999998</v>
      </c>
      <c r="P236" s="71">
        <v>15.870000000000001</v>
      </c>
      <c r="Q236" s="71">
        <v>15.08</v>
      </c>
      <c r="R236" s="71">
        <v>0.79000000000000092</v>
      </c>
      <c r="S236" s="71">
        <v>17.03</v>
      </c>
      <c r="T236" s="67">
        <v>15.67</v>
      </c>
      <c r="U236" s="71">
        <v>1.3600000000000012</v>
      </c>
      <c r="V236" s="71">
        <v>14.07</v>
      </c>
      <c r="W236" s="71">
        <v>13.37</v>
      </c>
      <c r="X236" s="71">
        <v>0.70000000000000107</v>
      </c>
      <c r="Y236" s="67"/>
      <c r="Z236" s="67"/>
      <c r="AA236" s="67"/>
      <c r="AB236" s="71">
        <v>15.03</v>
      </c>
      <c r="AC236" s="67">
        <v>13.83</v>
      </c>
      <c r="AD236" s="71">
        <v>1.1999999999999993</v>
      </c>
      <c r="AE236" s="67"/>
      <c r="AF236" s="67"/>
      <c r="AG236" s="67"/>
      <c r="AH236" s="71"/>
      <c r="AI236" s="67"/>
      <c r="AJ236" s="71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71"/>
      <c r="AX236" s="67"/>
      <c r="AY236" s="71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71"/>
      <c r="BS236" s="71"/>
      <c r="BT236" s="71"/>
      <c r="BU236" s="67"/>
      <c r="BV236" s="67"/>
      <c r="BW236" s="67"/>
      <c r="BX236" s="67"/>
      <c r="BY236" s="67"/>
      <c r="BZ236" s="67"/>
    </row>
    <row r="237" spans="1:78" x14ac:dyDescent="0.25">
      <c r="A237" s="67" t="s">
        <v>626</v>
      </c>
      <c r="B237" s="67" t="s">
        <v>69</v>
      </c>
      <c r="C237" s="68" t="s">
        <v>71</v>
      </c>
      <c r="D237" s="68" t="s">
        <v>72</v>
      </c>
      <c r="E237" s="68" t="s">
        <v>93</v>
      </c>
      <c r="F237" s="68" t="s">
        <v>94</v>
      </c>
      <c r="G237" s="69" t="s">
        <v>280</v>
      </c>
      <c r="H237" s="70" t="s">
        <v>281</v>
      </c>
      <c r="I237" s="68" t="s">
        <v>282</v>
      </c>
      <c r="J237" s="90" t="s">
        <v>765</v>
      </c>
      <c r="K237" s="67" t="s">
        <v>251</v>
      </c>
      <c r="L237" s="89">
        <v>15</v>
      </c>
      <c r="M237" s="71">
        <v>21.46</v>
      </c>
      <c r="N237" s="67">
        <v>19.739999999999998</v>
      </c>
      <c r="O237" s="71">
        <v>1.7200000000000024</v>
      </c>
      <c r="P237" s="71">
        <v>17.73</v>
      </c>
      <c r="Q237" s="71">
        <v>16.84</v>
      </c>
      <c r="R237" s="71">
        <v>0.89000000000000057</v>
      </c>
      <c r="S237" s="71">
        <v>19.66</v>
      </c>
      <c r="T237" s="67">
        <v>18.09</v>
      </c>
      <c r="U237" s="71">
        <v>1.5700000000000003</v>
      </c>
      <c r="V237" s="71">
        <v>15.93</v>
      </c>
      <c r="W237" s="71">
        <v>15.13</v>
      </c>
      <c r="X237" s="71">
        <v>0.79999999999999893</v>
      </c>
      <c r="Y237" s="67"/>
      <c r="Z237" s="67"/>
      <c r="AA237" s="67"/>
      <c r="AB237" s="71">
        <v>17.66</v>
      </c>
      <c r="AC237" s="67">
        <v>16.25</v>
      </c>
      <c r="AD237" s="71">
        <v>1.4100000000000001</v>
      </c>
      <c r="AE237" s="67"/>
      <c r="AF237" s="67"/>
      <c r="AG237" s="67"/>
      <c r="AH237" s="71"/>
      <c r="AI237" s="67"/>
      <c r="AJ237" s="71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71"/>
      <c r="AX237" s="67"/>
      <c r="AY237" s="71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71"/>
      <c r="BS237" s="71"/>
      <c r="BT237" s="71"/>
      <c r="BU237" s="67"/>
      <c r="BV237" s="67"/>
      <c r="BW237" s="67"/>
      <c r="BX237" s="67"/>
      <c r="BY237" s="67"/>
      <c r="BZ237" s="67"/>
    </row>
    <row r="238" spans="1:78" x14ac:dyDescent="0.25">
      <c r="A238" s="67" t="s">
        <v>627</v>
      </c>
      <c r="B238" s="67" t="s">
        <v>69</v>
      </c>
      <c r="C238" s="68" t="s">
        <v>71</v>
      </c>
      <c r="D238" s="68" t="s">
        <v>72</v>
      </c>
      <c r="E238" s="68" t="s">
        <v>95</v>
      </c>
      <c r="F238" s="68" t="s">
        <v>96</v>
      </c>
      <c r="G238" s="69" t="s">
        <v>280</v>
      </c>
      <c r="H238" s="70" t="s">
        <v>281</v>
      </c>
      <c r="I238" s="68" t="s">
        <v>282</v>
      </c>
      <c r="J238" s="90" t="s">
        <v>765</v>
      </c>
      <c r="K238" s="67" t="s">
        <v>251</v>
      </c>
      <c r="L238" s="89">
        <v>15</v>
      </c>
      <c r="M238" s="71">
        <v>19.690000000000001</v>
      </c>
      <c r="N238" s="67">
        <v>18.11</v>
      </c>
      <c r="O238" s="71">
        <v>1.5800000000000018</v>
      </c>
      <c r="P238" s="71">
        <v>16.48</v>
      </c>
      <c r="Q238" s="71">
        <v>15.66</v>
      </c>
      <c r="R238" s="71">
        <v>0.82000000000000028</v>
      </c>
      <c r="S238" s="71">
        <v>17.89</v>
      </c>
      <c r="T238" s="67">
        <v>16.46</v>
      </c>
      <c r="U238" s="71">
        <v>1.4299999999999997</v>
      </c>
      <c r="V238" s="71">
        <v>14.68</v>
      </c>
      <c r="W238" s="71">
        <v>13.95</v>
      </c>
      <c r="X238" s="71">
        <v>0.73000000000000043</v>
      </c>
      <c r="Y238" s="67"/>
      <c r="Z238" s="67"/>
      <c r="AA238" s="67"/>
      <c r="AB238" s="71">
        <v>15.89</v>
      </c>
      <c r="AC238" s="67">
        <v>14.62</v>
      </c>
      <c r="AD238" s="71">
        <v>1.2700000000000014</v>
      </c>
      <c r="AE238" s="67"/>
      <c r="AF238" s="67"/>
      <c r="AG238" s="67"/>
      <c r="AH238" s="71"/>
      <c r="AI238" s="67"/>
      <c r="AJ238" s="71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71"/>
      <c r="AX238" s="67"/>
      <c r="AY238" s="71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71"/>
      <c r="BS238" s="71"/>
      <c r="BT238" s="71"/>
      <c r="BU238" s="67"/>
      <c r="BV238" s="67"/>
      <c r="BW238" s="67"/>
      <c r="BX238" s="67"/>
      <c r="BY238" s="67"/>
      <c r="BZ238" s="67"/>
    </row>
    <row r="239" spans="1:78" x14ac:dyDescent="0.25">
      <c r="A239" s="67" t="s">
        <v>628</v>
      </c>
      <c r="B239" s="67" t="s">
        <v>69</v>
      </c>
      <c r="C239" s="68" t="s">
        <v>71</v>
      </c>
      <c r="D239" s="68" t="s">
        <v>72</v>
      </c>
      <c r="E239" s="68" t="s">
        <v>99</v>
      </c>
      <c r="F239" s="68" t="s">
        <v>100</v>
      </c>
      <c r="G239" s="69" t="s">
        <v>280</v>
      </c>
      <c r="H239" s="70" t="s">
        <v>281</v>
      </c>
      <c r="I239" s="68" t="s">
        <v>282</v>
      </c>
      <c r="J239" s="90" t="s">
        <v>765</v>
      </c>
      <c r="K239" s="67" t="s">
        <v>251</v>
      </c>
      <c r="L239" s="89">
        <v>15</v>
      </c>
      <c r="M239" s="71">
        <v>18.829999999999998</v>
      </c>
      <c r="N239" s="67">
        <v>17.32</v>
      </c>
      <c r="O239" s="71">
        <v>1.509999999999998</v>
      </c>
      <c r="P239" s="71">
        <v>15.870000000000001</v>
      </c>
      <c r="Q239" s="71">
        <v>15.08</v>
      </c>
      <c r="R239" s="71">
        <v>0.79000000000000092</v>
      </c>
      <c r="S239" s="71">
        <v>17.03</v>
      </c>
      <c r="T239" s="67">
        <v>15.67</v>
      </c>
      <c r="U239" s="71">
        <v>1.3600000000000012</v>
      </c>
      <c r="V239" s="71">
        <v>14.07</v>
      </c>
      <c r="W239" s="71">
        <v>13.37</v>
      </c>
      <c r="X239" s="71">
        <v>0.70000000000000107</v>
      </c>
      <c r="Y239" s="67"/>
      <c r="Z239" s="67"/>
      <c r="AA239" s="67"/>
      <c r="AB239" s="71">
        <v>15.03</v>
      </c>
      <c r="AC239" s="67">
        <v>13.83</v>
      </c>
      <c r="AD239" s="71">
        <v>1.1999999999999993</v>
      </c>
      <c r="AE239" s="67"/>
      <c r="AF239" s="67"/>
      <c r="AG239" s="67"/>
      <c r="AH239" s="71"/>
      <c r="AI239" s="67"/>
      <c r="AJ239" s="71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71"/>
      <c r="AX239" s="67"/>
      <c r="AY239" s="71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71"/>
      <c r="BS239" s="71"/>
      <c r="BT239" s="71"/>
      <c r="BU239" s="67"/>
      <c r="BV239" s="67"/>
      <c r="BW239" s="67"/>
      <c r="BX239" s="67"/>
      <c r="BY239" s="67"/>
      <c r="BZ239" s="67"/>
    </row>
    <row r="240" spans="1:78" x14ac:dyDescent="0.25">
      <c r="A240" s="67" t="s">
        <v>629</v>
      </c>
      <c r="B240" s="67" t="s">
        <v>69</v>
      </c>
      <c r="C240" s="68" t="s">
        <v>71</v>
      </c>
      <c r="D240" s="68" t="s">
        <v>72</v>
      </c>
      <c r="E240" s="68" t="s">
        <v>143</v>
      </c>
      <c r="F240" s="68" t="s">
        <v>144</v>
      </c>
      <c r="G240" s="69" t="s">
        <v>280</v>
      </c>
      <c r="H240" s="70" t="s">
        <v>281</v>
      </c>
      <c r="I240" s="68" t="s">
        <v>282</v>
      </c>
      <c r="J240" s="90" t="s">
        <v>765</v>
      </c>
      <c r="K240" s="67" t="s">
        <v>251</v>
      </c>
      <c r="L240" s="89">
        <v>15</v>
      </c>
      <c r="M240" s="71">
        <v>18.829999999999998</v>
      </c>
      <c r="N240" s="67">
        <v>17.32</v>
      </c>
      <c r="O240" s="71">
        <v>1.509999999999998</v>
      </c>
      <c r="P240" s="71">
        <v>15.870000000000001</v>
      </c>
      <c r="Q240" s="71">
        <v>15.08</v>
      </c>
      <c r="R240" s="71">
        <v>0.79000000000000092</v>
      </c>
      <c r="S240" s="71">
        <v>17.03</v>
      </c>
      <c r="T240" s="67">
        <v>15.67</v>
      </c>
      <c r="U240" s="71">
        <v>1.3600000000000012</v>
      </c>
      <c r="V240" s="71">
        <v>14.07</v>
      </c>
      <c r="W240" s="71">
        <v>13.37</v>
      </c>
      <c r="X240" s="71">
        <v>0.70000000000000107</v>
      </c>
      <c r="Y240" s="67"/>
      <c r="Z240" s="67"/>
      <c r="AA240" s="67"/>
      <c r="AB240" s="71">
        <v>15.03</v>
      </c>
      <c r="AC240" s="67">
        <v>13.83</v>
      </c>
      <c r="AD240" s="71">
        <v>1.1999999999999993</v>
      </c>
      <c r="AE240" s="67"/>
      <c r="AF240" s="67"/>
      <c r="AG240" s="67"/>
      <c r="AH240" s="71"/>
      <c r="AI240" s="67"/>
      <c r="AJ240" s="71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71"/>
      <c r="AX240" s="67"/>
      <c r="AY240" s="71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71"/>
      <c r="BS240" s="71"/>
      <c r="BT240" s="71"/>
      <c r="BU240" s="67"/>
      <c r="BV240" s="67"/>
      <c r="BW240" s="67"/>
      <c r="BX240" s="67"/>
      <c r="BY240" s="67"/>
      <c r="BZ240" s="67"/>
    </row>
    <row r="241" spans="1:78" x14ac:dyDescent="0.25">
      <c r="A241" s="67" t="s">
        <v>630</v>
      </c>
      <c r="B241" s="67" t="s">
        <v>69</v>
      </c>
      <c r="C241" s="68" t="s">
        <v>71</v>
      </c>
      <c r="D241" s="68" t="s">
        <v>72</v>
      </c>
      <c r="E241" s="68" t="s">
        <v>101</v>
      </c>
      <c r="F241" s="68" t="s">
        <v>102</v>
      </c>
      <c r="G241" s="69" t="s">
        <v>280</v>
      </c>
      <c r="H241" s="70" t="s">
        <v>281</v>
      </c>
      <c r="I241" s="68" t="s">
        <v>282</v>
      </c>
      <c r="J241" s="90" t="s">
        <v>765</v>
      </c>
      <c r="K241" s="67" t="s">
        <v>251</v>
      </c>
      <c r="L241" s="89">
        <v>15</v>
      </c>
      <c r="M241" s="71">
        <v>19.48</v>
      </c>
      <c r="N241" s="67">
        <v>17.920000000000002</v>
      </c>
      <c r="O241" s="71">
        <v>1.5599999999999987</v>
      </c>
      <c r="P241" s="71">
        <v>16.330000000000002</v>
      </c>
      <c r="Q241" s="71">
        <v>15.51</v>
      </c>
      <c r="R241" s="71">
        <v>0.82000000000000206</v>
      </c>
      <c r="S241" s="71">
        <v>17.68</v>
      </c>
      <c r="T241" s="67">
        <v>16.27</v>
      </c>
      <c r="U241" s="71">
        <v>1.4100000000000001</v>
      </c>
      <c r="V241" s="71">
        <v>14.530000000000001</v>
      </c>
      <c r="W241" s="71">
        <v>13.8</v>
      </c>
      <c r="X241" s="71">
        <v>0.73000000000000043</v>
      </c>
      <c r="Y241" s="67"/>
      <c r="Z241" s="67"/>
      <c r="AA241" s="67"/>
      <c r="AB241" s="71">
        <v>15.68</v>
      </c>
      <c r="AC241" s="67">
        <v>14.43</v>
      </c>
      <c r="AD241" s="71">
        <v>1.25</v>
      </c>
      <c r="AE241" s="67"/>
      <c r="AF241" s="67"/>
      <c r="AG241" s="67"/>
      <c r="AH241" s="71"/>
      <c r="AI241" s="67"/>
      <c r="AJ241" s="71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71"/>
      <c r="AX241" s="67"/>
      <c r="AY241" s="71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71"/>
      <c r="BS241" s="71"/>
      <c r="BT241" s="71"/>
      <c r="BU241" s="67"/>
      <c r="BV241" s="67"/>
      <c r="BW241" s="67"/>
      <c r="BX241" s="67"/>
      <c r="BY241" s="67"/>
      <c r="BZ241" s="67"/>
    </row>
    <row r="242" spans="1:78" x14ac:dyDescent="0.25">
      <c r="A242" s="67" t="s">
        <v>631</v>
      </c>
      <c r="B242" s="67" t="s">
        <v>69</v>
      </c>
      <c r="C242" s="68" t="s">
        <v>71</v>
      </c>
      <c r="D242" s="68" t="s">
        <v>72</v>
      </c>
      <c r="E242" s="68" t="s">
        <v>103</v>
      </c>
      <c r="F242" s="68" t="s">
        <v>104</v>
      </c>
      <c r="G242" s="69" t="s">
        <v>280</v>
      </c>
      <c r="H242" s="70" t="s">
        <v>281</v>
      </c>
      <c r="I242" s="68" t="s">
        <v>282</v>
      </c>
      <c r="J242" s="90" t="s">
        <v>765</v>
      </c>
      <c r="K242" s="67" t="s">
        <v>251</v>
      </c>
      <c r="L242" s="89">
        <v>15</v>
      </c>
      <c r="M242" s="71">
        <v>22.78</v>
      </c>
      <c r="N242" s="67">
        <v>20.96</v>
      </c>
      <c r="O242" s="71">
        <v>1.8200000000000003</v>
      </c>
      <c r="P242" s="71">
        <v>18.66</v>
      </c>
      <c r="Q242" s="71">
        <v>17.73</v>
      </c>
      <c r="R242" s="71">
        <v>0.92999999999999972</v>
      </c>
      <c r="S242" s="71">
        <v>20.98</v>
      </c>
      <c r="T242" s="67">
        <v>19.3</v>
      </c>
      <c r="U242" s="71">
        <v>1.6799999999999997</v>
      </c>
      <c r="V242" s="71">
        <v>16.86</v>
      </c>
      <c r="W242" s="71">
        <v>16.02</v>
      </c>
      <c r="X242" s="71">
        <v>0.83999999999999986</v>
      </c>
      <c r="Y242" s="67"/>
      <c r="Z242" s="67"/>
      <c r="AA242" s="67"/>
      <c r="AB242" s="71">
        <v>18.98</v>
      </c>
      <c r="AC242" s="67">
        <v>17.46</v>
      </c>
      <c r="AD242" s="71">
        <v>1.5199999999999996</v>
      </c>
      <c r="AE242" s="67"/>
      <c r="AF242" s="67"/>
      <c r="AG242" s="67"/>
      <c r="AH242" s="71"/>
      <c r="AI242" s="67"/>
      <c r="AJ242" s="71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71"/>
      <c r="AX242" s="67"/>
      <c r="AY242" s="71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71"/>
      <c r="BS242" s="71"/>
      <c r="BT242" s="71"/>
      <c r="BU242" s="67"/>
      <c r="BV242" s="67"/>
      <c r="BW242" s="67"/>
      <c r="BX242" s="67"/>
      <c r="BY242" s="67"/>
      <c r="BZ242" s="67"/>
    </row>
    <row r="243" spans="1:78" x14ac:dyDescent="0.25">
      <c r="A243" s="67" t="s">
        <v>632</v>
      </c>
      <c r="B243" s="67" t="s">
        <v>69</v>
      </c>
      <c r="C243" s="68" t="s">
        <v>71</v>
      </c>
      <c r="D243" s="68" t="s">
        <v>72</v>
      </c>
      <c r="E243" s="68" t="s">
        <v>107</v>
      </c>
      <c r="F243" s="68" t="s">
        <v>108</v>
      </c>
      <c r="G243" s="69" t="s">
        <v>280</v>
      </c>
      <c r="H243" s="70" t="s">
        <v>281</v>
      </c>
      <c r="I243" s="68" t="s">
        <v>282</v>
      </c>
      <c r="J243" s="90" t="s">
        <v>765</v>
      </c>
      <c r="K243" s="67" t="s">
        <v>251</v>
      </c>
      <c r="L243" s="89">
        <v>15</v>
      </c>
      <c r="M243" s="71">
        <v>26.12</v>
      </c>
      <c r="N243" s="67">
        <v>24.03</v>
      </c>
      <c r="O243" s="71">
        <v>2.09</v>
      </c>
      <c r="P243" s="71">
        <v>21.02</v>
      </c>
      <c r="Q243" s="71">
        <v>19.97</v>
      </c>
      <c r="R243" s="71">
        <v>1.0500000000000007</v>
      </c>
      <c r="S243" s="71">
        <v>24.32</v>
      </c>
      <c r="T243" s="67">
        <v>22.37</v>
      </c>
      <c r="U243" s="71">
        <v>1.9499999999999993</v>
      </c>
      <c r="V243" s="71">
        <v>19.22</v>
      </c>
      <c r="W243" s="71">
        <v>18.260000000000002</v>
      </c>
      <c r="X243" s="71">
        <v>0.9599999999999973</v>
      </c>
      <c r="Y243" s="67"/>
      <c r="Z243" s="67"/>
      <c r="AA243" s="67"/>
      <c r="AB243" s="71">
        <v>22.32</v>
      </c>
      <c r="AC243" s="67">
        <v>20.53</v>
      </c>
      <c r="AD243" s="71">
        <v>1.7899999999999991</v>
      </c>
      <c r="AE243" s="67"/>
      <c r="AF243" s="67"/>
      <c r="AG243" s="67"/>
      <c r="AH243" s="71"/>
      <c r="AI243" s="67"/>
      <c r="AJ243" s="71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71"/>
      <c r="AX243" s="67"/>
      <c r="AY243" s="71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71"/>
      <c r="BS243" s="71"/>
      <c r="BT243" s="71"/>
      <c r="BU243" s="67"/>
      <c r="BV243" s="67"/>
      <c r="BW243" s="67"/>
      <c r="BX243" s="67"/>
      <c r="BY243" s="67"/>
      <c r="BZ243" s="67"/>
    </row>
    <row r="244" spans="1:78" x14ac:dyDescent="0.25">
      <c r="A244" s="67" t="s">
        <v>633</v>
      </c>
      <c r="B244" s="67" t="s">
        <v>69</v>
      </c>
      <c r="C244" s="68" t="s">
        <v>71</v>
      </c>
      <c r="D244" s="68" t="s">
        <v>72</v>
      </c>
      <c r="E244" s="68" t="s">
        <v>109</v>
      </c>
      <c r="F244" s="68" t="s">
        <v>110</v>
      </c>
      <c r="G244" s="69" t="s">
        <v>280</v>
      </c>
      <c r="H244" s="70" t="s">
        <v>281</v>
      </c>
      <c r="I244" s="68" t="s">
        <v>282</v>
      </c>
      <c r="J244" s="90" t="s">
        <v>765</v>
      </c>
      <c r="K244" s="67" t="s">
        <v>251</v>
      </c>
      <c r="L244" s="89">
        <v>15</v>
      </c>
      <c r="M244" s="71">
        <v>21.95</v>
      </c>
      <c r="N244" s="67">
        <v>20.190000000000001</v>
      </c>
      <c r="O244" s="71">
        <v>1.759999999999998</v>
      </c>
      <c r="P244" s="71">
        <v>18.07</v>
      </c>
      <c r="Q244" s="71">
        <v>17.170000000000002</v>
      </c>
      <c r="R244" s="71">
        <v>0.89999999999999858</v>
      </c>
      <c r="S244" s="71">
        <v>20.149999999999999</v>
      </c>
      <c r="T244" s="67">
        <v>18.54</v>
      </c>
      <c r="U244" s="71">
        <v>1.6099999999999994</v>
      </c>
      <c r="V244" s="71">
        <v>16.27</v>
      </c>
      <c r="W244" s="71">
        <v>15.46</v>
      </c>
      <c r="X244" s="71">
        <v>0.80999999999999872</v>
      </c>
      <c r="Y244" s="67"/>
      <c r="Z244" s="67"/>
      <c r="AA244" s="67"/>
      <c r="AB244" s="71">
        <v>18.149999999999999</v>
      </c>
      <c r="AC244" s="67">
        <v>16.7</v>
      </c>
      <c r="AD244" s="71">
        <v>1.4499999999999993</v>
      </c>
      <c r="AE244" s="67"/>
      <c r="AF244" s="67"/>
      <c r="AG244" s="67"/>
      <c r="AH244" s="71"/>
      <c r="AI244" s="67"/>
      <c r="AJ244" s="71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71"/>
      <c r="AX244" s="67"/>
      <c r="AY244" s="71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71"/>
      <c r="BS244" s="71"/>
      <c r="BT244" s="71"/>
      <c r="BU244" s="67"/>
      <c r="BV244" s="67"/>
      <c r="BW244" s="67"/>
      <c r="BX244" s="67"/>
      <c r="BY244" s="67"/>
      <c r="BZ244" s="67"/>
    </row>
    <row r="245" spans="1:78" x14ac:dyDescent="0.25">
      <c r="A245" s="67" t="s">
        <v>634</v>
      </c>
      <c r="B245" s="67" t="s">
        <v>69</v>
      </c>
      <c r="C245" s="68" t="s">
        <v>71</v>
      </c>
      <c r="D245" s="68" t="s">
        <v>72</v>
      </c>
      <c r="E245" s="68" t="s">
        <v>111</v>
      </c>
      <c r="F245" s="68" t="s">
        <v>112</v>
      </c>
      <c r="G245" s="69" t="s">
        <v>280</v>
      </c>
      <c r="H245" s="70" t="s">
        <v>281</v>
      </c>
      <c r="I245" s="68" t="s">
        <v>282</v>
      </c>
      <c r="J245" s="90" t="s">
        <v>765</v>
      </c>
      <c r="K245" s="67" t="s">
        <v>251</v>
      </c>
      <c r="L245" s="89">
        <v>15</v>
      </c>
      <c r="M245" s="71">
        <v>21.69</v>
      </c>
      <c r="N245" s="67">
        <v>19.95</v>
      </c>
      <c r="O245" s="71">
        <v>1.740000000000002</v>
      </c>
      <c r="P245" s="71">
        <v>17.89</v>
      </c>
      <c r="Q245" s="71">
        <v>17</v>
      </c>
      <c r="R245" s="71">
        <v>0.89000000000000057</v>
      </c>
      <c r="S245" s="71">
        <v>19.89</v>
      </c>
      <c r="T245" s="67">
        <v>18.3</v>
      </c>
      <c r="U245" s="71">
        <v>1.5899999999999999</v>
      </c>
      <c r="V245" s="71">
        <v>16.09</v>
      </c>
      <c r="W245" s="71">
        <v>15.29</v>
      </c>
      <c r="X245" s="71">
        <v>0.80000000000000071</v>
      </c>
      <c r="Y245" s="67"/>
      <c r="Z245" s="67"/>
      <c r="AA245" s="67"/>
      <c r="AB245" s="71">
        <v>17.89</v>
      </c>
      <c r="AC245" s="67">
        <v>16.46</v>
      </c>
      <c r="AD245" s="71">
        <v>1.4299999999999997</v>
      </c>
      <c r="AE245" s="67"/>
      <c r="AF245" s="67"/>
      <c r="AG245" s="67"/>
      <c r="AH245" s="71"/>
      <c r="AI245" s="67"/>
      <c r="AJ245" s="71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71"/>
      <c r="AX245" s="67"/>
      <c r="AY245" s="71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71"/>
      <c r="BS245" s="71"/>
      <c r="BT245" s="71"/>
      <c r="BU245" s="67"/>
      <c r="BV245" s="67"/>
      <c r="BW245" s="67"/>
      <c r="BX245" s="67"/>
      <c r="BY245" s="67"/>
      <c r="BZ245" s="67"/>
    </row>
    <row r="246" spans="1:78" x14ac:dyDescent="0.25">
      <c r="A246" s="67" t="s">
        <v>635</v>
      </c>
      <c r="B246" s="67" t="s">
        <v>69</v>
      </c>
      <c r="C246" s="68" t="s">
        <v>71</v>
      </c>
      <c r="D246" s="68" t="s">
        <v>72</v>
      </c>
      <c r="E246" s="68" t="s">
        <v>113</v>
      </c>
      <c r="F246" s="68" t="s">
        <v>114</v>
      </c>
      <c r="G246" s="69" t="s">
        <v>280</v>
      </c>
      <c r="H246" s="70" t="s">
        <v>281</v>
      </c>
      <c r="I246" s="68" t="s">
        <v>282</v>
      </c>
      <c r="J246" s="90" t="s">
        <v>765</v>
      </c>
      <c r="K246" s="67" t="s">
        <v>251</v>
      </c>
      <c r="L246" s="89">
        <v>15</v>
      </c>
      <c r="M246" s="71">
        <v>24.52</v>
      </c>
      <c r="N246" s="67">
        <v>22.56</v>
      </c>
      <c r="O246" s="71">
        <v>1.9600000000000009</v>
      </c>
      <c r="P246" s="71">
        <v>19.89</v>
      </c>
      <c r="Q246" s="71">
        <v>18.899999999999999</v>
      </c>
      <c r="R246" s="71">
        <v>0.99000000000000199</v>
      </c>
      <c r="S246" s="71">
        <v>22.72</v>
      </c>
      <c r="T246" s="67">
        <v>20.9</v>
      </c>
      <c r="U246" s="71">
        <v>1.8200000000000003</v>
      </c>
      <c r="V246" s="71">
        <v>18.09</v>
      </c>
      <c r="W246" s="71">
        <v>17.190000000000001</v>
      </c>
      <c r="X246" s="71">
        <v>0.89999999999999858</v>
      </c>
      <c r="Y246" s="67"/>
      <c r="Z246" s="67"/>
      <c r="AA246" s="67"/>
      <c r="AB246" s="71">
        <v>20.72</v>
      </c>
      <c r="AC246" s="67">
        <v>19.059999999999999</v>
      </c>
      <c r="AD246" s="71">
        <v>1.6600000000000001</v>
      </c>
      <c r="AE246" s="67"/>
      <c r="AF246" s="67"/>
      <c r="AG246" s="67"/>
      <c r="AH246" s="71"/>
      <c r="AI246" s="67"/>
      <c r="AJ246" s="71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71"/>
      <c r="AX246" s="67"/>
      <c r="AY246" s="71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71"/>
      <c r="BS246" s="71"/>
      <c r="BT246" s="71"/>
      <c r="BU246" s="67"/>
      <c r="BV246" s="67"/>
      <c r="BW246" s="67"/>
      <c r="BX246" s="67"/>
      <c r="BY246" s="67"/>
      <c r="BZ246" s="67"/>
    </row>
    <row r="247" spans="1:78" x14ac:dyDescent="0.25">
      <c r="A247" s="67" t="s">
        <v>636</v>
      </c>
      <c r="B247" s="67" t="s">
        <v>69</v>
      </c>
      <c r="C247" s="68" t="s">
        <v>71</v>
      </c>
      <c r="D247" s="68" t="s">
        <v>72</v>
      </c>
      <c r="E247" s="68" t="s">
        <v>211</v>
      </c>
      <c r="F247" s="68" t="s">
        <v>212</v>
      </c>
      <c r="G247" s="69" t="s">
        <v>280</v>
      </c>
      <c r="H247" s="70" t="s">
        <v>281</v>
      </c>
      <c r="I247" s="68" t="s">
        <v>282</v>
      </c>
      <c r="J247" s="90" t="s">
        <v>765</v>
      </c>
      <c r="K247" s="67" t="s">
        <v>251</v>
      </c>
      <c r="L247" s="89">
        <v>15</v>
      </c>
      <c r="M247" s="71">
        <v>18.829999999999998</v>
      </c>
      <c r="N247" s="67">
        <v>17.32</v>
      </c>
      <c r="O247" s="71">
        <v>1.509999999999998</v>
      </c>
      <c r="P247" s="71">
        <v>15.870000000000001</v>
      </c>
      <c r="Q247" s="71">
        <v>15.08</v>
      </c>
      <c r="R247" s="71">
        <v>0.79000000000000092</v>
      </c>
      <c r="S247" s="71">
        <v>17.03</v>
      </c>
      <c r="T247" s="67">
        <v>15.67</v>
      </c>
      <c r="U247" s="71">
        <v>1.3600000000000012</v>
      </c>
      <c r="V247" s="71">
        <v>14.07</v>
      </c>
      <c r="W247" s="71">
        <v>13.37</v>
      </c>
      <c r="X247" s="71">
        <v>0.70000000000000107</v>
      </c>
      <c r="Y247" s="67"/>
      <c r="Z247" s="67"/>
      <c r="AA247" s="67"/>
      <c r="AB247" s="71">
        <v>15.03</v>
      </c>
      <c r="AC247" s="67">
        <v>13.83</v>
      </c>
      <c r="AD247" s="71">
        <v>1.1999999999999993</v>
      </c>
      <c r="AE247" s="67"/>
      <c r="AF247" s="67"/>
      <c r="AG247" s="67"/>
      <c r="AH247" s="71"/>
      <c r="AI247" s="67"/>
      <c r="AJ247" s="71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71"/>
      <c r="AX247" s="67"/>
      <c r="AY247" s="71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71"/>
      <c r="BS247" s="71"/>
      <c r="BT247" s="71"/>
      <c r="BU247" s="67"/>
      <c r="BV247" s="67"/>
      <c r="BW247" s="67"/>
      <c r="BX247" s="67"/>
      <c r="BY247" s="67"/>
      <c r="BZ247" s="67"/>
    </row>
    <row r="248" spans="1:78" x14ac:dyDescent="0.25">
      <c r="A248" s="67" t="s">
        <v>637</v>
      </c>
      <c r="B248" s="67" t="s">
        <v>69</v>
      </c>
      <c r="C248" s="68" t="s">
        <v>71</v>
      </c>
      <c r="D248" s="68" t="s">
        <v>72</v>
      </c>
      <c r="E248" s="68" t="s">
        <v>145</v>
      </c>
      <c r="F248" s="68" t="s">
        <v>146</v>
      </c>
      <c r="G248" s="69" t="s">
        <v>280</v>
      </c>
      <c r="H248" s="70" t="s">
        <v>281</v>
      </c>
      <c r="I248" s="68" t="s">
        <v>282</v>
      </c>
      <c r="J248" s="90" t="s">
        <v>765</v>
      </c>
      <c r="K248" s="67" t="s">
        <v>251</v>
      </c>
      <c r="L248" s="89">
        <v>15</v>
      </c>
      <c r="M248" s="71">
        <v>19.11</v>
      </c>
      <c r="N248" s="67">
        <v>17.579999999999998</v>
      </c>
      <c r="O248" s="71">
        <v>1.5300000000000011</v>
      </c>
      <c r="P248" s="71">
        <v>16.07</v>
      </c>
      <c r="Q248" s="71">
        <v>15.27</v>
      </c>
      <c r="R248" s="71">
        <v>0.80000000000000071</v>
      </c>
      <c r="S248" s="71">
        <v>17.310000000000002</v>
      </c>
      <c r="T248" s="67">
        <v>15.93</v>
      </c>
      <c r="U248" s="71">
        <v>1.3800000000000026</v>
      </c>
      <c r="V248" s="71">
        <v>14.27</v>
      </c>
      <c r="W248" s="71">
        <v>13.56</v>
      </c>
      <c r="X248" s="71">
        <v>0.70999999999999908</v>
      </c>
      <c r="Y248" s="67"/>
      <c r="Z248" s="67"/>
      <c r="AA248" s="67"/>
      <c r="AB248" s="71">
        <v>15.31</v>
      </c>
      <c r="AC248" s="67">
        <v>14.09</v>
      </c>
      <c r="AD248" s="71">
        <v>1.2200000000000006</v>
      </c>
      <c r="AE248" s="67"/>
      <c r="AF248" s="67"/>
      <c r="AG248" s="67"/>
      <c r="AH248" s="71"/>
      <c r="AI248" s="67"/>
      <c r="AJ248" s="71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71"/>
      <c r="AX248" s="67"/>
      <c r="AY248" s="71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71"/>
      <c r="BS248" s="71"/>
      <c r="BT248" s="71"/>
      <c r="BU248" s="67"/>
      <c r="BV248" s="67"/>
      <c r="BW248" s="67"/>
      <c r="BX248" s="67"/>
      <c r="BY248" s="67"/>
      <c r="BZ248" s="67"/>
    </row>
    <row r="249" spans="1:78" x14ac:dyDescent="0.25">
      <c r="A249" s="67" t="s">
        <v>638</v>
      </c>
      <c r="B249" s="67" t="s">
        <v>69</v>
      </c>
      <c r="C249" s="68" t="s">
        <v>71</v>
      </c>
      <c r="D249" s="68" t="s">
        <v>72</v>
      </c>
      <c r="E249" s="68" t="s">
        <v>119</v>
      </c>
      <c r="F249" s="68" t="s">
        <v>120</v>
      </c>
      <c r="G249" s="69" t="s">
        <v>280</v>
      </c>
      <c r="H249" s="70" t="s">
        <v>281</v>
      </c>
      <c r="I249" s="68" t="s">
        <v>282</v>
      </c>
      <c r="J249" s="90" t="s">
        <v>765</v>
      </c>
      <c r="K249" s="67" t="s">
        <v>251</v>
      </c>
      <c r="L249" s="89">
        <v>15</v>
      </c>
      <c r="M249" s="71">
        <v>18.829999999999998</v>
      </c>
      <c r="N249" s="67">
        <v>17.32</v>
      </c>
      <c r="O249" s="71">
        <v>1.509999999999998</v>
      </c>
      <c r="P249" s="71">
        <v>15.870000000000001</v>
      </c>
      <c r="Q249" s="71">
        <v>15.08</v>
      </c>
      <c r="R249" s="71">
        <v>0.79000000000000092</v>
      </c>
      <c r="S249" s="71">
        <v>17.03</v>
      </c>
      <c r="T249" s="67">
        <v>15.67</v>
      </c>
      <c r="U249" s="71">
        <v>1.3600000000000012</v>
      </c>
      <c r="V249" s="71">
        <v>14.07</v>
      </c>
      <c r="W249" s="71">
        <v>13.37</v>
      </c>
      <c r="X249" s="71">
        <v>0.70000000000000107</v>
      </c>
      <c r="Y249" s="67"/>
      <c r="Z249" s="67"/>
      <c r="AA249" s="67"/>
      <c r="AB249" s="71">
        <v>15.03</v>
      </c>
      <c r="AC249" s="67">
        <v>13.83</v>
      </c>
      <c r="AD249" s="71">
        <v>1.1999999999999993</v>
      </c>
      <c r="AE249" s="67"/>
      <c r="AF249" s="67"/>
      <c r="AG249" s="67"/>
      <c r="AH249" s="71"/>
      <c r="AI249" s="67"/>
      <c r="AJ249" s="71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71"/>
      <c r="AX249" s="67"/>
      <c r="AY249" s="71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71"/>
      <c r="BS249" s="71"/>
      <c r="BT249" s="71"/>
      <c r="BU249" s="67"/>
      <c r="BV249" s="67"/>
      <c r="BW249" s="67"/>
      <c r="BX249" s="67"/>
      <c r="BY249" s="67"/>
      <c r="BZ249" s="67"/>
    </row>
    <row r="250" spans="1:78" x14ac:dyDescent="0.25">
      <c r="A250" s="67" t="s">
        <v>904</v>
      </c>
      <c r="B250" s="67" t="s">
        <v>69</v>
      </c>
      <c r="C250" s="68" t="s">
        <v>71</v>
      </c>
      <c r="D250" s="68" t="s">
        <v>72</v>
      </c>
      <c r="E250" s="68" t="s">
        <v>81</v>
      </c>
      <c r="F250" s="68" t="s">
        <v>82</v>
      </c>
      <c r="G250" s="69" t="s">
        <v>283</v>
      </c>
      <c r="H250" s="70" t="s">
        <v>284</v>
      </c>
      <c r="I250" s="68" t="s">
        <v>285</v>
      </c>
      <c r="J250" s="90" t="s">
        <v>765</v>
      </c>
      <c r="K250" s="67" t="s">
        <v>251</v>
      </c>
      <c r="L250" s="72" t="s">
        <v>142</v>
      </c>
      <c r="M250" s="71">
        <v>20.92</v>
      </c>
      <c r="N250" s="67">
        <v>19.25</v>
      </c>
      <c r="O250" s="71">
        <v>1.6700000000000017</v>
      </c>
      <c r="P250" s="71">
        <v>16.97</v>
      </c>
      <c r="Q250" s="71">
        <v>16.12</v>
      </c>
      <c r="R250" s="71">
        <v>0.84999999999999787</v>
      </c>
      <c r="S250" s="71">
        <v>19.119999999999997</v>
      </c>
      <c r="T250" s="67">
        <v>17.59</v>
      </c>
      <c r="U250" s="71">
        <v>1.5299999999999976</v>
      </c>
      <c r="V250" s="71">
        <v>15.17</v>
      </c>
      <c r="W250" s="71">
        <v>14.41</v>
      </c>
      <c r="X250" s="71">
        <v>0.75999999999999979</v>
      </c>
      <c r="Y250" s="67"/>
      <c r="Z250" s="67"/>
      <c r="AA250" s="67"/>
      <c r="AB250" s="71">
        <v>18.420000000000002</v>
      </c>
      <c r="AC250" s="67">
        <v>16.95</v>
      </c>
      <c r="AD250" s="71">
        <v>1.4700000000000024</v>
      </c>
      <c r="AE250" s="67"/>
      <c r="AF250" s="67"/>
      <c r="AG250" s="67"/>
      <c r="AH250" s="71">
        <v>17.22</v>
      </c>
      <c r="AI250" s="67">
        <v>15.84</v>
      </c>
      <c r="AJ250" s="71">
        <v>1.379999999999999</v>
      </c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</row>
    <row r="251" spans="1:78" x14ac:dyDescent="0.25">
      <c r="A251" s="67" t="s">
        <v>905</v>
      </c>
      <c r="B251" s="67" t="s">
        <v>69</v>
      </c>
      <c r="C251" s="68" t="s">
        <v>71</v>
      </c>
      <c r="D251" s="68" t="s">
        <v>72</v>
      </c>
      <c r="E251" s="68" t="s">
        <v>85</v>
      </c>
      <c r="F251" s="68" t="s">
        <v>86</v>
      </c>
      <c r="G251" s="69" t="s">
        <v>283</v>
      </c>
      <c r="H251" s="70" t="s">
        <v>284</v>
      </c>
      <c r="I251" s="68" t="s">
        <v>285</v>
      </c>
      <c r="J251" s="90" t="s">
        <v>765</v>
      </c>
      <c r="K251" s="67" t="s">
        <v>251</v>
      </c>
      <c r="L251" s="72" t="s">
        <v>142</v>
      </c>
      <c r="M251" s="71">
        <v>16.14</v>
      </c>
      <c r="N251" s="67">
        <v>14.85</v>
      </c>
      <c r="O251" s="71">
        <v>1.2900000000000009</v>
      </c>
      <c r="P251" s="71">
        <v>13.59</v>
      </c>
      <c r="Q251" s="71">
        <v>12.91</v>
      </c>
      <c r="R251" s="71">
        <v>0.67999999999999972</v>
      </c>
      <c r="S251" s="71">
        <v>14.34</v>
      </c>
      <c r="T251" s="67">
        <v>13.19</v>
      </c>
      <c r="U251" s="71">
        <v>1.1500000000000004</v>
      </c>
      <c r="V251" s="71">
        <v>11.79</v>
      </c>
      <c r="W251" s="71">
        <v>11.2</v>
      </c>
      <c r="X251" s="71">
        <v>0.58999999999999986</v>
      </c>
      <c r="Y251" s="67"/>
      <c r="Z251" s="67"/>
      <c r="AA251" s="67"/>
      <c r="AB251" s="71">
        <v>13.64</v>
      </c>
      <c r="AC251" s="67">
        <v>12.55</v>
      </c>
      <c r="AD251" s="71">
        <v>1.0899999999999999</v>
      </c>
      <c r="AE251" s="67"/>
      <c r="AF251" s="67"/>
      <c r="AG251" s="67"/>
      <c r="AH251" s="71">
        <v>12.440000000000001</v>
      </c>
      <c r="AI251" s="67">
        <v>11.44</v>
      </c>
      <c r="AJ251" s="71">
        <v>1.0000000000000018</v>
      </c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</row>
    <row r="252" spans="1:78" x14ac:dyDescent="0.25">
      <c r="A252" s="67" t="s">
        <v>906</v>
      </c>
      <c r="B252" s="67" t="s">
        <v>69</v>
      </c>
      <c r="C252" s="68" t="s">
        <v>71</v>
      </c>
      <c r="D252" s="68" t="s">
        <v>72</v>
      </c>
      <c r="E252" s="68" t="s">
        <v>87</v>
      </c>
      <c r="F252" s="68" t="s">
        <v>88</v>
      </c>
      <c r="G252" s="69" t="s">
        <v>283</v>
      </c>
      <c r="H252" s="70" t="s">
        <v>284</v>
      </c>
      <c r="I252" s="68" t="s">
        <v>285</v>
      </c>
      <c r="J252" s="90" t="s">
        <v>765</v>
      </c>
      <c r="K252" s="67" t="s">
        <v>251</v>
      </c>
      <c r="L252" s="72" t="s">
        <v>142</v>
      </c>
      <c r="M252" s="71">
        <v>20.91</v>
      </c>
      <c r="N252" s="67">
        <v>19.239999999999998</v>
      </c>
      <c r="O252" s="71">
        <v>1.6700000000000017</v>
      </c>
      <c r="P252" s="71">
        <v>16.96</v>
      </c>
      <c r="Q252" s="71">
        <v>16.11</v>
      </c>
      <c r="R252" s="71">
        <v>0.85000000000000142</v>
      </c>
      <c r="S252" s="71">
        <v>19.11</v>
      </c>
      <c r="T252" s="67">
        <v>17.579999999999998</v>
      </c>
      <c r="U252" s="71">
        <v>1.5300000000000011</v>
      </c>
      <c r="V252" s="71">
        <v>15.159999999999998</v>
      </c>
      <c r="W252" s="71">
        <v>14.4</v>
      </c>
      <c r="X252" s="71">
        <v>0.75999999999999801</v>
      </c>
      <c r="Y252" s="67"/>
      <c r="Z252" s="67"/>
      <c r="AA252" s="67"/>
      <c r="AB252" s="71">
        <v>18.41</v>
      </c>
      <c r="AC252" s="67">
        <v>16.940000000000001</v>
      </c>
      <c r="AD252" s="71">
        <v>1.4699999999999989</v>
      </c>
      <c r="AE252" s="67"/>
      <c r="AF252" s="67"/>
      <c r="AG252" s="67"/>
      <c r="AH252" s="71">
        <v>17.21</v>
      </c>
      <c r="AI252" s="67">
        <v>15.83</v>
      </c>
      <c r="AJ252" s="71">
        <v>1.3800000000000008</v>
      </c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</row>
    <row r="253" spans="1:78" x14ac:dyDescent="0.25">
      <c r="A253" s="67" t="s">
        <v>907</v>
      </c>
      <c r="B253" s="67" t="s">
        <v>69</v>
      </c>
      <c r="C253" s="68" t="s">
        <v>71</v>
      </c>
      <c r="D253" s="68" t="s">
        <v>72</v>
      </c>
      <c r="E253" s="68" t="s">
        <v>89</v>
      </c>
      <c r="F253" s="68" t="s">
        <v>90</v>
      </c>
      <c r="G253" s="69" t="s">
        <v>283</v>
      </c>
      <c r="H253" s="70" t="s">
        <v>284</v>
      </c>
      <c r="I253" s="68" t="s">
        <v>285</v>
      </c>
      <c r="J253" s="90" t="s">
        <v>765</v>
      </c>
      <c r="K253" s="67" t="s">
        <v>251</v>
      </c>
      <c r="L253" s="72" t="s">
        <v>142</v>
      </c>
      <c r="M253" s="71">
        <v>16.14</v>
      </c>
      <c r="N253" s="67">
        <v>14.85</v>
      </c>
      <c r="O253" s="71">
        <v>1.2900000000000009</v>
      </c>
      <c r="P253" s="71">
        <v>13.59</v>
      </c>
      <c r="Q253" s="71">
        <v>12.91</v>
      </c>
      <c r="R253" s="71">
        <v>0.67999999999999972</v>
      </c>
      <c r="S253" s="71">
        <v>14.34</v>
      </c>
      <c r="T253" s="67">
        <v>13.19</v>
      </c>
      <c r="U253" s="71">
        <v>1.1500000000000004</v>
      </c>
      <c r="V253" s="71">
        <v>11.79</v>
      </c>
      <c r="W253" s="71">
        <v>11.2</v>
      </c>
      <c r="X253" s="71">
        <v>0.58999999999999986</v>
      </c>
      <c r="Y253" s="67"/>
      <c r="Z253" s="67"/>
      <c r="AA253" s="67"/>
      <c r="AB253" s="71">
        <v>13.64</v>
      </c>
      <c r="AC253" s="67">
        <v>12.55</v>
      </c>
      <c r="AD253" s="71">
        <v>1.0899999999999999</v>
      </c>
      <c r="AE253" s="67"/>
      <c r="AF253" s="67"/>
      <c r="AG253" s="67"/>
      <c r="AH253" s="71">
        <v>12.440000000000001</v>
      </c>
      <c r="AI253" s="67">
        <v>11.44</v>
      </c>
      <c r="AJ253" s="71">
        <v>1.0000000000000018</v>
      </c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</row>
    <row r="254" spans="1:78" x14ac:dyDescent="0.25">
      <c r="A254" s="67" t="s">
        <v>908</v>
      </c>
      <c r="B254" s="67" t="s">
        <v>69</v>
      </c>
      <c r="C254" s="68" t="s">
        <v>71</v>
      </c>
      <c r="D254" s="68" t="s">
        <v>72</v>
      </c>
      <c r="E254" s="68" t="s">
        <v>130</v>
      </c>
      <c r="F254" s="68" t="s">
        <v>131</v>
      </c>
      <c r="G254" s="69" t="s">
        <v>283</v>
      </c>
      <c r="H254" s="70" t="s">
        <v>284</v>
      </c>
      <c r="I254" s="68" t="s">
        <v>285</v>
      </c>
      <c r="J254" s="90" t="s">
        <v>765</v>
      </c>
      <c r="K254" s="67" t="s">
        <v>251</v>
      </c>
      <c r="L254" s="72" t="s">
        <v>142</v>
      </c>
      <c r="M254" s="71">
        <v>17.29</v>
      </c>
      <c r="N254" s="67">
        <v>15.91</v>
      </c>
      <c r="O254" s="71">
        <v>1.379999999999999</v>
      </c>
      <c r="P254" s="71">
        <v>14.41</v>
      </c>
      <c r="Q254" s="71">
        <v>13.69</v>
      </c>
      <c r="R254" s="71">
        <v>0.72000000000000064</v>
      </c>
      <c r="S254" s="71">
        <v>15.489999999999998</v>
      </c>
      <c r="T254" s="67">
        <v>14.25</v>
      </c>
      <c r="U254" s="71">
        <v>1.2399999999999984</v>
      </c>
      <c r="V254" s="71">
        <v>12.61</v>
      </c>
      <c r="W254" s="71">
        <v>11.98</v>
      </c>
      <c r="X254" s="71">
        <v>0.62999999999999901</v>
      </c>
      <c r="Y254" s="67"/>
      <c r="Z254" s="67"/>
      <c r="AA254" s="67"/>
      <c r="AB254" s="71">
        <v>14.79</v>
      </c>
      <c r="AC254" s="67">
        <v>13.61</v>
      </c>
      <c r="AD254" s="71">
        <v>1.1799999999999997</v>
      </c>
      <c r="AE254" s="67"/>
      <c r="AF254" s="67"/>
      <c r="AG254" s="67"/>
      <c r="AH254" s="71">
        <v>13.59</v>
      </c>
      <c r="AI254" s="67">
        <v>12.5</v>
      </c>
      <c r="AJ254" s="71">
        <v>1.0899999999999999</v>
      </c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</row>
    <row r="255" spans="1:78" x14ac:dyDescent="0.25">
      <c r="A255" s="67" t="s">
        <v>909</v>
      </c>
      <c r="B255" s="67" t="s">
        <v>69</v>
      </c>
      <c r="C255" s="68" t="s">
        <v>71</v>
      </c>
      <c r="D255" s="68" t="s">
        <v>72</v>
      </c>
      <c r="E255" s="68" t="s">
        <v>93</v>
      </c>
      <c r="F255" s="68" t="s">
        <v>94</v>
      </c>
      <c r="G255" s="69" t="s">
        <v>283</v>
      </c>
      <c r="H255" s="70" t="s">
        <v>284</v>
      </c>
      <c r="I255" s="68" t="s">
        <v>285</v>
      </c>
      <c r="J255" s="90" t="s">
        <v>765</v>
      </c>
      <c r="K255" s="67" t="s">
        <v>251</v>
      </c>
      <c r="L255" s="72" t="s">
        <v>142</v>
      </c>
      <c r="M255" s="71">
        <v>21.15</v>
      </c>
      <c r="N255" s="67">
        <v>19.46</v>
      </c>
      <c r="O255" s="71">
        <v>1.6899999999999977</v>
      </c>
      <c r="P255" s="71">
        <v>17.13</v>
      </c>
      <c r="Q255" s="71">
        <v>16.27</v>
      </c>
      <c r="R255" s="71">
        <v>0.85999999999999943</v>
      </c>
      <c r="S255" s="71">
        <v>19.349999999999998</v>
      </c>
      <c r="T255" s="67">
        <v>17.8</v>
      </c>
      <c r="U255" s="71">
        <v>1.5499999999999972</v>
      </c>
      <c r="V255" s="71">
        <v>15.329999999999998</v>
      </c>
      <c r="W255" s="71">
        <v>14.56</v>
      </c>
      <c r="X255" s="71">
        <v>0.7699999999999978</v>
      </c>
      <c r="Y255" s="67"/>
      <c r="Z255" s="67"/>
      <c r="AA255" s="67"/>
      <c r="AB255" s="71">
        <v>18.649999999999999</v>
      </c>
      <c r="AC255" s="67">
        <v>17.16</v>
      </c>
      <c r="AD255" s="71">
        <v>1.4899999999999984</v>
      </c>
      <c r="AE255" s="67"/>
      <c r="AF255" s="67"/>
      <c r="AG255" s="67"/>
      <c r="AH255" s="71">
        <v>17.45</v>
      </c>
      <c r="AI255" s="67">
        <v>16.05</v>
      </c>
      <c r="AJ255" s="71">
        <v>1.3999999999999986</v>
      </c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</row>
    <row r="256" spans="1:78" x14ac:dyDescent="0.25">
      <c r="A256" s="67" t="s">
        <v>910</v>
      </c>
      <c r="B256" s="67" t="s">
        <v>69</v>
      </c>
      <c r="C256" s="68" t="s">
        <v>71</v>
      </c>
      <c r="D256" s="68" t="s">
        <v>72</v>
      </c>
      <c r="E256" s="68" t="s">
        <v>95</v>
      </c>
      <c r="F256" s="68" t="s">
        <v>96</v>
      </c>
      <c r="G256" s="69" t="s">
        <v>283</v>
      </c>
      <c r="H256" s="70" t="s">
        <v>284</v>
      </c>
      <c r="I256" s="68" t="s">
        <v>285</v>
      </c>
      <c r="J256" s="90" t="s">
        <v>765</v>
      </c>
      <c r="K256" s="67" t="s">
        <v>251</v>
      </c>
      <c r="L256" s="72" t="s">
        <v>142</v>
      </c>
      <c r="M256" s="71">
        <v>17.549999999999997</v>
      </c>
      <c r="N256" s="67">
        <v>16.149999999999999</v>
      </c>
      <c r="O256" s="71">
        <v>1.3999999999999986</v>
      </c>
      <c r="P256" s="71">
        <v>14.59</v>
      </c>
      <c r="Q256" s="71">
        <v>13.86</v>
      </c>
      <c r="R256" s="71">
        <v>0.73000000000000043</v>
      </c>
      <c r="S256" s="71">
        <v>15.749999999999998</v>
      </c>
      <c r="T256" s="67">
        <v>14.49</v>
      </c>
      <c r="U256" s="71">
        <v>1.259999999999998</v>
      </c>
      <c r="V256" s="71">
        <v>12.79</v>
      </c>
      <c r="W256" s="71">
        <v>12.15</v>
      </c>
      <c r="X256" s="71">
        <v>0.63999999999999879</v>
      </c>
      <c r="Y256" s="67"/>
      <c r="Z256" s="67"/>
      <c r="AA256" s="67"/>
      <c r="AB256" s="71">
        <v>15.049999999999999</v>
      </c>
      <c r="AC256" s="67">
        <v>13.85</v>
      </c>
      <c r="AD256" s="71">
        <v>1.1999999999999993</v>
      </c>
      <c r="AE256" s="67"/>
      <c r="AF256" s="67"/>
      <c r="AG256" s="67"/>
      <c r="AH256" s="71">
        <v>13.85</v>
      </c>
      <c r="AI256" s="67">
        <v>12.74</v>
      </c>
      <c r="AJ256" s="71">
        <v>1.1099999999999994</v>
      </c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</row>
    <row r="257" spans="1:78" x14ac:dyDescent="0.25">
      <c r="A257" s="67" t="s">
        <v>911</v>
      </c>
      <c r="B257" s="67" t="s">
        <v>69</v>
      </c>
      <c r="C257" s="68" t="s">
        <v>71</v>
      </c>
      <c r="D257" s="68" t="s">
        <v>72</v>
      </c>
      <c r="E257" s="68" t="s">
        <v>101</v>
      </c>
      <c r="F257" s="68" t="s">
        <v>102</v>
      </c>
      <c r="G257" s="69" t="s">
        <v>283</v>
      </c>
      <c r="H257" s="70" t="s">
        <v>284</v>
      </c>
      <c r="I257" s="68" t="s">
        <v>285</v>
      </c>
      <c r="J257" s="90" t="s">
        <v>765</v>
      </c>
      <c r="K257" s="67" t="s">
        <v>251</v>
      </c>
      <c r="L257" s="72" t="s">
        <v>142</v>
      </c>
      <c r="M257" s="71">
        <v>18.549999999999997</v>
      </c>
      <c r="N257" s="67">
        <v>17.07</v>
      </c>
      <c r="O257" s="71">
        <v>1.4799999999999969</v>
      </c>
      <c r="P257" s="71">
        <v>15.290000000000001</v>
      </c>
      <c r="Q257" s="71">
        <v>14.53</v>
      </c>
      <c r="R257" s="71">
        <v>0.76000000000000156</v>
      </c>
      <c r="S257" s="71">
        <v>16.75</v>
      </c>
      <c r="T257" s="67">
        <v>15.41</v>
      </c>
      <c r="U257" s="71">
        <v>1.3399999999999999</v>
      </c>
      <c r="V257" s="71">
        <v>13.49</v>
      </c>
      <c r="W257" s="71">
        <v>12.82</v>
      </c>
      <c r="X257" s="71">
        <v>0.66999999999999993</v>
      </c>
      <c r="Y257" s="67"/>
      <c r="Z257" s="67"/>
      <c r="AA257" s="67"/>
      <c r="AB257" s="71">
        <v>16.049999999999997</v>
      </c>
      <c r="AC257" s="67">
        <v>14.77</v>
      </c>
      <c r="AD257" s="71">
        <v>1.2799999999999976</v>
      </c>
      <c r="AE257" s="67"/>
      <c r="AF257" s="67"/>
      <c r="AG257" s="67"/>
      <c r="AH257" s="71">
        <v>14.85</v>
      </c>
      <c r="AI257" s="67">
        <v>13.66</v>
      </c>
      <c r="AJ257" s="71">
        <v>1.1899999999999995</v>
      </c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</row>
    <row r="258" spans="1:78" x14ac:dyDescent="0.25">
      <c r="A258" s="67" t="s">
        <v>912</v>
      </c>
      <c r="B258" s="67" t="s">
        <v>69</v>
      </c>
      <c r="C258" s="68" t="s">
        <v>71</v>
      </c>
      <c r="D258" s="68" t="s">
        <v>72</v>
      </c>
      <c r="E258" s="68" t="s">
        <v>103</v>
      </c>
      <c r="F258" s="68" t="s">
        <v>104</v>
      </c>
      <c r="G258" s="69" t="s">
        <v>283</v>
      </c>
      <c r="H258" s="70" t="s">
        <v>284</v>
      </c>
      <c r="I258" s="68" t="s">
        <v>285</v>
      </c>
      <c r="J258" s="90" t="s">
        <v>765</v>
      </c>
      <c r="K258" s="67" t="s">
        <v>251</v>
      </c>
      <c r="L258" s="72" t="s">
        <v>142</v>
      </c>
      <c r="M258" s="71">
        <v>20.14</v>
      </c>
      <c r="N258" s="67">
        <v>18.53</v>
      </c>
      <c r="O258" s="71">
        <v>1.6099999999999994</v>
      </c>
      <c r="P258" s="71">
        <v>16.420000000000002</v>
      </c>
      <c r="Q258" s="71">
        <v>15.6</v>
      </c>
      <c r="R258" s="71">
        <v>0.82000000000000206</v>
      </c>
      <c r="S258" s="71">
        <v>18.339999999999996</v>
      </c>
      <c r="T258" s="67">
        <v>16.87</v>
      </c>
      <c r="U258" s="71">
        <v>1.4699999999999953</v>
      </c>
      <c r="V258" s="71">
        <v>14.62</v>
      </c>
      <c r="W258" s="71">
        <v>13.89</v>
      </c>
      <c r="X258" s="71">
        <v>0.72999999999999865</v>
      </c>
      <c r="Y258" s="67"/>
      <c r="Z258" s="67"/>
      <c r="AA258" s="67"/>
      <c r="AB258" s="71">
        <v>17.64</v>
      </c>
      <c r="AC258" s="67">
        <v>16.23</v>
      </c>
      <c r="AD258" s="71">
        <v>1.4100000000000001</v>
      </c>
      <c r="AE258" s="67"/>
      <c r="AF258" s="67"/>
      <c r="AG258" s="67"/>
      <c r="AH258" s="71">
        <v>16.439999999999998</v>
      </c>
      <c r="AI258" s="67">
        <v>15.12</v>
      </c>
      <c r="AJ258" s="71">
        <v>1.3199999999999985</v>
      </c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</row>
    <row r="259" spans="1:78" x14ac:dyDescent="0.25">
      <c r="A259" s="67" t="s">
        <v>913</v>
      </c>
      <c r="B259" s="67" t="s">
        <v>69</v>
      </c>
      <c r="C259" s="68" t="s">
        <v>71</v>
      </c>
      <c r="D259" s="68" t="s">
        <v>72</v>
      </c>
      <c r="E259" s="68" t="s">
        <v>109</v>
      </c>
      <c r="F259" s="68" t="s">
        <v>110</v>
      </c>
      <c r="G259" s="69" t="s">
        <v>283</v>
      </c>
      <c r="H259" s="70" t="s">
        <v>284</v>
      </c>
      <c r="I259" s="68" t="s">
        <v>285</v>
      </c>
      <c r="J259" s="90" t="s">
        <v>765</v>
      </c>
      <c r="K259" s="67" t="s">
        <v>251</v>
      </c>
      <c r="L259" s="72" t="s">
        <v>142</v>
      </c>
      <c r="M259" s="71">
        <v>19.54</v>
      </c>
      <c r="N259" s="67">
        <v>17.98</v>
      </c>
      <c r="O259" s="71">
        <v>1.5599999999999987</v>
      </c>
      <c r="P259" s="71">
        <v>15.99</v>
      </c>
      <c r="Q259" s="71">
        <v>15.19</v>
      </c>
      <c r="R259" s="71">
        <v>0.80000000000000071</v>
      </c>
      <c r="S259" s="71">
        <v>17.739999999999998</v>
      </c>
      <c r="T259" s="67">
        <v>16.32</v>
      </c>
      <c r="U259" s="71">
        <v>1.4199999999999982</v>
      </c>
      <c r="V259" s="71">
        <v>14.19</v>
      </c>
      <c r="W259" s="71">
        <v>13.48</v>
      </c>
      <c r="X259" s="71">
        <v>0.70999999999999908</v>
      </c>
      <c r="Y259" s="67"/>
      <c r="Z259" s="67"/>
      <c r="AA259" s="67"/>
      <c r="AB259" s="71">
        <v>17.04</v>
      </c>
      <c r="AC259" s="67">
        <v>15.68</v>
      </c>
      <c r="AD259" s="71">
        <v>1.3599999999999994</v>
      </c>
      <c r="AE259" s="67"/>
      <c r="AF259" s="67"/>
      <c r="AG259" s="67"/>
      <c r="AH259" s="71">
        <v>15.84</v>
      </c>
      <c r="AI259" s="67">
        <v>14.57</v>
      </c>
      <c r="AJ259" s="71">
        <v>1.2699999999999996</v>
      </c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</row>
    <row r="260" spans="1:78" x14ac:dyDescent="0.25">
      <c r="A260" s="73" t="s">
        <v>286</v>
      </c>
      <c r="B260" s="73" t="s">
        <v>69</v>
      </c>
      <c r="C260" s="74" t="s">
        <v>71</v>
      </c>
      <c r="D260" s="74" t="s">
        <v>72</v>
      </c>
      <c r="E260" s="74" t="s">
        <v>111</v>
      </c>
      <c r="F260" s="74" t="s">
        <v>112</v>
      </c>
      <c r="G260" s="69" t="s">
        <v>283</v>
      </c>
      <c r="H260" s="75" t="s">
        <v>284</v>
      </c>
      <c r="I260" s="74" t="s">
        <v>285</v>
      </c>
      <c r="J260" s="90" t="s">
        <v>765</v>
      </c>
      <c r="K260" s="74" t="s">
        <v>251</v>
      </c>
      <c r="L260" s="72" t="s">
        <v>142</v>
      </c>
      <c r="M260" s="71">
        <v>18.7</v>
      </c>
      <c r="N260" s="67">
        <v>17.2</v>
      </c>
      <c r="O260" s="71">
        <v>1.5</v>
      </c>
      <c r="P260" s="71">
        <v>15.4</v>
      </c>
      <c r="Q260" s="71">
        <v>14.63</v>
      </c>
      <c r="R260" s="71">
        <v>0.76999999999999957</v>
      </c>
      <c r="S260" s="71">
        <v>16.899999999999999</v>
      </c>
      <c r="T260" s="67">
        <v>15.55</v>
      </c>
      <c r="U260" s="71">
        <v>1.3499999999999979</v>
      </c>
      <c r="V260" s="71">
        <v>13.6</v>
      </c>
      <c r="W260" s="71">
        <v>12.92</v>
      </c>
      <c r="X260" s="71">
        <v>0.67999999999999972</v>
      </c>
      <c r="Y260" s="67"/>
      <c r="Z260" s="67"/>
      <c r="AA260" s="67"/>
      <c r="AB260" s="71">
        <v>16.2</v>
      </c>
      <c r="AC260" s="67">
        <v>14.9</v>
      </c>
      <c r="AD260" s="71">
        <v>1.2999999999999989</v>
      </c>
      <c r="AE260" s="67"/>
      <c r="AF260" s="67"/>
      <c r="AG260" s="67"/>
      <c r="AH260" s="71">
        <v>15</v>
      </c>
      <c r="AI260" s="67">
        <v>13.8</v>
      </c>
      <c r="AJ260" s="71">
        <v>1.1999999999999993</v>
      </c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</row>
    <row r="261" spans="1:78" x14ac:dyDescent="0.25">
      <c r="A261" s="67" t="s">
        <v>914</v>
      </c>
      <c r="B261" s="67" t="s">
        <v>69</v>
      </c>
      <c r="C261" s="68" t="s">
        <v>71</v>
      </c>
      <c r="D261" s="68" t="s">
        <v>72</v>
      </c>
      <c r="E261" s="68" t="s">
        <v>113</v>
      </c>
      <c r="F261" s="68" t="s">
        <v>114</v>
      </c>
      <c r="G261" s="69" t="s">
        <v>283</v>
      </c>
      <c r="H261" s="70" t="s">
        <v>284</v>
      </c>
      <c r="I261" s="68" t="s">
        <v>285</v>
      </c>
      <c r="J261" s="90" t="s">
        <v>765</v>
      </c>
      <c r="K261" s="67" t="s">
        <v>251</v>
      </c>
      <c r="L261" s="72" t="s">
        <v>142</v>
      </c>
      <c r="M261" s="71">
        <v>18.549999999999997</v>
      </c>
      <c r="N261" s="67">
        <v>17.07</v>
      </c>
      <c r="O261" s="71">
        <v>1.4799999999999969</v>
      </c>
      <c r="P261" s="71">
        <v>15.290000000000001</v>
      </c>
      <c r="Q261" s="71">
        <v>14.53</v>
      </c>
      <c r="R261" s="71">
        <v>0.76000000000000156</v>
      </c>
      <c r="S261" s="71">
        <v>16.75</v>
      </c>
      <c r="T261" s="67">
        <v>15.41</v>
      </c>
      <c r="U261" s="71">
        <v>1.3399999999999999</v>
      </c>
      <c r="V261" s="71">
        <v>13.49</v>
      </c>
      <c r="W261" s="71">
        <v>12.82</v>
      </c>
      <c r="X261" s="71">
        <v>0.66999999999999993</v>
      </c>
      <c r="Y261" s="67"/>
      <c r="Z261" s="67"/>
      <c r="AA261" s="67"/>
      <c r="AB261" s="71">
        <v>16.049999999999997</v>
      </c>
      <c r="AC261" s="67">
        <v>14.77</v>
      </c>
      <c r="AD261" s="71">
        <v>1.2799999999999976</v>
      </c>
      <c r="AE261" s="67"/>
      <c r="AF261" s="67"/>
      <c r="AG261" s="67"/>
      <c r="AH261" s="71">
        <v>14.85</v>
      </c>
      <c r="AI261" s="67">
        <v>13.66</v>
      </c>
      <c r="AJ261" s="71">
        <v>1.1899999999999995</v>
      </c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</row>
    <row r="262" spans="1:78" x14ac:dyDescent="0.25">
      <c r="A262" s="67" t="s">
        <v>915</v>
      </c>
      <c r="B262" s="67" t="s">
        <v>69</v>
      </c>
      <c r="C262" s="68" t="s">
        <v>71</v>
      </c>
      <c r="D262" s="68" t="s">
        <v>72</v>
      </c>
      <c r="E262" s="68" t="s">
        <v>145</v>
      </c>
      <c r="F262" s="68" t="s">
        <v>146</v>
      </c>
      <c r="G262" s="69" t="s">
        <v>283</v>
      </c>
      <c r="H262" s="70" t="s">
        <v>284</v>
      </c>
      <c r="I262" s="68" t="s">
        <v>285</v>
      </c>
      <c r="J262" s="90" t="s">
        <v>765</v>
      </c>
      <c r="K262" s="67" t="s">
        <v>251</v>
      </c>
      <c r="L262" s="72" t="s">
        <v>142</v>
      </c>
      <c r="M262" s="71">
        <v>16.299999999999997</v>
      </c>
      <c r="N262" s="67">
        <v>15</v>
      </c>
      <c r="O262" s="71">
        <v>1.2999999999999972</v>
      </c>
      <c r="P262" s="71">
        <v>13.700000000000001</v>
      </c>
      <c r="Q262" s="71">
        <v>13.02</v>
      </c>
      <c r="R262" s="71">
        <v>0.68000000000000149</v>
      </c>
      <c r="S262" s="71">
        <v>14.499999999999998</v>
      </c>
      <c r="T262" s="67">
        <v>13.34</v>
      </c>
      <c r="U262" s="71">
        <v>1.1599999999999984</v>
      </c>
      <c r="V262" s="71">
        <v>11.9</v>
      </c>
      <c r="W262" s="71">
        <v>11.31</v>
      </c>
      <c r="X262" s="71">
        <v>0.58999999999999986</v>
      </c>
      <c r="Y262" s="67"/>
      <c r="Z262" s="67"/>
      <c r="AA262" s="67"/>
      <c r="AB262" s="71">
        <v>13.799999999999999</v>
      </c>
      <c r="AC262" s="67">
        <v>12.7</v>
      </c>
      <c r="AD262" s="71">
        <v>1.0999999999999996</v>
      </c>
      <c r="AE262" s="67"/>
      <c r="AF262" s="67"/>
      <c r="AG262" s="67"/>
      <c r="AH262" s="71">
        <v>12.6</v>
      </c>
      <c r="AI262" s="67">
        <v>11.59</v>
      </c>
      <c r="AJ262" s="71">
        <v>1.0099999999999998</v>
      </c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</row>
    <row r="263" spans="1:78" x14ac:dyDescent="0.25">
      <c r="A263" s="67" t="s">
        <v>639</v>
      </c>
      <c r="B263" s="67" t="s">
        <v>69</v>
      </c>
      <c r="C263" s="68" t="s">
        <v>71</v>
      </c>
      <c r="D263" s="68" t="s">
        <v>72</v>
      </c>
      <c r="E263" s="68" t="s">
        <v>81</v>
      </c>
      <c r="F263" s="68" t="s">
        <v>82</v>
      </c>
      <c r="G263" s="69" t="s">
        <v>287</v>
      </c>
      <c r="H263" s="70" t="s">
        <v>288</v>
      </c>
      <c r="I263" s="68" t="s">
        <v>289</v>
      </c>
      <c r="J263" s="90" t="s">
        <v>765</v>
      </c>
      <c r="K263" s="67" t="s">
        <v>251</v>
      </c>
      <c r="L263" s="72" t="s">
        <v>142</v>
      </c>
      <c r="M263" s="71">
        <v>17.009999999999998</v>
      </c>
      <c r="N263" s="67">
        <v>15.65</v>
      </c>
      <c r="O263" s="71">
        <v>1.3599999999999977</v>
      </c>
      <c r="P263" s="71">
        <v>14.2</v>
      </c>
      <c r="Q263" s="71">
        <v>13.49</v>
      </c>
      <c r="R263" s="71">
        <v>0.70999999999999908</v>
      </c>
      <c r="S263" s="71">
        <v>15.209999999999999</v>
      </c>
      <c r="T263" s="67">
        <v>13.99</v>
      </c>
      <c r="U263" s="71">
        <v>1.2199999999999989</v>
      </c>
      <c r="V263" s="71">
        <v>12.399999999999999</v>
      </c>
      <c r="W263" s="71">
        <v>11.78</v>
      </c>
      <c r="X263" s="71">
        <v>0.61999999999999922</v>
      </c>
      <c r="Y263" s="71">
        <v>14.26</v>
      </c>
      <c r="Z263" s="67">
        <v>13.55</v>
      </c>
      <c r="AA263" s="71">
        <v>0.70999999999999908</v>
      </c>
      <c r="AB263" s="71">
        <v>14.51</v>
      </c>
      <c r="AC263" s="67">
        <v>13.35</v>
      </c>
      <c r="AD263" s="71">
        <v>1.1600000000000001</v>
      </c>
      <c r="AE263" s="71">
        <v>13.56</v>
      </c>
      <c r="AF263" s="67">
        <v>12.88</v>
      </c>
      <c r="AG263" s="71">
        <v>0.67999999999999972</v>
      </c>
      <c r="AH263" s="71">
        <v>12.809999999999999</v>
      </c>
      <c r="AI263" s="67">
        <v>11.79</v>
      </c>
      <c r="AJ263" s="71">
        <v>1.0199999999999996</v>
      </c>
      <c r="AK263" s="71">
        <v>12.030000000000001</v>
      </c>
      <c r="AL263" s="67">
        <v>11.43</v>
      </c>
      <c r="AM263" s="71">
        <v>0.60000000000000142</v>
      </c>
      <c r="AN263" s="71">
        <v>10.647</v>
      </c>
      <c r="AO263" s="67">
        <v>9.8000000000000007</v>
      </c>
      <c r="AP263" s="71">
        <v>0.84699999999999953</v>
      </c>
      <c r="AQ263" s="71">
        <v>8.68</v>
      </c>
      <c r="AR263" s="71">
        <v>8.25</v>
      </c>
      <c r="AS263" s="71">
        <v>0.42999999999999972</v>
      </c>
      <c r="AT263" s="71">
        <v>9.98</v>
      </c>
      <c r="AU263" s="71">
        <v>9.48</v>
      </c>
      <c r="AV263" s="71">
        <v>0.5</v>
      </c>
      <c r="AW263" s="71">
        <v>10.157</v>
      </c>
      <c r="AX263" s="67">
        <v>9.34</v>
      </c>
      <c r="AY263" s="71">
        <v>0.81700000000000017</v>
      </c>
      <c r="AZ263" s="71">
        <v>9.49</v>
      </c>
      <c r="BA263" s="71">
        <v>9.02</v>
      </c>
      <c r="BB263" s="71">
        <v>0.47000000000000064</v>
      </c>
      <c r="BC263" s="71">
        <v>8.9670000000000005</v>
      </c>
      <c r="BD263" s="67">
        <v>8.25</v>
      </c>
      <c r="BE263" s="71">
        <v>0.71700000000000053</v>
      </c>
      <c r="BF263" s="71">
        <v>8.42</v>
      </c>
      <c r="BG263" s="71">
        <v>8</v>
      </c>
      <c r="BH263" s="71">
        <v>0.41999999999999993</v>
      </c>
      <c r="BI263" s="71">
        <v>11.907</v>
      </c>
      <c r="BJ263" s="71">
        <v>10.95</v>
      </c>
      <c r="BK263" s="71">
        <v>0.95700000000000074</v>
      </c>
      <c r="BL263" s="71">
        <v>9.94</v>
      </c>
      <c r="BM263" s="71">
        <v>9.44</v>
      </c>
      <c r="BN263" s="71">
        <v>0.5</v>
      </c>
      <c r="BO263" s="71">
        <v>12.17</v>
      </c>
      <c r="BP263" s="71">
        <v>11.2</v>
      </c>
      <c r="BQ263" s="71">
        <v>0.97000000000000064</v>
      </c>
      <c r="BR263" s="71">
        <v>11.61</v>
      </c>
      <c r="BS263" s="71">
        <v>10.68</v>
      </c>
      <c r="BT263" s="71">
        <v>0.92999999999999972</v>
      </c>
      <c r="BU263" s="71">
        <v>10.25</v>
      </c>
      <c r="BV263" s="71">
        <v>9.43</v>
      </c>
      <c r="BW263" s="71">
        <v>0.82000000000000028</v>
      </c>
      <c r="BX263" s="71">
        <v>13.61</v>
      </c>
      <c r="BY263" s="71">
        <v>12.52</v>
      </c>
      <c r="BZ263" s="71">
        <v>1.0899999999999999</v>
      </c>
    </row>
    <row r="264" spans="1:78" x14ac:dyDescent="0.25">
      <c r="A264" s="67" t="s">
        <v>640</v>
      </c>
      <c r="B264" s="67" t="s">
        <v>69</v>
      </c>
      <c r="C264" s="68" t="s">
        <v>71</v>
      </c>
      <c r="D264" s="68" t="s">
        <v>72</v>
      </c>
      <c r="E264" s="68" t="s">
        <v>85</v>
      </c>
      <c r="F264" s="68" t="s">
        <v>86</v>
      </c>
      <c r="G264" s="69" t="s">
        <v>287</v>
      </c>
      <c r="H264" s="70" t="s">
        <v>288</v>
      </c>
      <c r="I264" s="68" t="s">
        <v>289</v>
      </c>
      <c r="J264" s="90" t="s">
        <v>765</v>
      </c>
      <c r="K264" s="67" t="s">
        <v>251</v>
      </c>
      <c r="L264" s="72" t="s">
        <v>142</v>
      </c>
      <c r="M264" s="71">
        <v>17.03</v>
      </c>
      <c r="N264" s="67">
        <v>15.67</v>
      </c>
      <c r="O264" s="71">
        <v>1.3600000000000012</v>
      </c>
      <c r="P264" s="71">
        <v>14.220000000000002</v>
      </c>
      <c r="Q264" s="71">
        <v>13.51</v>
      </c>
      <c r="R264" s="71">
        <v>0.71000000000000263</v>
      </c>
      <c r="S264" s="71">
        <v>15.229999999999999</v>
      </c>
      <c r="T264" s="67">
        <v>14.01</v>
      </c>
      <c r="U264" s="71">
        <v>1.2199999999999989</v>
      </c>
      <c r="V264" s="71">
        <v>12.420000000000002</v>
      </c>
      <c r="W264" s="71">
        <v>11.8</v>
      </c>
      <c r="X264" s="71">
        <v>0.62000000000000099</v>
      </c>
      <c r="Y264" s="71">
        <v>14.28</v>
      </c>
      <c r="Z264" s="67">
        <v>13.57</v>
      </c>
      <c r="AA264" s="71">
        <v>0.70999999999999908</v>
      </c>
      <c r="AB264" s="71">
        <v>14.53</v>
      </c>
      <c r="AC264" s="67">
        <v>13.37</v>
      </c>
      <c r="AD264" s="71">
        <v>1.1600000000000001</v>
      </c>
      <c r="AE264" s="71">
        <v>13.58</v>
      </c>
      <c r="AF264" s="67">
        <v>12.9</v>
      </c>
      <c r="AG264" s="71">
        <v>0.67999999999999972</v>
      </c>
      <c r="AH264" s="71">
        <v>12.83</v>
      </c>
      <c r="AI264" s="67">
        <v>11.8</v>
      </c>
      <c r="AJ264" s="71">
        <v>1.0299999999999994</v>
      </c>
      <c r="AK264" s="71">
        <v>12.05</v>
      </c>
      <c r="AL264" s="67">
        <v>11.45</v>
      </c>
      <c r="AM264" s="71">
        <v>0.60000000000000142</v>
      </c>
      <c r="AN264" s="71">
        <v>10.661</v>
      </c>
      <c r="AO264" s="67">
        <v>9.81</v>
      </c>
      <c r="AP264" s="71">
        <v>0.85099999999999909</v>
      </c>
      <c r="AQ264" s="71">
        <v>8.6940000000000008</v>
      </c>
      <c r="AR264" s="71">
        <v>8.26</v>
      </c>
      <c r="AS264" s="71">
        <v>0.43400000000000105</v>
      </c>
      <c r="AT264" s="71">
        <v>10</v>
      </c>
      <c r="AU264" s="71">
        <v>9.5</v>
      </c>
      <c r="AV264" s="71">
        <v>0.5</v>
      </c>
      <c r="AW264" s="71">
        <v>10.170999999999999</v>
      </c>
      <c r="AX264" s="67">
        <v>9.36</v>
      </c>
      <c r="AY264" s="71">
        <v>0.81099999999999994</v>
      </c>
      <c r="AZ264" s="71">
        <v>9.51</v>
      </c>
      <c r="BA264" s="71">
        <v>9.0299999999999994</v>
      </c>
      <c r="BB264" s="71">
        <v>0.48000000000000043</v>
      </c>
      <c r="BC264" s="71">
        <v>8.9809999999999999</v>
      </c>
      <c r="BD264" s="67">
        <v>8.26</v>
      </c>
      <c r="BE264" s="71">
        <v>0.72100000000000009</v>
      </c>
      <c r="BF264" s="71">
        <v>8.44</v>
      </c>
      <c r="BG264" s="71">
        <v>8.02</v>
      </c>
      <c r="BH264" s="71">
        <v>0.41999999999999993</v>
      </c>
      <c r="BI264" s="71">
        <v>11.920999999999999</v>
      </c>
      <c r="BJ264" s="71">
        <v>10.97</v>
      </c>
      <c r="BK264" s="71">
        <v>0.95099999999999874</v>
      </c>
      <c r="BL264" s="71">
        <v>9.9540000000000006</v>
      </c>
      <c r="BM264" s="71">
        <v>9.4600000000000009</v>
      </c>
      <c r="BN264" s="71">
        <v>0.49399999999999977</v>
      </c>
      <c r="BO264" s="71">
        <v>12.18</v>
      </c>
      <c r="BP264" s="71">
        <v>11.21</v>
      </c>
      <c r="BQ264" s="71">
        <v>0.96999999999999886</v>
      </c>
      <c r="BR264" s="71">
        <v>11.62</v>
      </c>
      <c r="BS264" s="71">
        <v>10.69</v>
      </c>
      <c r="BT264" s="71">
        <v>0.92999999999999972</v>
      </c>
      <c r="BU264" s="71">
        <v>10.26</v>
      </c>
      <c r="BV264" s="71">
        <v>9.44</v>
      </c>
      <c r="BW264" s="71">
        <v>0.82000000000000028</v>
      </c>
      <c r="BX264" s="71">
        <v>13.62</v>
      </c>
      <c r="BY264" s="71">
        <v>12.53</v>
      </c>
      <c r="BZ264" s="71">
        <v>1.0899999999999999</v>
      </c>
    </row>
    <row r="265" spans="1:78" x14ac:dyDescent="0.25">
      <c r="A265" s="67" t="s">
        <v>641</v>
      </c>
      <c r="B265" s="67" t="s">
        <v>69</v>
      </c>
      <c r="C265" s="68" t="s">
        <v>71</v>
      </c>
      <c r="D265" s="68" t="s">
        <v>72</v>
      </c>
      <c r="E265" s="68" t="s">
        <v>87</v>
      </c>
      <c r="F265" s="68" t="s">
        <v>88</v>
      </c>
      <c r="G265" s="69" t="s">
        <v>287</v>
      </c>
      <c r="H265" s="70" t="s">
        <v>288</v>
      </c>
      <c r="I265" s="68" t="s">
        <v>289</v>
      </c>
      <c r="J265" s="90" t="s">
        <v>765</v>
      </c>
      <c r="K265" s="67" t="s">
        <v>251</v>
      </c>
      <c r="L265" s="72" t="s">
        <v>142</v>
      </c>
      <c r="M265" s="71">
        <v>17.28</v>
      </c>
      <c r="N265" s="67">
        <v>15.9</v>
      </c>
      <c r="O265" s="71">
        <v>1.3800000000000008</v>
      </c>
      <c r="P265" s="71">
        <v>14.400000000000002</v>
      </c>
      <c r="Q265" s="71">
        <v>13.68</v>
      </c>
      <c r="R265" s="71">
        <v>0.72000000000000242</v>
      </c>
      <c r="S265" s="71">
        <v>15.479999999999999</v>
      </c>
      <c r="T265" s="67">
        <v>14.24</v>
      </c>
      <c r="U265" s="71">
        <v>1.2399999999999984</v>
      </c>
      <c r="V265" s="71">
        <v>12.600000000000001</v>
      </c>
      <c r="W265" s="71">
        <v>11.97</v>
      </c>
      <c r="X265" s="71">
        <v>0.63000000000000078</v>
      </c>
      <c r="Y265" s="71">
        <v>14.499999999999998</v>
      </c>
      <c r="Z265" s="67">
        <v>13.78</v>
      </c>
      <c r="AA265" s="71">
        <v>0.71999999999999886</v>
      </c>
      <c r="AB265" s="71">
        <v>14.78</v>
      </c>
      <c r="AC265" s="67">
        <v>13.6</v>
      </c>
      <c r="AD265" s="71">
        <v>1.1799999999999997</v>
      </c>
      <c r="AE265" s="71">
        <v>13.799999999999999</v>
      </c>
      <c r="AF265" s="67">
        <v>13.11</v>
      </c>
      <c r="AG265" s="71">
        <v>0.6899999999999995</v>
      </c>
      <c r="AH265" s="71">
        <v>13.08</v>
      </c>
      <c r="AI265" s="67">
        <v>12.03</v>
      </c>
      <c r="AJ265" s="71">
        <v>1.0500000000000007</v>
      </c>
      <c r="AK265" s="71">
        <v>12.27</v>
      </c>
      <c r="AL265" s="67">
        <v>11.66</v>
      </c>
      <c r="AM265" s="71">
        <v>0.60999999999999943</v>
      </c>
      <c r="AN265" s="71">
        <v>10.836</v>
      </c>
      <c r="AO265" s="67">
        <v>9.9700000000000006</v>
      </c>
      <c r="AP265" s="71">
        <v>0.86599999999999966</v>
      </c>
      <c r="AQ265" s="71">
        <v>8.82</v>
      </c>
      <c r="AR265" s="71">
        <v>8.3800000000000008</v>
      </c>
      <c r="AS265" s="71">
        <v>0.4399999999999995</v>
      </c>
      <c r="AT265" s="71">
        <v>10.15</v>
      </c>
      <c r="AU265" s="71">
        <v>9.64</v>
      </c>
      <c r="AV265" s="71">
        <v>0.50999999999999979</v>
      </c>
      <c r="AW265" s="71">
        <v>10.346</v>
      </c>
      <c r="AX265" s="67">
        <v>9.52</v>
      </c>
      <c r="AY265" s="71">
        <v>0.82600000000000051</v>
      </c>
      <c r="AZ265" s="71">
        <v>9.66</v>
      </c>
      <c r="BA265" s="71">
        <v>9.18</v>
      </c>
      <c r="BB265" s="71">
        <v>0.48000000000000043</v>
      </c>
      <c r="BC265" s="71">
        <v>9.1560000000000006</v>
      </c>
      <c r="BD265" s="67">
        <v>8.42</v>
      </c>
      <c r="BE265" s="71">
        <v>0.73600000000000065</v>
      </c>
      <c r="BF265" s="71">
        <v>8.59</v>
      </c>
      <c r="BG265" s="71">
        <v>8.16</v>
      </c>
      <c r="BH265" s="71">
        <v>0.42999999999999972</v>
      </c>
      <c r="BI265" s="71">
        <v>12.096</v>
      </c>
      <c r="BJ265" s="71">
        <v>11.13</v>
      </c>
      <c r="BK265" s="71">
        <v>0.9659999999999993</v>
      </c>
      <c r="BL265" s="71">
        <v>10.08</v>
      </c>
      <c r="BM265" s="71">
        <v>9.58</v>
      </c>
      <c r="BN265" s="71">
        <v>0.5</v>
      </c>
      <c r="BO265" s="71">
        <v>12.38</v>
      </c>
      <c r="BP265" s="71">
        <v>11.39</v>
      </c>
      <c r="BQ265" s="71">
        <v>0.99000000000000021</v>
      </c>
      <c r="BR265" s="71">
        <v>11.82</v>
      </c>
      <c r="BS265" s="71">
        <v>10.87</v>
      </c>
      <c r="BT265" s="71">
        <v>0.95000000000000107</v>
      </c>
      <c r="BU265" s="71">
        <v>10.46</v>
      </c>
      <c r="BV265" s="71">
        <v>9.6199999999999992</v>
      </c>
      <c r="BW265" s="71">
        <v>0.84000000000000163</v>
      </c>
      <c r="BX265" s="71">
        <v>13.82</v>
      </c>
      <c r="BY265" s="71">
        <v>12.71</v>
      </c>
      <c r="BZ265" s="71">
        <v>1.1099999999999994</v>
      </c>
    </row>
    <row r="266" spans="1:78" x14ac:dyDescent="0.25">
      <c r="A266" s="67" t="s">
        <v>642</v>
      </c>
      <c r="B266" s="67" t="s">
        <v>69</v>
      </c>
      <c r="C266" s="68" t="s">
        <v>71</v>
      </c>
      <c r="D266" s="68" t="s">
        <v>72</v>
      </c>
      <c r="E266" s="68" t="s">
        <v>130</v>
      </c>
      <c r="F266" s="68" t="s">
        <v>131</v>
      </c>
      <c r="G266" s="69" t="s">
        <v>287</v>
      </c>
      <c r="H266" s="70" t="s">
        <v>288</v>
      </c>
      <c r="I266" s="68" t="s">
        <v>289</v>
      </c>
      <c r="J266" s="90" t="s">
        <v>765</v>
      </c>
      <c r="K266" s="67" t="s">
        <v>251</v>
      </c>
      <c r="L266" s="72" t="s">
        <v>142</v>
      </c>
      <c r="M266" s="71">
        <v>17.03</v>
      </c>
      <c r="N266" s="67">
        <v>15.67</v>
      </c>
      <c r="O266" s="71">
        <v>1.3600000000000012</v>
      </c>
      <c r="P266" s="71">
        <v>14.220000000000002</v>
      </c>
      <c r="Q266" s="71">
        <v>13.51</v>
      </c>
      <c r="R266" s="71">
        <v>0.71000000000000263</v>
      </c>
      <c r="S266" s="71">
        <v>15.229999999999999</v>
      </c>
      <c r="T266" s="67">
        <v>14.01</v>
      </c>
      <c r="U266" s="71">
        <v>1.2199999999999989</v>
      </c>
      <c r="V266" s="71">
        <v>12.420000000000002</v>
      </c>
      <c r="W266" s="71">
        <v>11.8</v>
      </c>
      <c r="X266" s="71">
        <v>0.62000000000000099</v>
      </c>
      <c r="Y266" s="71">
        <v>14.28</v>
      </c>
      <c r="Z266" s="67">
        <v>13.57</v>
      </c>
      <c r="AA266" s="71">
        <v>0.70999999999999908</v>
      </c>
      <c r="AB266" s="71">
        <v>14.53</v>
      </c>
      <c r="AC266" s="67">
        <v>13.37</v>
      </c>
      <c r="AD266" s="71">
        <v>1.1600000000000001</v>
      </c>
      <c r="AE266" s="71">
        <v>13.58</v>
      </c>
      <c r="AF266" s="67">
        <v>12.9</v>
      </c>
      <c r="AG266" s="71">
        <v>0.67999999999999972</v>
      </c>
      <c r="AH266" s="71">
        <v>12.83</v>
      </c>
      <c r="AI266" s="67">
        <v>11.8</v>
      </c>
      <c r="AJ266" s="71">
        <v>1.0299999999999994</v>
      </c>
      <c r="AK266" s="71">
        <v>12.05</v>
      </c>
      <c r="AL266" s="67">
        <v>11.45</v>
      </c>
      <c r="AM266" s="71">
        <v>0.60000000000000142</v>
      </c>
      <c r="AN266" s="71">
        <v>10.661</v>
      </c>
      <c r="AO266" s="67">
        <v>9.81</v>
      </c>
      <c r="AP266" s="71">
        <v>0.85099999999999909</v>
      </c>
      <c r="AQ266" s="71">
        <v>8.6940000000000008</v>
      </c>
      <c r="AR266" s="71">
        <v>8.26</v>
      </c>
      <c r="AS266" s="71">
        <v>0.43400000000000105</v>
      </c>
      <c r="AT266" s="71">
        <v>10</v>
      </c>
      <c r="AU266" s="71">
        <v>9.5</v>
      </c>
      <c r="AV266" s="71">
        <v>0.5</v>
      </c>
      <c r="AW266" s="71">
        <v>10.170999999999999</v>
      </c>
      <c r="AX266" s="67">
        <v>9.36</v>
      </c>
      <c r="AY266" s="71">
        <v>0.81099999999999994</v>
      </c>
      <c r="AZ266" s="71">
        <v>9.51</v>
      </c>
      <c r="BA266" s="71">
        <v>9.0299999999999994</v>
      </c>
      <c r="BB266" s="71">
        <v>0.48000000000000043</v>
      </c>
      <c r="BC266" s="71">
        <v>8.9809999999999999</v>
      </c>
      <c r="BD266" s="67">
        <v>8.26</v>
      </c>
      <c r="BE266" s="71">
        <v>0.72100000000000009</v>
      </c>
      <c r="BF266" s="71">
        <v>8.44</v>
      </c>
      <c r="BG266" s="71">
        <v>8.02</v>
      </c>
      <c r="BH266" s="71">
        <v>0.41999999999999993</v>
      </c>
      <c r="BI266" s="71">
        <v>11.920999999999999</v>
      </c>
      <c r="BJ266" s="71">
        <v>10.97</v>
      </c>
      <c r="BK266" s="71">
        <v>0.95099999999999874</v>
      </c>
      <c r="BL266" s="71">
        <v>9.9540000000000006</v>
      </c>
      <c r="BM266" s="71">
        <v>9.4600000000000009</v>
      </c>
      <c r="BN266" s="71">
        <v>0.49399999999999977</v>
      </c>
      <c r="BO266" s="71">
        <v>12.18</v>
      </c>
      <c r="BP266" s="71">
        <v>11.21</v>
      </c>
      <c r="BQ266" s="71">
        <v>0.96999999999999886</v>
      </c>
      <c r="BR266" s="71">
        <v>11.62</v>
      </c>
      <c r="BS266" s="71">
        <v>10.69</v>
      </c>
      <c r="BT266" s="71">
        <v>0.92999999999999972</v>
      </c>
      <c r="BU266" s="71">
        <v>10.26</v>
      </c>
      <c r="BV266" s="71">
        <v>9.44</v>
      </c>
      <c r="BW266" s="71">
        <v>0.82000000000000028</v>
      </c>
      <c r="BX266" s="71">
        <v>13.62</v>
      </c>
      <c r="BY266" s="71">
        <v>12.53</v>
      </c>
      <c r="BZ266" s="71">
        <v>1.0899999999999999</v>
      </c>
    </row>
    <row r="267" spans="1:78" x14ac:dyDescent="0.25">
      <c r="A267" s="67" t="s">
        <v>643</v>
      </c>
      <c r="B267" s="67" t="s">
        <v>69</v>
      </c>
      <c r="C267" s="68" t="s">
        <v>71</v>
      </c>
      <c r="D267" s="68" t="s">
        <v>72</v>
      </c>
      <c r="E267" s="68" t="s">
        <v>93</v>
      </c>
      <c r="F267" s="68" t="s">
        <v>94</v>
      </c>
      <c r="G267" s="69" t="s">
        <v>287</v>
      </c>
      <c r="H267" s="70" t="s">
        <v>288</v>
      </c>
      <c r="I267" s="68" t="s">
        <v>289</v>
      </c>
      <c r="J267" s="90" t="s">
        <v>765</v>
      </c>
      <c r="K267" s="67" t="s">
        <v>251</v>
      </c>
      <c r="L267" s="72" t="s">
        <v>142</v>
      </c>
      <c r="M267" s="71">
        <v>20.56</v>
      </c>
      <c r="N267" s="67">
        <v>18.920000000000002</v>
      </c>
      <c r="O267" s="71">
        <v>1.639999999999997</v>
      </c>
      <c r="P267" s="71">
        <v>16.71</v>
      </c>
      <c r="Q267" s="71">
        <v>15.87</v>
      </c>
      <c r="R267" s="71">
        <v>0.84000000000000163</v>
      </c>
      <c r="S267" s="71">
        <v>18.759999999999998</v>
      </c>
      <c r="T267" s="67">
        <v>17.260000000000002</v>
      </c>
      <c r="U267" s="71">
        <v>1.4999999999999964</v>
      </c>
      <c r="V267" s="71">
        <v>14.909999999999998</v>
      </c>
      <c r="W267" s="71">
        <v>14.16</v>
      </c>
      <c r="X267" s="71">
        <v>0.74999999999999822</v>
      </c>
      <c r="Y267" s="71">
        <v>17.45</v>
      </c>
      <c r="Z267" s="67">
        <v>16.579999999999998</v>
      </c>
      <c r="AA267" s="71">
        <v>0.87000000000000099</v>
      </c>
      <c r="AB267" s="71">
        <v>18.059999999999999</v>
      </c>
      <c r="AC267" s="67">
        <v>16.62</v>
      </c>
      <c r="AD267" s="71">
        <v>1.4399999999999977</v>
      </c>
      <c r="AE267" s="71">
        <v>16.75</v>
      </c>
      <c r="AF267" s="67">
        <v>15.91</v>
      </c>
      <c r="AG267" s="71">
        <v>0.83999999999999986</v>
      </c>
      <c r="AH267" s="71">
        <v>16.36</v>
      </c>
      <c r="AI267" s="67">
        <v>15.05</v>
      </c>
      <c r="AJ267" s="71">
        <v>1.3099999999999987</v>
      </c>
      <c r="AK267" s="71">
        <v>15.22</v>
      </c>
      <c r="AL267" s="67">
        <v>14.46</v>
      </c>
      <c r="AM267" s="71">
        <v>0.75999999999999979</v>
      </c>
      <c r="AN267" s="71">
        <v>13.132</v>
      </c>
      <c r="AO267" s="67">
        <v>12.08</v>
      </c>
      <c r="AP267" s="71">
        <v>1.0519999999999996</v>
      </c>
      <c r="AQ267" s="71">
        <v>10.436999999999999</v>
      </c>
      <c r="AR267" s="71">
        <v>9.92</v>
      </c>
      <c r="AS267" s="71">
        <v>0.51699999999999946</v>
      </c>
      <c r="AT267" s="71">
        <v>12.22</v>
      </c>
      <c r="AU267" s="71">
        <v>11.61</v>
      </c>
      <c r="AV267" s="71">
        <v>0.61000000000000121</v>
      </c>
      <c r="AW267" s="71">
        <v>12.641999999999999</v>
      </c>
      <c r="AX267" s="67">
        <v>11.63</v>
      </c>
      <c r="AY267" s="71">
        <v>1.0119999999999987</v>
      </c>
      <c r="AZ267" s="71">
        <v>11.73</v>
      </c>
      <c r="BA267" s="71">
        <v>11.14</v>
      </c>
      <c r="BB267" s="71">
        <v>0.58999999999999986</v>
      </c>
      <c r="BC267" s="71">
        <v>11.452</v>
      </c>
      <c r="BD267" s="67">
        <v>10.54</v>
      </c>
      <c r="BE267" s="71">
        <v>0.91200000000000081</v>
      </c>
      <c r="BF267" s="71">
        <v>10.65</v>
      </c>
      <c r="BG267" s="71">
        <v>10.119999999999999</v>
      </c>
      <c r="BH267" s="71">
        <v>0.53000000000000114</v>
      </c>
      <c r="BI267" s="71">
        <v>14.391999999999999</v>
      </c>
      <c r="BJ267" s="71">
        <v>13.24</v>
      </c>
      <c r="BK267" s="71">
        <v>1.1519999999999992</v>
      </c>
      <c r="BL267" s="71">
        <v>11.696999999999999</v>
      </c>
      <c r="BM267" s="71">
        <v>11.11</v>
      </c>
      <c r="BN267" s="71">
        <v>0.58699999999999974</v>
      </c>
      <c r="BO267" s="71">
        <v>15.01</v>
      </c>
      <c r="BP267" s="71">
        <v>13.81</v>
      </c>
      <c r="BQ267" s="71">
        <v>1.1999999999999993</v>
      </c>
      <c r="BR267" s="71">
        <v>14.45</v>
      </c>
      <c r="BS267" s="71">
        <v>13.29</v>
      </c>
      <c r="BT267" s="71">
        <v>1.1600000000000001</v>
      </c>
      <c r="BU267" s="71">
        <v>13.09</v>
      </c>
      <c r="BV267" s="71">
        <v>12.04</v>
      </c>
      <c r="BW267" s="71">
        <v>1.0500000000000007</v>
      </c>
      <c r="BX267" s="71">
        <v>16.45</v>
      </c>
      <c r="BY267" s="71">
        <v>15.13</v>
      </c>
      <c r="BZ267" s="71">
        <v>1.3199999999999985</v>
      </c>
    </row>
    <row r="268" spans="1:78" x14ac:dyDescent="0.25">
      <c r="A268" s="67" t="s">
        <v>644</v>
      </c>
      <c r="B268" s="67" t="s">
        <v>69</v>
      </c>
      <c r="C268" s="68" t="s">
        <v>71</v>
      </c>
      <c r="D268" s="68" t="s">
        <v>72</v>
      </c>
      <c r="E268" s="68" t="s">
        <v>95</v>
      </c>
      <c r="F268" s="68" t="s">
        <v>96</v>
      </c>
      <c r="G268" s="69" t="s">
        <v>287</v>
      </c>
      <c r="H268" s="70" t="s">
        <v>288</v>
      </c>
      <c r="I268" s="68" t="s">
        <v>289</v>
      </c>
      <c r="J268" s="90" t="s">
        <v>765</v>
      </c>
      <c r="K268" s="67" t="s">
        <v>251</v>
      </c>
      <c r="L268" s="72" t="s">
        <v>142</v>
      </c>
      <c r="M268" s="71">
        <v>17.03</v>
      </c>
      <c r="N268" s="67">
        <v>15.67</v>
      </c>
      <c r="O268" s="71">
        <v>1.3600000000000012</v>
      </c>
      <c r="P268" s="71">
        <v>14.220000000000002</v>
      </c>
      <c r="Q268" s="71">
        <v>13.51</v>
      </c>
      <c r="R268" s="71">
        <v>0.71000000000000263</v>
      </c>
      <c r="S268" s="71">
        <v>15.229999999999999</v>
      </c>
      <c r="T268" s="67">
        <v>14.01</v>
      </c>
      <c r="U268" s="71">
        <v>1.2199999999999989</v>
      </c>
      <c r="V268" s="71">
        <v>12.420000000000002</v>
      </c>
      <c r="W268" s="71">
        <v>11.8</v>
      </c>
      <c r="X268" s="71">
        <v>0.62000000000000099</v>
      </c>
      <c r="Y268" s="71">
        <v>14.28</v>
      </c>
      <c r="Z268" s="67">
        <v>13.57</v>
      </c>
      <c r="AA268" s="71">
        <v>0.70999999999999908</v>
      </c>
      <c r="AB268" s="71">
        <v>14.53</v>
      </c>
      <c r="AC268" s="67">
        <v>13.37</v>
      </c>
      <c r="AD268" s="71">
        <v>1.1600000000000001</v>
      </c>
      <c r="AE268" s="71">
        <v>13.58</v>
      </c>
      <c r="AF268" s="67">
        <v>12.9</v>
      </c>
      <c r="AG268" s="71">
        <v>0.67999999999999972</v>
      </c>
      <c r="AH268" s="71">
        <v>12.83</v>
      </c>
      <c r="AI268" s="67">
        <v>11.8</v>
      </c>
      <c r="AJ268" s="71">
        <v>1.0299999999999994</v>
      </c>
      <c r="AK268" s="71">
        <v>12.05</v>
      </c>
      <c r="AL268" s="67">
        <v>11.45</v>
      </c>
      <c r="AM268" s="71">
        <v>0.60000000000000142</v>
      </c>
      <c r="AN268" s="71">
        <v>10.661</v>
      </c>
      <c r="AO268" s="67">
        <v>9.81</v>
      </c>
      <c r="AP268" s="71">
        <v>0.85099999999999909</v>
      </c>
      <c r="AQ268" s="71">
        <v>8.6940000000000008</v>
      </c>
      <c r="AR268" s="71">
        <v>8.26</v>
      </c>
      <c r="AS268" s="71">
        <v>0.43400000000000105</v>
      </c>
      <c r="AT268" s="71">
        <v>10</v>
      </c>
      <c r="AU268" s="71">
        <v>9.5</v>
      </c>
      <c r="AV268" s="71">
        <v>0.5</v>
      </c>
      <c r="AW268" s="71">
        <v>10.170999999999999</v>
      </c>
      <c r="AX268" s="67">
        <v>9.36</v>
      </c>
      <c r="AY268" s="71">
        <v>0.81099999999999994</v>
      </c>
      <c r="AZ268" s="71">
        <v>9.51</v>
      </c>
      <c r="BA268" s="71">
        <v>9.0299999999999994</v>
      </c>
      <c r="BB268" s="71">
        <v>0.48000000000000043</v>
      </c>
      <c r="BC268" s="71">
        <v>8.9809999999999999</v>
      </c>
      <c r="BD268" s="67">
        <v>8.26</v>
      </c>
      <c r="BE268" s="71">
        <v>0.72100000000000009</v>
      </c>
      <c r="BF268" s="71">
        <v>8.44</v>
      </c>
      <c r="BG268" s="71">
        <v>8.02</v>
      </c>
      <c r="BH268" s="71">
        <v>0.41999999999999993</v>
      </c>
      <c r="BI268" s="71">
        <v>11.920999999999999</v>
      </c>
      <c r="BJ268" s="71">
        <v>10.97</v>
      </c>
      <c r="BK268" s="71">
        <v>0.95099999999999874</v>
      </c>
      <c r="BL268" s="71">
        <v>9.9540000000000006</v>
      </c>
      <c r="BM268" s="71">
        <v>9.4600000000000009</v>
      </c>
      <c r="BN268" s="71">
        <v>0.49399999999999977</v>
      </c>
      <c r="BO268" s="71">
        <v>12.18</v>
      </c>
      <c r="BP268" s="71">
        <v>11.21</v>
      </c>
      <c r="BQ268" s="71">
        <v>0.96999999999999886</v>
      </c>
      <c r="BR268" s="71">
        <v>11.62</v>
      </c>
      <c r="BS268" s="71">
        <v>10.69</v>
      </c>
      <c r="BT268" s="71">
        <v>0.92999999999999972</v>
      </c>
      <c r="BU268" s="71">
        <v>10.26</v>
      </c>
      <c r="BV268" s="71">
        <v>9.44</v>
      </c>
      <c r="BW268" s="71">
        <v>0.82000000000000028</v>
      </c>
      <c r="BX268" s="71">
        <v>13.62</v>
      </c>
      <c r="BY268" s="71">
        <v>12.53</v>
      </c>
      <c r="BZ268" s="71">
        <v>1.0899999999999999</v>
      </c>
    </row>
    <row r="269" spans="1:78" x14ac:dyDescent="0.25">
      <c r="A269" s="67" t="s">
        <v>645</v>
      </c>
      <c r="B269" s="67" t="s">
        <v>69</v>
      </c>
      <c r="C269" s="68" t="s">
        <v>71</v>
      </c>
      <c r="D269" s="68" t="s">
        <v>72</v>
      </c>
      <c r="E269" s="68" t="s">
        <v>101</v>
      </c>
      <c r="F269" s="68" t="s">
        <v>102</v>
      </c>
      <c r="G269" s="69" t="s">
        <v>287</v>
      </c>
      <c r="H269" s="70" t="s">
        <v>288</v>
      </c>
      <c r="I269" s="68" t="s">
        <v>289</v>
      </c>
      <c r="J269" s="90" t="s">
        <v>765</v>
      </c>
      <c r="K269" s="67" t="s">
        <v>251</v>
      </c>
      <c r="L269" s="72" t="s">
        <v>142</v>
      </c>
      <c r="M269" s="71">
        <v>16.95</v>
      </c>
      <c r="N269" s="67">
        <v>15.59</v>
      </c>
      <c r="O269" s="71">
        <v>1.3599999999999994</v>
      </c>
      <c r="P269" s="71">
        <v>14.16</v>
      </c>
      <c r="Q269" s="71">
        <v>13.45</v>
      </c>
      <c r="R269" s="71">
        <v>0.71000000000000085</v>
      </c>
      <c r="S269" s="71">
        <v>15.149999999999999</v>
      </c>
      <c r="T269" s="67">
        <v>13.94</v>
      </c>
      <c r="U269" s="71">
        <v>1.2099999999999991</v>
      </c>
      <c r="V269" s="71">
        <v>12.36</v>
      </c>
      <c r="W269" s="71">
        <v>11.74</v>
      </c>
      <c r="X269" s="71">
        <v>0.61999999999999922</v>
      </c>
      <c r="Y269" s="71">
        <v>14.209999999999999</v>
      </c>
      <c r="Z269" s="67">
        <v>13.5</v>
      </c>
      <c r="AA269" s="71">
        <v>0.70999999999999908</v>
      </c>
      <c r="AB269" s="71">
        <v>14.45</v>
      </c>
      <c r="AC269" s="67">
        <v>13.29</v>
      </c>
      <c r="AD269" s="71">
        <v>1.1600000000000001</v>
      </c>
      <c r="AE269" s="71">
        <v>13.51</v>
      </c>
      <c r="AF269" s="67">
        <v>12.83</v>
      </c>
      <c r="AG269" s="71">
        <v>0.67999999999999972</v>
      </c>
      <c r="AH269" s="71">
        <v>12.75</v>
      </c>
      <c r="AI269" s="67">
        <v>11.73</v>
      </c>
      <c r="AJ269" s="71">
        <v>1.0199999999999996</v>
      </c>
      <c r="AK269" s="71">
        <v>11.98</v>
      </c>
      <c r="AL269" s="67">
        <v>11.38</v>
      </c>
      <c r="AM269" s="71">
        <v>0.59999999999999964</v>
      </c>
      <c r="AN269" s="71">
        <v>10.605</v>
      </c>
      <c r="AO269" s="67">
        <v>9.76</v>
      </c>
      <c r="AP269" s="71">
        <v>0.84500000000000064</v>
      </c>
      <c r="AQ269" s="71">
        <v>8.6519999999999992</v>
      </c>
      <c r="AR269" s="71">
        <v>8.2200000000000006</v>
      </c>
      <c r="AS269" s="71">
        <v>0.43199999999999861</v>
      </c>
      <c r="AT269" s="71">
        <v>9.9499999999999993</v>
      </c>
      <c r="AU269" s="71">
        <v>9.4499999999999993</v>
      </c>
      <c r="AV269" s="71">
        <v>0.5</v>
      </c>
      <c r="AW269" s="71">
        <v>10.115</v>
      </c>
      <c r="AX269" s="67">
        <v>9.31</v>
      </c>
      <c r="AY269" s="71">
        <v>0.80499999999999972</v>
      </c>
      <c r="AZ269" s="71">
        <v>9.4600000000000009</v>
      </c>
      <c r="BA269" s="71">
        <v>8.99</v>
      </c>
      <c r="BB269" s="71">
        <v>0.47000000000000064</v>
      </c>
      <c r="BC269" s="71">
        <v>8.9250000000000007</v>
      </c>
      <c r="BD269" s="67">
        <v>8.2100000000000009</v>
      </c>
      <c r="BE269" s="71">
        <v>0.71499999999999986</v>
      </c>
      <c r="BF269" s="71">
        <v>8.39</v>
      </c>
      <c r="BG269" s="71">
        <v>7.97</v>
      </c>
      <c r="BH269" s="71">
        <v>0.42000000000000082</v>
      </c>
      <c r="BI269" s="71">
        <v>11.865</v>
      </c>
      <c r="BJ269" s="71">
        <v>10.92</v>
      </c>
      <c r="BK269" s="71">
        <v>0.94500000000000028</v>
      </c>
      <c r="BL269" s="71">
        <v>9.9120000000000008</v>
      </c>
      <c r="BM269" s="71">
        <v>9.42</v>
      </c>
      <c r="BN269" s="71">
        <v>0.49200000000000088</v>
      </c>
      <c r="BO269" s="71">
        <v>12.12</v>
      </c>
      <c r="BP269" s="71">
        <v>11.15</v>
      </c>
      <c r="BQ269" s="71">
        <v>0.96999999999999886</v>
      </c>
      <c r="BR269" s="71">
        <v>11.56</v>
      </c>
      <c r="BS269" s="71">
        <v>10.64</v>
      </c>
      <c r="BT269" s="71">
        <v>0.91999999999999993</v>
      </c>
      <c r="BU269" s="71">
        <v>10.199999999999999</v>
      </c>
      <c r="BV269" s="71">
        <v>9.3800000000000008</v>
      </c>
      <c r="BW269" s="71">
        <v>0.81999999999999851</v>
      </c>
      <c r="BX269" s="71">
        <v>13.56</v>
      </c>
      <c r="BY269" s="71">
        <v>12.48</v>
      </c>
      <c r="BZ269" s="71">
        <v>1.08</v>
      </c>
    </row>
    <row r="270" spans="1:78" x14ac:dyDescent="0.25">
      <c r="A270" s="67" t="s">
        <v>646</v>
      </c>
      <c r="B270" s="67" t="s">
        <v>69</v>
      </c>
      <c r="C270" s="68" t="s">
        <v>71</v>
      </c>
      <c r="D270" s="68" t="s">
        <v>72</v>
      </c>
      <c r="E270" s="68" t="s">
        <v>103</v>
      </c>
      <c r="F270" s="68" t="s">
        <v>104</v>
      </c>
      <c r="G270" s="69" t="s">
        <v>287</v>
      </c>
      <c r="H270" s="70" t="s">
        <v>288</v>
      </c>
      <c r="I270" s="68" t="s">
        <v>289</v>
      </c>
      <c r="J270" s="90" t="s">
        <v>765</v>
      </c>
      <c r="K270" s="67" t="s">
        <v>251</v>
      </c>
      <c r="L270" s="72" t="s">
        <v>142</v>
      </c>
      <c r="M270" s="71">
        <v>17.03</v>
      </c>
      <c r="N270" s="67">
        <v>15.67</v>
      </c>
      <c r="O270" s="71">
        <v>1.3600000000000012</v>
      </c>
      <c r="P270" s="71">
        <v>14.220000000000002</v>
      </c>
      <c r="Q270" s="71">
        <v>13.51</v>
      </c>
      <c r="R270" s="71">
        <v>0.71000000000000263</v>
      </c>
      <c r="S270" s="71">
        <v>15.229999999999999</v>
      </c>
      <c r="T270" s="67">
        <v>14.01</v>
      </c>
      <c r="U270" s="71">
        <v>1.2199999999999989</v>
      </c>
      <c r="V270" s="71">
        <v>12.420000000000002</v>
      </c>
      <c r="W270" s="71">
        <v>11.8</v>
      </c>
      <c r="X270" s="71">
        <v>0.62000000000000099</v>
      </c>
      <c r="Y270" s="71">
        <v>14.28</v>
      </c>
      <c r="Z270" s="67">
        <v>13.57</v>
      </c>
      <c r="AA270" s="71">
        <v>0.70999999999999908</v>
      </c>
      <c r="AB270" s="71">
        <v>14.53</v>
      </c>
      <c r="AC270" s="67">
        <v>13.37</v>
      </c>
      <c r="AD270" s="71">
        <v>1.1600000000000001</v>
      </c>
      <c r="AE270" s="71">
        <v>13.58</v>
      </c>
      <c r="AF270" s="67">
        <v>12.9</v>
      </c>
      <c r="AG270" s="71">
        <v>0.67999999999999972</v>
      </c>
      <c r="AH270" s="71">
        <v>12.83</v>
      </c>
      <c r="AI270" s="67">
        <v>11.8</v>
      </c>
      <c r="AJ270" s="71">
        <v>1.0299999999999994</v>
      </c>
      <c r="AK270" s="71">
        <v>12.05</v>
      </c>
      <c r="AL270" s="67">
        <v>11.45</v>
      </c>
      <c r="AM270" s="71">
        <v>0.60000000000000142</v>
      </c>
      <c r="AN270" s="71">
        <v>10.661</v>
      </c>
      <c r="AO270" s="67">
        <v>9.81</v>
      </c>
      <c r="AP270" s="71">
        <v>0.85099999999999909</v>
      </c>
      <c r="AQ270" s="71">
        <v>8.6940000000000008</v>
      </c>
      <c r="AR270" s="71">
        <v>8.26</v>
      </c>
      <c r="AS270" s="71">
        <v>0.43400000000000105</v>
      </c>
      <c r="AT270" s="71">
        <v>10</v>
      </c>
      <c r="AU270" s="71">
        <v>9.5</v>
      </c>
      <c r="AV270" s="71">
        <v>0.5</v>
      </c>
      <c r="AW270" s="71">
        <v>10.170999999999999</v>
      </c>
      <c r="AX270" s="67">
        <v>9.36</v>
      </c>
      <c r="AY270" s="71">
        <v>0.81099999999999994</v>
      </c>
      <c r="AZ270" s="71">
        <v>9.51</v>
      </c>
      <c r="BA270" s="71">
        <v>9.0299999999999994</v>
      </c>
      <c r="BB270" s="71">
        <v>0.48000000000000043</v>
      </c>
      <c r="BC270" s="71">
        <v>8.9809999999999999</v>
      </c>
      <c r="BD270" s="67">
        <v>8.26</v>
      </c>
      <c r="BE270" s="71">
        <v>0.72100000000000009</v>
      </c>
      <c r="BF270" s="71">
        <v>8.44</v>
      </c>
      <c r="BG270" s="71">
        <v>8.02</v>
      </c>
      <c r="BH270" s="71">
        <v>0.41999999999999993</v>
      </c>
      <c r="BI270" s="71">
        <v>11.920999999999999</v>
      </c>
      <c r="BJ270" s="71">
        <v>10.97</v>
      </c>
      <c r="BK270" s="71">
        <v>0.95099999999999874</v>
      </c>
      <c r="BL270" s="71">
        <v>9.9540000000000006</v>
      </c>
      <c r="BM270" s="71">
        <v>9.4600000000000009</v>
      </c>
      <c r="BN270" s="71">
        <v>0.49399999999999977</v>
      </c>
      <c r="BO270" s="71">
        <v>12.18</v>
      </c>
      <c r="BP270" s="71">
        <v>11.21</v>
      </c>
      <c r="BQ270" s="71">
        <v>0.96999999999999886</v>
      </c>
      <c r="BR270" s="71">
        <v>11.62</v>
      </c>
      <c r="BS270" s="71">
        <v>10.69</v>
      </c>
      <c r="BT270" s="71">
        <v>0.92999999999999972</v>
      </c>
      <c r="BU270" s="71">
        <v>10.26</v>
      </c>
      <c r="BV270" s="71">
        <v>9.44</v>
      </c>
      <c r="BW270" s="71">
        <v>0.82000000000000028</v>
      </c>
      <c r="BX270" s="71">
        <v>13.62</v>
      </c>
      <c r="BY270" s="71">
        <v>12.53</v>
      </c>
      <c r="BZ270" s="71">
        <v>1.0899999999999999</v>
      </c>
    </row>
    <row r="271" spans="1:78" x14ac:dyDescent="0.25">
      <c r="A271" s="67" t="s">
        <v>647</v>
      </c>
      <c r="B271" s="67" t="s">
        <v>69</v>
      </c>
      <c r="C271" s="68" t="s">
        <v>71</v>
      </c>
      <c r="D271" s="68" t="s">
        <v>72</v>
      </c>
      <c r="E271" s="68" t="s">
        <v>107</v>
      </c>
      <c r="F271" s="68" t="s">
        <v>108</v>
      </c>
      <c r="G271" s="69" t="s">
        <v>287</v>
      </c>
      <c r="H271" s="70" t="s">
        <v>288</v>
      </c>
      <c r="I271" s="68" t="s">
        <v>289</v>
      </c>
      <c r="J271" s="90" t="s">
        <v>765</v>
      </c>
      <c r="K271" s="67" t="s">
        <v>251</v>
      </c>
      <c r="L271" s="72" t="s">
        <v>142</v>
      </c>
      <c r="M271" s="71">
        <v>16.95</v>
      </c>
      <c r="N271" s="67">
        <v>15.59</v>
      </c>
      <c r="O271" s="71">
        <v>1.3599999999999994</v>
      </c>
      <c r="P271" s="71">
        <v>14.16</v>
      </c>
      <c r="Q271" s="71">
        <v>13.45</v>
      </c>
      <c r="R271" s="71">
        <v>0.71000000000000085</v>
      </c>
      <c r="S271" s="71">
        <v>15.149999999999999</v>
      </c>
      <c r="T271" s="67">
        <v>13.94</v>
      </c>
      <c r="U271" s="71">
        <v>1.2099999999999991</v>
      </c>
      <c r="V271" s="71">
        <v>12.36</v>
      </c>
      <c r="W271" s="71">
        <v>11.74</v>
      </c>
      <c r="X271" s="71">
        <v>0.61999999999999922</v>
      </c>
      <c r="Y271" s="71">
        <v>14.209999999999999</v>
      </c>
      <c r="Z271" s="67">
        <v>13.5</v>
      </c>
      <c r="AA271" s="71">
        <v>0.70999999999999908</v>
      </c>
      <c r="AB271" s="71">
        <v>14.45</v>
      </c>
      <c r="AC271" s="67">
        <v>13.29</v>
      </c>
      <c r="AD271" s="71">
        <v>1.1600000000000001</v>
      </c>
      <c r="AE271" s="71">
        <v>13.51</v>
      </c>
      <c r="AF271" s="67">
        <v>12.83</v>
      </c>
      <c r="AG271" s="71">
        <v>0.67999999999999972</v>
      </c>
      <c r="AH271" s="71">
        <v>12.75</v>
      </c>
      <c r="AI271" s="67">
        <v>11.73</v>
      </c>
      <c r="AJ271" s="71">
        <v>1.0199999999999996</v>
      </c>
      <c r="AK271" s="71">
        <v>11.98</v>
      </c>
      <c r="AL271" s="67">
        <v>11.38</v>
      </c>
      <c r="AM271" s="71">
        <v>0.59999999999999964</v>
      </c>
      <c r="AN271" s="71">
        <v>10.605</v>
      </c>
      <c r="AO271" s="67">
        <v>9.76</v>
      </c>
      <c r="AP271" s="71">
        <v>0.84500000000000064</v>
      </c>
      <c r="AQ271" s="71">
        <v>8.6519999999999992</v>
      </c>
      <c r="AR271" s="71">
        <v>8.2200000000000006</v>
      </c>
      <c r="AS271" s="71">
        <v>0.43199999999999861</v>
      </c>
      <c r="AT271" s="71">
        <v>9.9499999999999993</v>
      </c>
      <c r="AU271" s="71">
        <v>9.4499999999999993</v>
      </c>
      <c r="AV271" s="71">
        <v>0.5</v>
      </c>
      <c r="AW271" s="71">
        <v>10.115</v>
      </c>
      <c r="AX271" s="67">
        <v>9.31</v>
      </c>
      <c r="AY271" s="71">
        <v>0.80499999999999972</v>
      </c>
      <c r="AZ271" s="71">
        <v>9.4600000000000009</v>
      </c>
      <c r="BA271" s="71">
        <v>8.99</v>
      </c>
      <c r="BB271" s="71">
        <v>0.47000000000000064</v>
      </c>
      <c r="BC271" s="71">
        <v>8.9250000000000007</v>
      </c>
      <c r="BD271" s="67">
        <v>8.2100000000000009</v>
      </c>
      <c r="BE271" s="71">
        <v>0.71499999999999986</v>
      </c>
      <c r="BF271" s="71">
        <v>8.39</v>
      </c>
      <c r="BG271" s="71">
        <v>7.97</v>
      </c>
      <c r="BH271" s="71">
        <v>0.42000000000000082</v>
      </c>
      <c r="BI271" s="71">
        <v>11.865</v>
      </c>
      <c r="BJ271" s="71">
        <v>10.92</v>
      </c>
      <c r="BK271" s="71">
        <v>0.94500000000000028</v>
      </c>
      <c r="BL271" s="71">
        <v>9.9120000000000008</v>
      </c>
      <c r="BM271" s="71">
        <v>9.42</v>
      </c>
      <c r="BN271" s="71">
        <v>0.49200000000000088</v>
      </c>
      <c r="BO271" s="71">
        <v>12.12</v>
      </c>
      <c r="BP271" s="71">
        <v>11.15</v>
      </c>
      <c r="BQ271" s="71">
        <v>0.96999999999999886</v>
      </c>
      <c r="BR271" s="71">
        <v>11.56</v>
      </c>
      <c r="BS271" s="71">
        <v>10.64</v>
      </c>
      <c r="BT271" s="71">
        <v>0.91999999999999993</v>
      </c>
      <c r="BU271" s="71">
        <v>10.199999999999999</v>
      </c>
      <c r="BV271" s="71">
        <v>9.3800000000000008</v>
      </c>
      <c r="BW271" s="71">
        <v>0.81999999999999851</v>
      </c>
      <c r="BX271" s="71">
        <v>13.56</v>
      </c>
      <c r="BY271" s="71">
        <v>12.48</v>
      </c>
      <c r="BZ271" s="71">
        <v>1.08</v>
      </c>
    </row>
    <row r="272" spans="1:78" x14ac:dyDescent="0.25">
      <c r="A272" s="67" t="s">
        <v>648</v>
      </c>
      <c r="B272" s="67" t="s">
        <v>69</v>
      </c>
      <c r="C272" s="68" t="s">
        <v>71</v>
      </c>
      <c r="D272" s="68" t="s">
        <v>72</v>
      </c>
      <c r="E272" s="68" t="s">
        <v>111</v>
      </c>
      <c r="F272" s="68" t="s">
        <v>112</v>
      </c>
      <c r="G272" s="69" t="s">
        <v>287</v>
      </c>
      <c r="H272" s="70" t="s">
        <v>288</v>
      </c>
      <c r="I272" s="68" t="s">
        <v>289</v>
      </c>
      <c r="J272" s="90" t="s">
        <v>765</v>
      </c>
      <c r="K272" s="67" t="s">
        <v>251</v>
      </c>
      <c r="L272" s="72" t="s">
        <v>142</v>
      </c>
      <c r="M272" s="71">
        <v>16.95</v>
      </c>
      <c r="N272" s="67">
        <v>15.59</v>
      </c>
      <c r="O272" s="71">
        <v>1.3599999999999994</v>
      </c>
      <c r="P272" s="71">
        <v>14.16</v>
      </c>
      <c r="Q272" s="71">
        <v>13.45</v>
      </c>
      <c r="R272" s="71">
        <v>0.71000000000000085</v>
      </c>
      <c r="S272" s="71">
        <v>15.149999999999999</v>
      </c>
      <c r="T272" s="67">
        <v>13.94</v>
      </c>
      <c r="U272" s="71">
        <v>1.2099999999999991</v>
      </c>
      <c r="V272" s="71">
        <v>12.36</v>
      </c>
      <c r="W272" s="71">
        <v>11.74</v>
      </c>
      <c r="X272" s="71">
        <v>0.61999999999999922</v>
      </c>
      <c r="Y272" s="71">
        <v>14.209999999999999</v>
      </c>
      <c r="Z272" s="67">
        <v>13.5</v>
      </c>
      <c r="AA272" s="71">
        <v>0.70999999999999908</v>
      </c>
      <c r="AB272" s="71">
        <v>14.45</v>
      </c>
      <c r="AC272" s="67">
        <v>13.29</v>
      </c>
      <c r="AD272" s="71">
        <v>1.1600000000000001</v>
      </c>
      <c r="AE272" s="71">
        <v>13.51</v>
      </c>
      <c r="AF272" s="67">
        <v>12.83</v>
      </c>
      <c r="AG272" s="71">
        <v>0.67999999999999972</v>
      </c>
      <c r="AH272" s="71">
        <v>12.75</v>
      </c>
      <c r="AI272" s="67">
        <v>11.73</v>
      </c>
      <c r="AJ272" s="71">
        <v>1.0199999999999996</v>
      </c>
      <c r="AK272" s="71">
        <v>11.98</v>
      </c>
      <c r="AL272" s="67">
        <v>11.38</v>
      </c>
      <c r="AM272" s="71">
        <v>0.59999999999999964</v>
      </c>
      <c r="AN272" s="71">
        <v>10.605</v>
      </c>
      <c r="AO272" s="67">
        <v>9.76</v>
      </c>
      <c r="AP272" s="71">
        <v>0.84500000000000064</v>
      </c>
      <c r="AQ272" s="71">
        <v>8.6519999999999992</v>
      </c>
      <c r="AR272" s="71">
        <v>8.2200000000000006</v>
      </c>
      <c r="AS272" s="71">
        <v>0.43199999999999861</v>
      </c>
      <c r="AT272" s="71">
        <v>9.9499999999999993</v>
      </c>
      <c r="AU272" s="71">
        <v>9.4499999999999993</v>
      </c>
      <c r="AV272" s="71">
        <v>0.5</v>
      </c>
      <c r="AW272" s="71">
        <v>10.115</v>
      </c>
      <c r="AX272" s="67">
        <v>9.31</v>
      </c>
      <c r="AY272" s="71">
        <v>0.80499999999999972</v>
      </c>
      <c r="AZ272" s="71">
        <v>9.4600000000000009</v>
      </c>
      <c r="BA272" s="71">
        <v>8.99</v>
      </c>
      <c r="BB272" s="71">
        <v>0.47000000000000064</v>
      </c>
      <c r="BC272" s="71">
        <v>8.9250000000000007</v>
      </c>
      <c r="BD272" s="67">
        <v>8.2100000000000009</v>
      </c>
      <c r="BE272" s="71">
        <v>0.71499999999999986</v>
      </c>
      <c r="BF272" s="71">
        <v>8.39</v>
      </c>
      <c r="BG272" s="71">
        <v>7.97</v>
      </c>
      <c r="BH272" s="71">
        <v>0.42000000000000082</v>
      </c>
      <c r="BI272" s="71">
        <v>11.865</v>
      </c>
      <c r="BJ272" s="71">
        <v>10.92</v>
      </c>
      <c r="BK272" s="71">
        <v>0.94500000000000028</v>
      </c>
      <c r="BL272" s="71">
        <v>9.9120000000000008</v>
      </c>
      <c r="BM272" s="71">
        <v>9.42</v>
      </c>
      <c r="BN272" s="71">
        <v>0.49200000000000088</v>
      </c>
      <c r="BO272" s="71">
        <v>12.12</v>
      </c>
      <c r="BP272" s="71">
        <v>11.15</v>
      </c>
      <c r="BQ272" s="71">
        <v>0.96999999999999886</v>
      </c>
      <c r="BR272" s="71">
        <v>11.56</v>
      </c>
      <c r="BS272" s="71">
        <v>10.64</v>
      </c>
      <c r="BT272" s="71">
        <v>0.91999999999999993</v>
      </c>
      <c r="BU272" s="71">
        <v>10.199999999999999</v>
      </c>
      <c r="BV272" s="71">
        <v>9.3800000000000008</v>
      </c>
      <c r="BW272" s="71">
        <v>0.81999999999999851</v>
      </c>
      <c r="BX272" s="71">
        <v>13.56</v>
      </c>
      <c r="BY272" s="71">
        <v>12.48</v>
      </c>
      <c r="BZ272" s="71">
        <v>1.08</v>
      </c>
    </row>
    <row r="273" spans="1:78" x14ac:dyDescent="0.25">
      <c r="A273" s="67" t="s">
        <v>649</v>
      </c>
      <c r="B273" s="67" t="s">
        <v>69</v>
      </c>
      <c r="C273" s="68" t="s">
        <v>71</v>
      </c>
      <c r="D273" s="68" t="s">
        <v>72</v>
      </c>
      <c r="E273" s="68" t="s">
        <v>113</v>
      </c>
      <c r="F273" s="68" t="s">
        <v>114</v>
      </c>
      <c r="G273" s="69" t="s">
        <v>287</v>
      </c>
      <c r="H273" s="70" t="s">
        <v>288</v>
      </c>
      <c r="I273" s="68" t="s">
        <v>289</v>
      </c>
      <c r="J273" s="90" t="s">
        <v>765</v>
      </c>
      <c r="K273" s="67" t="s">
        <v>251</v>
      </c>
      <c r="L273" s="72" t="s">
        <v>142</v>
      </c>
      <c r="M273" s="71">
        <v>16.95</v>
      </c>
      <c r="N273" s="67">
        <v>15.59</v>
      </c>
      <c r="O273" s="71">
        <v>1.3599999999999994</v>
      </c>
      <c r="P273" s="71">
        <v>14.16</v>
      </c>
      <c r="Q273" s="71">
        <v>13.45</v>
      </c>
      <c r="R273" s="71">
        <v>0.71000000000000085</v>
      </c>
      <c r="S273" s="71">
        <v>15.149999999999999</v>
      </c>
      <c r="T273" s="67">
        <v>13.94</v>
      </c>
      <c r="U273" s="71">
        <v>1.2099999999999991</v>
      </c>
      <c r="V273" s="71">
        <v>12.36</v>
      </c>
      <c r="W273" s="71">
        <v>11.74</v>
      </c>
      <c r="X273" s="71">
        <v>0.61999999999999922</v>
      </c>
      <c r="Y273" s="71">
        <v>14.209999999999999</v>
      </c>
      <c r="Z273" s="67">
        <v>13.5</v>
      </c>
      <c r="AA273" s="71">
        <v>0.70999999999999908</v>
      </c>
      <c r="AB273" s="71">
        <v>14.45</v>
      </c>
      <c r="AC273" s="67">
        <v>13.29</v>
      </c>
      <c r="AD273" s="71">
        <v>1.1600000000000001</v>
      </c>
      <c r="AE273" s="71">
        <v>13.51</v>
      </c>
      <c r="AF273" s="67">
        <v>12.83</v>
      </c>
      <c r="AG273" s="71">
        <v>0.67999999999999972</v>
      </c>
      <c r="AH273" s="71">
        <v>12.75</v>
      </c>
      <c r="AI273" s="67">
        <v>11.73</v>
      </c>
      <c r="AJ273" s="71">
        <v>1.0199999999999996</v>
      </c>
      <c r="AK273" s="71">
        <v>11.98</v>
      </c>
      <c r="AL273" s="67">
        <v>11.38</v>
      </c>
      <c r="AM273" s="71">
        <v>0.59999999999999964</v>
      </c>
      <c r="AN273" s="71">
        <v>10.605</v>
      </c>
      <c r="AO273" s="67">
        <v>9.76</v>
      </c>
      <c r="AP273" s="71">
        <v>0.84500000000000064</v>
      </c>
      <c r="AQ273" s="71">
        <v>8.6519999999999992</v>
      </c>
      <c r="AR273" s="71">
        <v>8.2200000000000006</v>
      </c>
      <c r="AS273" s="71">
        <v>0.43199999999999861</v>
      </c>
      <c r="AT273" s="71">
        <v>9.9499999999999993</v>
      </c>
      <c r="AU273" s="71">
        <v>9.4499999999999993</v>
      </c>
      <c r="AV273" s="71">
        <v>0.5</v>
      </c>
      <c r="AW273" s="71">
        <v>10.115</v>
      </c>
      <c r="AX273" s="67">
        <v>9.31</v>
      </c>
      <c r="AY273" s="71">
        <v>0.80499999999999972</v>
      </c>
      <c r="AZ273" s="71">
        <v>9.4600000000000009</v>
      </c>
      <c r="BA273" s="71">
        <v>8.99</v>
      </c>
      <c r="BB273" s="71">
        <v>0.47000000000000064</v>
      </c>
      <c r="BC273" s="71">
        <v>8.9250000000000007</v>
      </c>
      <c r="BD273" s="67">
        <v>8.2100000000000009</v>
      </c>
      <c r="BE273" s="71">
        <v>0.71499999999999986</v>
      </c>
      <c r="BF273" s="71">
        <v>8.39</v>
      </c>
      <c r="BG273" s="71">
        <v>7.97</v>
      </c>
      <c r="BH273" s="71">
        <v>0.42000000000000082</v>
      </c>
      <c r="BI273" s="71">
        <v>11.865</v>
      </c>
      <c r="BJ273" s="71">
        <v>10.92</v>
      </c>
      <c r="BK273" s="71">
        <v>0.94500000000000028</v>
      </c>
      <c r="BL273" s="71">
        <v>9.9120000000000008</v>
      </c>
      <c r="BM273" s="71">
        <v>9.42</v>
      </c>
      <c r="BN273" s="71">
        <v>0.49200000000000088</v>
      </c>
      <c r="BO273" s="71">
        <v>12.12</v>
      </c>
      <c r="BP273" s="71">
        <v>11.15</v>
      </c>
      <c r="BQ273" s="71">
        <v>0.96999999999999886</v>
      </c>
      <c r="BR273" s="71">
        <v>11.56</v>
      </c>
      <c r="BS273" s="71">
        <v>10.64</v>
      </c>
      <c r="BT273" s="71">
        <v>0.91999999999999993</v>
      </c>
      <c r="BU273" s="71">
        <v>10.199999999999999</v>
      </c>
      <c r="BV273" s="71">
        <v>9.3800000000000008</v>
      </c>
      <c r="BW273" s="71">
        <v>0.81999999999999851</v>
      </c>
      <c r="BX273" s="71">
        <v>13.56</v>
      </c>
      <c r="BY273" s="71">
        <v>12.48</v>
      </c>
      <c r="BZ273" s="71">
        <v>1.08</v>
      </c>
    </row>
    <row r="274" spans="1:78" x14ac:dyDescent="0.25">
      <c r="A274" s="67" t="s">
        <v>650</v>
      </c>
      <c r="B274" s="67" t="s">
        <v>69</v>
      </c>
      <c r="C274" s="68" t="s">
        <v>71</v>
      </c>
      <c r="D274" s="68" t="s">
        <v>72</v>
      </c>
      <c r="E274" s="68" t="s">
        <v>145</v>
      </c>
      <c r="F274" s="68" t="s">
        <v>146</v>
      </c>
      <c r="G274" s="69" t="s">
        <v>287</v>
      </c>
      <c r="H274" s="70" t="s">
        <v>288</v>
      </c>
      <c r="I274" s="68" t="s">
        <v>289</v>
      </c>
      <c r="J274" s="90" t="s">
        <v>765</v>
      </c>
      <c r="K274" s="67" t="s">
        <v>251</v>
      </c>
      <c r="L274" s="72" t="s">
        <v>142</v>
      </c>
      <c r="M274" s="71">
        <v>16.95</v>
      </c>
      <c r="N274" s="67">
        <v>15.59</v>
      </c>
      <c r="O274" s="71">
        <v>1.3599999999999994</v>
      </c>
      <c r="P274" s="71">
        <v>14.16</v>
      </c>
      <c r="Q274" s="71">
        <v>13.45</v>
      </c>
      <c r="R274" s="71">
        <v>0.71000000000000085</v>
      </c>
      <c r="S274" s="71">
        <v>15.149999999999999</v>
      </c>
      <c r="T274" s="67">
        <v>13.94</v>
      </c>
      <c r="U274" s="71">
        <v>1.2099999999999991</v>
      </c>
      <c r="V274" s="71">
        <v>12.36</v>
      </c>
      <c r="W274" s="71">
        <v>11.74</v>
      </c>
      <c r="X274" s="71">
        <v>0.61999999999999922</v>
      </c>
      <c r="Y274" s="71">
        <v>14.209999999999999</v>
      </c>
      <c r="Z274" s="67">
        <v>13.5</v>
      </c>
      <c r="AA274" s="71">
        <v>0.70999999999999908</v>
      </c>
      <c r="AB274" s="71">
        <v>14.45</v>
      </c>
      <c r="AC274" s="67">
        <v>13.29</v>
      </c>
      <c r="AD274" s="71">
        <v>1.1600000000000001</v>
      </c>
      <c r="AE274" s="71">
        <v>13.51</v>
      </c>
      <c r="AF274" s="67">
        <v>12.83</v>
      </c>
      <c r="AG274" s="71">
        <v>0.67999999999999972</v>
      </c>
      <c r="AH274" s="71">
        <v>12.75</v>
      </c>
      <c r="AI274" s="67">
        <v>11.73</v>
      </c>
      <c r="AJ274" s="71">
        <v>1.0199999999999996</v>
      </c>
      <c r="AK274" s="71">
        <v>11.98</v>
      </c>
      <c r="AL274" s="67">
        <v>11.38</v>
      </c>
      <c r="AM274" s="71">
        <v>0.59999999999999964</v>
      </c>
      <c r="AN274" s="71">
        <v>10.605</v>
      </c>
      <c r="AO274" s="67">
        <v>9.76</v>
      </c>
      <c r="AP274" s="71">
        <v>0.84500000000000064</v>
      </c>
      <c r="AQ274" s="71">
        <v>8.6519999999999992</v>
      </c>
      <c r="AR274" s="71">
        <v>8.2200000000000006</v>
      </c>
      <c r="AS274" s="71">
        <v>0.43199999999999861</v>
      </c>
      <c r="AT274" s="71">
        <v>9.9499999999999993</v>
      </c>
      <c r="AU274" s="71">
        <v>9.4499999999999993</v>
      </c>
      <c r="AV274" s="71">
        <v>0.5</v>
      </c>
      <c r="AW274" s="71">
        <v>10.115</v>
      </c>
      <c r="AX274" s="67">
        <v>9.31</v>
      </c>
      <c r="AY274" s="71">
        <v>0.80499999999999972</v>
      </c>
      <c r="AZ274" s="71">
        <v>9.4600000000000009</v>
      </c>
      <c r="BA274" s="71">
        <v>8.99</v>
      </c>
      <c r="BB274" s="71">
        <v>0.47000000000000064</v>
      </c>
      <c r="BC274" s="71">
        <v>8.9250000000000007</v>
      </c>
      <c r="BD274" s="67">
        <v>8.2100000000000009</v>
      </c>
      <c r="BE274" s="71">
        <v>0.71499999999999986</v>
      </c>
      <c r="BF274" s="71">
        <v>8.39</v>
      </c>
      <c r="BG274" s="71">
        <v>7.97</v>
      </c>
      <c r="BH274" s="71">
        <v>0.42000000000000082</v>
      </c>
      <c r="BI274" s="71">
        <v>11.865</v>
      </c>
      <c r="BJ274" s="71">
        <v>10.92</v>
      </c>
      <c r="BK274" s="71">
        <v>0.94500000000000028</v>
      </c>
      <c r="BL274" s="71">
        <v>9.9120000000000008</v>
      </c>
      <c r="BM274" s="71">
        <v>9.42</v>
      </c>
      <c r="BN274" s="71">
        <v>0.49200000000000088</v>
      </c>
      <c r="BO274" s="71">
        <v>12.12</v>
      </c>
      <c r="BP274" s="71">
        <v>11.15</v>
      </c>
      <c r="BQ274" s="71">
        <v>0.96999999999999886</v>
      </c>
      <c r="BR274" s="71">
        <v>11.56</v>
      </c>
      <c r="BS274" s="71">
        <v>10.64</v>
      </c>
      <c r="BT274" s="71">
        <v>0.91999999999999993</v>
      </c>
      <c r="BU274" s="71">
        <v>10.199999999999999</v>
      </c>
      <c r="BV274" s="71">
        <v>9.3800000000000008</v>
      </c>
      <c r="BW274" s="71">
        <v>0.81999999999999851</v>
      </c>
      <c r="BX274" s="71">
        <v>13.56</v>
      </c>
      <c r="BY274" s="71">
        <v>12.48</v>
      </c>
      <c r="BZ274" s="71">
        <v>1.08</v>
      </c>
    </row>
    <row r="275" spans="1:78" hidden="1" x14ac:dyDescent="0.25">
      <c r="A275" s="67" t="s">
        <v>916</v>
      </c>
      <c r="B275" s="67" t="s">
        <v>69</v>
      </c>
      <c r="C275" s="68" t="s">
        <v>71</v>
      </c>
      <c r="D275" s="68" t="s">
        <v>72</v>
      </c>
      <c r="E275" s="68" t="s">
        <v>87</v>
      </c>
      <c r="F275" s="68" t="s">
        <v>88</v>
      </c>
      <c r="G275" s="69" t="s">
        <v>290</v>
      </c>
      <c r="H275" s="70" t="s">
        <v>291</v>
      </c>
      <c r="I275" s="68" t="s">
        <v>292</v>
      </c>
      <c r="J275" s="90" t="s">
        <v>765</v>
      </c>
      <c r="K275" s="67" t="s">
        <v>141</v>
      </c>
      <c r="L275" s="72" t="s">
        <v>80</v>
      </c>
      <c r="M275" s="71">
        <v>15.2</v>
      </c>
      <c r="N275" s="67">
        <v>13.68</v>
      </c>
      <c r="O275" s="71">
        <v>1.5199999999999996</v>
      </c>
      <c r="P275" s="71">
        <v>11.510000000000002</v>
      </c>
      <c r="Q275" s="71">
        <v>10.93</v>
      </c>
      <c r="R275" s="71">
        <v>0.58000000000000185</v>
      </c>
      <c r="S275" s="71">
        <v>12.2</v>
      </c>
      <c r="T275" s="67">
        <v>10.98</v>
      </c>
      <c r="U275" s="71">
        <v>1.2199999999999989</v>
      </c>
      <c r="V275" s="71">
        <v>8.5100000000000016</v>
      </c>
      <c r="W275" s="71">
        <v>8.08</v>
      </c>
      <c r="X275" s="71">
        <v>0.43000000000000149</v>
      </c>
      <c r="Y275" s="67"/>
      <c r="Z275" s="67"/>
      <c r="AA275" s="67"/>
      <c r="AB275" s="71"/>
      <c r="AC275" s="67"/>
      <c r="AD275" s="67"/>
      <c r="AE275" s="67"/>
      <c r="AF275" s="67"/>
      <c r="AG275" s="67"/>
      <c r="AH275" s="71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</row>
    <row r="276" spans="1:78" hidden="1" x14ac:dyDescent="0.25">
      <c r="A276" s="67" t="s">
        <v>917</v>
      </c>
      <c r="B276" s="67" t="s">
        <v>69</v>
      </c>
      <c r="C276" s="68" t="s">
        <v>71</v>
      </c>
      <c r="D276" s="68" t="s">
        <v>72</v>
      </c>
      <c r="E276" s="68" t="s">
        <v>143</v>
      </c>
      <c r="F276" s="68" t="s">
        <v>144</v>
      </c>
      <c r="G276" s="69" t="s">
        <v>290</v>
      </c>
      <c r="H276" s="70" t="s">
        <v>291</v>
      </c>
      <c r="I276" s="68" t="s">
        <v>292</v>
      </c>
      <c r="J276" s="90" t="s">
        <v>765</v>
      </c>
      <c r="K276" s="67" t="s">
        <v>141</v>
      </c>
      <c r="L276" s="72" t="s">
        <v>80</v>
      </c>
      <c r="M276" s="71">
        <v>14.75</v>
      </c>
      <c r="N276" s="67">
        <v>13.28</v>
      </c>
      <c r="O276" s="71">
        <v>1.4700000000000006</v>
      </c>
      <c r="P276" s="71">
        <v>11.329999999999998</v>
      </c>
      <c r="Q276" s="71">
        <v>10.76</v>
      </c>
      <c r="R276" s="71">
        <v>0.56999999999999851</v>
      </c>
      <c r="S276" s="71">
        <v>11.75</v>
      </c>
      <c r="T276" s="67">
        <v>10.58</v>
      </c>
      <c r="U276" s="71">
        <v>1.17</v>
      </c>
      <c r="V276" s="71">
        <v>8.33</v>
      </c>
      <c r="W276" s="71">
        <v>7.91</v>
      </c>
      <c r="X276" s="71">
        <v>0.41999999999999993</v>
      </c>
      <c r="Y276" s="67"/>
      <c r="Z276" s="67"/>
      <c r="AA276" s="67"/>
      <c r="AB276" s="71"/>
      <c r="AC276" s="67"/>
      <c r="AD276" s="67"/>
      <c r="AE276" s="67"/>
      <c r="AF276" s="67"/>
      <c r="AG276" s="67"/>
      <c r="AH276" s="71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</row>
    <row r="277" spans="1:78" hidden="1" x14ac:dyDescent="0.25">
      <c r="A277" s="67" t="s">
        <v>918</v>
      </c>
      <c r="B277" s="67" t="s">
        <v>69</v>
      </c>
      <c r="C277" s="68" t="s">
        <v>71</v>
      </c>
      <c r="D277" s="68" t="s">
        <v>72</v>
      </c>
      <c r="E277" s="68" t="s">
        <v>83</v>
      </c>
      <c r="F277" s="68" t="s">
        <v>84</v>
      </c>
      <c r="G277" s="69" t="s">
        <v>293</v>
      </c>
      <c r="H277" s="70" t="s">
        <v>294</v>
      </c>
      <c r="I277" s="68" t="s">
        <v>295</v>
      </c>
      <c r="J277" s="90" t="s">
        <v>765</v>
      </c>
      <c r="K277" s="67" t="s">
        <v>141</v>
      </c>
      <c r="L277" s="72" t="s">
        <v>80</v>
      </c>
      <c r="M277" s="71">
        <v>13.29</v>
      </c>
      <c r="N277" s="67">
        <v>11.96</v>
      </c>
      <c r="O277" s="71">
        <v>1.3299999999999983</v>
      </c>
      <c r="P277" s="71">
        <v>10.719999999999999</v>
      </c>
      <c r="Q277" s="71">
        <v>10.18</v>
      </c>
      <c r="R277" s="71">
        <v>0.53999999999999915</v>
      </c>
      <c r="S277" s="71">
        <v>10.29</v>
      </c>
      <c r="T277" s="67">
        <v>9.26</v>
      </c>
      <c r="U277" s="71">
        <v>1.0299999999999994</v>
      </c>
      <c r="V277" s="71">
        <v>7.72</v>
      </c>
      <c r="W277" s="71">
        <v>7.33</v>
      </c>
      <c r="X277" s="71">
        <v>0.38999999999999968</v>
      </c>
      <c r="Y277" s="67"/>
      <c r="Z277" s="67"/>
      <c r="AA277" s="67"/>
      <c r="AB277" s="71"/>
      <c r="AC277" s="67"/>
      <c r="AD277" s="67"/>
      <c r="AE277" s="67"/>
      <c r="AF277" s="67"/>
      <c r="AG277" s="67"/>
      <c r="AH277" s="71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</row>
    <row r="278" spans="1:78" hidden="1" x14ac:dyDescent="0.25">
      <c r="A278" s="67" t="s">
        <v>919</v>
      </c>
      <c r="B278" s="67" t="s">
        <v>69</v>
      </c>
      <c r="C278" s="68" t="s">
        <v>71</v>
      </c>
      <c r="D278" s="68" t="s">
        <v>72</v>
      </c>
      <c r="E278" s="68" t="s">
        <v>105</v>
      </c>
      <c r="F278" s="68" t="s">
        <v>106</v>
      </c>
      <c r="G278" s="69" t="s">
        <v>293</v>
      </c>
      <c r="H278" s="70" t="s">
        <v>294</v>
      </c>
      <c r="I278" s="68" t="s">
        <v>295</v>
      </c>
      <c r="J278" s="90" t="s">
        <v>765</v>
      </c>
      <c r="K278" s="67" t="s">
        <v>141</v>
      </c>
      <c r="L278" s="72" t="s">
        <v>80</v>
      </c>
      <c r="M278" s="71">
        <v>13.29</v>
      </c>
      <c r="N278" s="67">
        <v>11.96</v>
      </c>
      <c r="O278" s="71">
        <v>1.3299999999999983</v>
      </c>
      <c r="P278" s="71">
        <v>10.719999999999999</v>
      </c>
      <c r="Q278" s="71">
        <v>10.18</v>
      </c>
      <c r="R278" s="71">
        <v>0.53999999999999915</v>
      </c>
      <c r="S278" s="71">
        <v>10.29</v>
      </c>
      <c r="T278" s="67">
        <v>9.26</v>
      </c>
      <c r="U278" s="71">
        <v>1.0299999999999994</v>
      </c>
      <c r="V278" s="71">
        <v>7.72</v>
      </c>
      <c r="W278" s="71">
        <v>7.33</v>
      </c>
      <c r="X278" s="71">
        <v>0.38999999999999968</v>
      </c>
      <c r="Y278" s="67"/>
      <c r="Z278" s="67"/>
      <c r="AA278" s="67"/>
      <c r="AB278" s="71"/>
      <c r="AC278" s="67"/>
      <c r="AD278" s="67"/>
      <c r="AE278" s="67"/>
      <c r="AF278" s="67"/>
      <c r="AG278" s="67"/>
      <c r="AH278" s="71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</row>
    <row r="279" spans="1:78" hidden="1" x14ac:dyDescent="0.25">
      <c r="A279" s="67" t="s">
        <v>920</v>
      </c>
      <c r="B279" s="67" t="s">
        <v>69</v>
      </c>
      <c r="C279" s="68" t="s">
        <v>71</v>
      </c>
      <c r="D279" s="68" t="s">
        <v>72</v>
      </c>
      <c r="E279" s="68" t="s">
        <v>119</v>
      </c>
      <c r="F279" s="68" t="s">
        <v>120</v>
      </c>
      <c r="G279" s="69" t="s">
        <v>293</v>
      </c>
      <c r="H279" s="70" t="s">
        <v>294</v>
      </c>
      <c r="I279" s="68" t="s">
        <v>295</v>
      </c>
      <c r="J279" s="90" t="s">
        <v>765</v>
      </c>
      <c r="K279" s="67" t="s">
        <v>141</v>
      </c>
      <c r="L279" s="72" t="s">
        <v>80</v>
      </c>
      <c r="M279" s="71">
        <v>13.29</v>
      </c>
      <c r="N279" s="67">
        <v>11.96</v>
      </c>
      <c r="O279" s="71">
        <v>1.3299999999999983</v>
      </c>
      <c r="P279" s="71">
        <v>10.719999999999999</v>
      </c>
      <c r="Q279" s="71">
        <v>10.18</v>
      </c>
      <c r="R279" s="71">
        <v>0.53999999999999915</v>
      </c>
      <c r="S279" s="71">
        <v>10.29</v>
      </c>
      <c r="T279" s="67">
        <v>9.26</v>
      </c>
      <c r="U279" s="71">
        <v>1.0299999999999994</v>
      </c>
      <c r="V279" s="71">
        <v>7.72</v>
      </c>
      <c r="W279" s="71">
        <v>7.33</v>
      </c>
      <c r="X279" s="71">
        <v>0.38999999999999968</v>
      </c>
      <c r="Y279" s="67"/>
      <c r="Z279" s="67"/>
      <c r="AA279" s="67"/>
      <c r="AB279" s="71"/>
      <c r="AC279" s="67"/>
      <c r="AD279" s="67"/>
      <c r="AE279" s="67"/>
      <c r="AF279" s="67"/>
      <c r="AG279" s="67"/>
      <c r="AH279" s="71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</row>
    <row r="280" spans="1:78" hidden="1" x14ac:dyDescent="0.25">
      <c r="A280" s="67" t="s">
        <v>921</v>
      </c>
      <c r="B280" s="67" t="s">
        <v>69</v>
      </c>
      <c r="C280" s="68" t="s">
        <v>71</v>
      </c>
      <c r="D280" s="68" t="s">
        <v>72</v>
      </c>
      <c r="E280" s="68" t="s">
        <v>73</v>
      </c>
      <c r="F280" s="68" t="s">
        <v>74</v>
      </c>
      <c r="G280" s="69" t="s">
        <v>296</v>
      </c>
      <c r="H280" s="70" t="s">
        <v>297</v>
      </c>
      <c r="I280" s="68" t="s">
        <v>298</v>
      </c>
      <c r="J280" s="90" t="s">
        <v>765</v>
      </c>
      <c r="K280" s="67" t="s">
        <v>141</v>
      </c>
      <c r="L280" s="72" t="s">
        <v>80</v>
      </c>
      <c r="M280" s="71">
        <v>14.66</v>
      </c>
      <c r="N280" s="67">
        <v>13.19</v>
      </c>
      <c r="O280" s="71">
        <v>1.4700000000000006</v>
      </c>
      <c r="P280" s="71">
        <v>11.29</v>
      </c>
      <c r="Q280" s="71">
        <v>10.73</v>
      </c>
      <c r="R280" s="71">
        <v>0.55999999999999872</v>
      </c>
      <c r="S280" s="71">
        <v>11.66</v>
      </c>
      <c r="T280" s="67">
        <v>10.49</v>
      </c>
      <c r="U280" s="71">
        <v>1.17</v>
      </c>
      <c r="V280" s="71">
        <v>8.2899999999999991</v>
      </c>
      <c r="W280" s="71">
        <v>7.88</v>
      </c>
      <c r="X280" s="71">
        <v>0.40999999999999925</v>
      </c>
      <c r="Y280" s="67"/>
      <c r="Z280" s="67"/>
      <c r="AA280" s="67"/>
      <c r="AB280" s="71"/>
      <c r="AC280" s="67"/>
      <c r="AD280" s="67"/>
      <c r="AE280" s="67"/>
      <c r="AF280" s="67"/>
      <c r="AG280" s="67"/>
      <c r="AH280" s="71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</row>
    <row r="281" spans="1:78" hidden="1" x14ac:dyDescent="0.25">
      <c r="A281" s="67" t="s">
        <v>922</v>
      </c>
      <c r="B281" s="67" t="s">
        <v>69</v>
      </c>
      <c r="C281" s="68" t="s">
        <v>71</v>
      </c>
      <c r="D281" s="68" t="s">
        <v>72</v>
      </c>
      <c r="E281" s="68" t="s">
        <v>117</v>
      </c>
      <c r="F281" s="68" t="s">
        <v>118</v>
      </c>
      <c r="G281" s="69" t="s">
        <v>296</v>
      </c>
      <c r="H281" s="70" t="s">
        <v>297</v>
      </c>
      <c r="I281" s="68" t="s">
        <v>298</v>
      </c>
      <c r="J281" s="90" t="s">
        <v>765</v>
      </c>
      <c r="K281" s="67" t="s">
        <v>141</v>
      </c>
      <c r="L281" s="72" t="s">
        <v>80</v>
      </c>
      <c r="M281" s="71">
        <v>14.66</v>
      </c>
      <c r="N281" s="67">
        <v>13.19</v>
      </c>
      <c r="O281" s="71">
        <v>1.4700000000000006</v>
      </c>
      <c r="P281" s="71">
        <v>11.29</v>
      </c>
      <c r="Q281" s="71">
        <v>10.73</v>
      </c>
      <c r="R281" s="71">
        <v>0.55999999999999872</v>
      </c>
      <c r="S281" s="71">
        <v>11.66</v>
      </c>
      <c r="T281" s="67">
        <v>10.49</v>
      </c>
      <c r="U281" s="71">
        <v>1.17</v>
      </c>
      <c r="V281" s="71">
        <v>8.2899999999999991</v>
      </c>
      <c r="W281" s="71">
        <v>7.88</v>
      </c>
      <c r="X281" s="71">
        <v>0.40999999999999925</v>
      </c>
      <c r="Y281" s="67"/>
      <c r="Z281" s="67"/>
      <c r="AA281" s="67"/>
      <c r="AB281" s="71"/>
      <c r="AC281" s="67"/>
      <c r="AD281" s="67"/>
      <c r="AE281" s="67"/>
      <c r="AF281" s="67"/>
      <c r="AG281" s="67"/>
      <c r="AH281" s="71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</row>
    <row r="282" spans="1:78" hidden="1" x14ac:dyDescent="0.25">
      <c r="A282" s="67" t="s">
        <v>923</v>
      </c>
      <c r="B282" s="67" t="s">
        <v>69</v>
      </c>
      <c r="C282" s="68" t="s">
        <v>71</v>
      </c>
      <c r="D282" s="68" t="s">
        <v>72</v>
      </c>
      <c r="E282" s="68" t="s">
        <v>93</v>
      </c>
      <c r="F282" s="68" t="s">
        <v>94</v>
      </c>
      <c r="G282" s="69" t="s">
        <v>299</v>
      </c>
      <c r="H282" s="70" t="s">
        <v>300</v>
      </c>
      <c r="I282" s="68" t="s">
        <v>301</v>
      </c>
      <c r="J282" s="90" t="s">
        <v>765</v>
      </c>
      <c r="K282" s="67" t="s">
        <v>141</v>
      </c>
      <c r="L282" s="72" t="s">
        <v>80</v>
      </c>
      <c r="M282" s="71">
        <v>14.41</v>
      </c>
      <c r="N282" s="67">
        <v>12.97</v>
      </c>
      <c r="O282" s="71">
        <v>1.4399999999999995</v>
      </c>
      <c r="P282" s="71">
        <v>11.18</v>
      </c>
      <c r="Q282" s="71">
        <v>10.62</v>
      </c>
      <c r="R282" s="71">
        <v>0.5600000000000005</v>
      </c>
      <c r="S282" s="71">
        <v>11.41</v>
      </c>
      <c r="T282" s="67">
        <v>10.27</v>
      </c>
      <c r="U282" s="71">
        <v>1.1400000000000006</v>
      </c>
      <c r="V282" s="71">
        <v>8.18</v>
      </c>
      <c r="W282" s="71">
        <v>7.77</v>
      </c>
      <c r="X282" s="71">
        <v>0.41000000000000014</v>
      </c>
      <c r="Y282" s="67"/>
      <c r="Z282" s="67"/>
      <c r="AA282" s="67"/>
      <c r="AB282" s="71"/>
      <c r="AC282" s="67"/>
      <c r="AD282" s="67"/>
      <c r="AE282" s="67"/>
      <c r="AF282" s="67"/>
      <c r="AG282" s="67"/>
      <c r="AH282" s="71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</row>
    <row r="283" spans="1:78" hidden="1" x14ac:dyDescent="0.25">
      <c r="A283" s="67" t="s">
        <v>924</v>
      </c>
      <c r="B283" s="67" t="s">
        <v>69</v>
      </c>
      <c r="C283" s="68" t="s">
        <v>71</v>
      </c>
      <c r="D283" s="68" t="s">
        <v>72</v>
      </c>
      <c r="E283" s="68" t="s">
        <v>87</v>
      </c>
      <c r="F283" s="68" t="s">
        <v>88</v>
      </c>
      <c r="G283" s="69" t="s">
        <v>302</v>
      </c>
      <c r="H283" s="70" t="s">
        <v>303</v>
      </c>
      <c r="I283" s="68" t="s">
        <v>304</v>
      </c>
      <c r="J283" s="90" t="s">
        <v>765</v>
      </c>
      <c r="K283" s="67" t="s">
        <v>238</v>
      </c>
      <c r="L283" s="72" t="s">
        <v>79</v>
      </c>
      <c r="M283" s="71">
        <v>12.55</v>
      </c>
      <c r="N283" s="67">
        <v>10.039999999999999</v>
      </c>
      <c r="O283" s="71">
        <v>2.5100000000000016</v>
      </c>
      <c r="P283" s="71">
        <v>9.2100000000000009</v>
      </c>
      <c r="Q283" s="71">
        <v>8.75</v>
      </c>
      <c r="R283" s="71">
        <v>0.46000000000000085</v>
      </c>
      <c r="S283" s="71">
        <v>10.75</v>
      </c>
      <c r="T283" s="67">
        <v>8.6</v>
      </c>
      <c r="U283" s="71">
        <v>2.1500000000000004</v>
      </c>
      <c r="V283" s="71">
        <v>7.41</v>
      </c>
      <c r="W283" s="71">
        <v>7.04</v>
      </c>
      <c r="X283" s="71">
        <v>0.37000000000000011</v>
      </c>
      <c r="Y283" s="67"/>
      <c r="Z283" s="67"/>
      <c r="AA283" s="67"/>
      <c r="AB283" s="71">
        <v>10.050000000000001</v>
      </c>
      <c r="AC283" s="71">
        <v>8.0399999999999991</v>
      </c>
      <c r="AD283" s="71">
        <v>2.0100000000000016</v>
      </c>
      <c r="AE283" s="67"/>
      <c r="AF283" s="67"/>
      <c r="AG283" s="67"/>
      <c r="AH283" s="71">
        <v>9.25</v>
      </c>
      <c r="AI283" s="67">
        <v>7.4</v>
      </c>
      <c r="AJ283" s="71">
        <v>1.8499999999999996</v>
      </c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</row>
    <row r="284" spans="1:78" hidden="1" x14ac:dyDescent="0.25">
      <c r="A284" s="67" t="s">
        <v>925</v>
      </c>
      <c r="B284" s="67" t="s">
        <v>69</v>
      </c>
      <c r="C284" s="68" t="s">
        <v>71</v>
      </c>
      <c r="D284" s="68" t="s">
        <v>72</v>
      </c>
      <c r="E284" s="68" t="s">
        <v>89</v>
      </c>
      <c r="F284" s="68" t="s">
        <v>90</v>
      </c>
      <c r="G284" s="69" t="s">
        <v>302</v>
      </c>
      <c r="H284" s="70" t="s">
        <v>303</v>
      </c>
      <c r="I284" s="68" t="s">
        <v>304</v>
      </c>
      <c r="J284" s="90" t="s">
        <v>765</v>
      </c>
      <c r="K284" s="67" t="s">
        <v>238</v>
      </c>
      <c r="L284" s="72" t="s">
        <v>79</v>
      </c>
      <c r="M284" s="71">
        <v>12.55</v>
      </c>
      <c r="N284" s="67">
        <v>10.039999999999999</v>
      </c>
      <c r="O284" s="71">
        <v>2.5100000000000016</v>
      </c>
      <c r="P284" s="71">
        <v>9.2100000000000009</v>
      </c>
      <c r="Q284" s="71">
        <v>8.75</v>
      </c>
      <c r="R284" s="71">
        <v>0.46000000000000085</v>
      </c>
      <c r="S284" s="71">
        <v>10.75</v>
      </c>
      <c r="T284" s="67">
        <v>8.6</v>
      </c>
      <c r="U284" s="71">
        <v>2.1500000000000004</v>
      </c>
      <c r="V284" s="71">
        <v>7.41</v>
      </c>
      <c r="W284" s="71">
        <v>7.04</v>
      </c>
      <c r="X284" s="71">
        <v>0.37000000000000011</v>
      </c>
      <c r="Y284" s="67"/>
      <c r="Z284" s="67"/>
      <c r="AA284" s="67"/>
      <c r="AB284" s="71">
        <v>10.050000000000001</v>
      </c>
      <c r="AC284" s="71">
        <v>8.0399999999999991</v>
      </c>
      <c r="AD284" s="71">
        <v>2.0100000000000016</v>
      </c>
      <c r="AE284" s="67"/>
      <c r="AF284" s="67"/>
      <c r="AG284" s="67"/>
      <c r="AH284" s="71">
        <v>9.25</v>
      </c>
      <c r="AI284" s="67">
        <v>7.4</v>
      </c>
      <c r="AJ284" s="71">
        <v>1.8499999999999996</v>
      </c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</row>
    <row r="285" spans="1:78" hidden="1" x14ac:dyDescent="0.25">
      <c r="A285" s="67" t="s">
        <v>926</v>
      </c>
      <c r="B285" s="67" t="s">
        <v>69</v>
      </c>
      <c r="C285" s="68" t="s">
        <v>71</v>
      </c>
      <c r="D285" s="68" t="s">
        <v>72</v>
      </c>
      <c r="E285" s="68" t="s">
        <v>130</v>
      </c>
      <c r="F285" s="68" t="s">
        <v>131</v>
      </c>
      <c r="G285" s="69" t="s">
        <v>302</v>
      </c>
      <c r="H285" s="70" t="s">
        <v>303</v>
      </c>
      <c r="I285" s="68" t="s">
        <v>304</v>
      </c>
      <c r="J285" s="90" t="s">
        <v>765</v>
      </c>
      <c r="K285" s="67" t="s">
        <v>238</v>
      </c>
      <c r="L285" s="72" t="s">
        <v>79</v>
      </c>
      <c r="M285" s="71">
        <v>12.55</v>
      </c>
      <c r="N285" s="67">
        <v>10.039999999999999</v>
      </c>
      <c r="O285" s="71">
        <v>2.5100000000000016</v>
      </c>
      <c r="P285" s="71">
        <v>9.2100000000000009</v>
      </c>
      <c r="Q285" s="71">
        <v>8.75</v>
      </c>
      <c r="R285" s="71">
        <v>0.46000000000000085</v>
      </c>
      <c r="S285" s="71">
        <v>10.75</v>
      </c>
      <c r="T285" s="67">
        <v>8.6</v>
      </c>
      <c r="U285" s="71">
        <v>2.1500000000000004</v>
      </c>
      <c r="V285" s="71">
        <v>7.41</v>
      </c>
      <c r="W285" s="71">
        <v>7.04</v>
      </c>
      <c r="X285" s="71">
        <v>0.37000000000000011</v>
      </c>
      <c r="Y285" s="67"/>
      <c r="Z285" s="67"/>
      <c r="AA285" s="67"/>
      <c r="AB285" s="71">
        <v>10.050000000000001</v>
      </c>
      <c r="AC285" s="71">
        <v>8.0399999999999991</v>
      </c>
      <c r="AD285" s="71">
        <v>2.0100000000000016</v>
      </c>
      <c r="AE285" s="67"/>
      <c r="AF285" s="67"/>
      <c r="AG285" s="67"/>
      <c r="AH285" s="71">
        <v>9.25</v>
      </c>
      <c r="AI285" s="67">
        <v>7.4</v>
      </c>
      <c r="AJ285" s="71">
        <v>1.8499999999999996</v>
      </c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</row>
    <row r="286" spans="1:78" hidden="1" x14ac:dyDescent="0.25">
      <c r="A286" s="67" t="s">
        <v>927</v>
      </c>
      <c r="B286" s="67" t="s">
        <v>69</v>
      </c>
      <c r="C286" s="68" t="s">
        <v>71</v>
      </c>
      <c r="D286" s="68" t="s">
        <v>72</v>
      </c>
      <c r="E286" s="68" t="s">
        <v>93</v>
      </c>
      <c r="F286" s="68" t="s">
        <v>94</v>
      </c>
      <c r="G286" s="69" t="s">
        <v>302</v>
      </c>
      <c r="H286" s="70" t="s">
        <v>303</v>
      </c>
      <c r="I286" s="68" t="s">
        <v>304</v>
      </c>
      <c r="J286" s="90" t="s">
        <v>765</v>
      </c>
      <c r="K286" s="67" t="s">
        <v>238</v>
      </c>
      <c r="L286" s="72" t="s">
        <v>79</v>
      </c>
      <c r="M286" s="71">
        <v>12.79</v>
      </c>
      <c r="N286" s="67">
        <v>10.23</v>
      </c>
      <c r="O286" s="71">
        <v>2.5599999999999987</v>
      </c>
      <c r="P286" s="71">
        <v>9.3500000000000014</v>
      </c>
      <c r="Q286" s="71">
        <v>8.8800000000000008</v>
      </c>
      <c r="R286" s="71">
        <v>0.47000000000000064</v>
      </c>
      <c r="S286" s="71">
        <v>10.989999999999998</v>
      </c>
      <c r="T286" s="67">
        <v>8.7899999999999991</v>
      </c>
      <c r="U286" s="71">
        <v>2.1999999999999993</v>
      </c>
      <c r="V286" s="71">
        <v>7.5500000000000007</v>
      </c>
      <c r="W286" s="71">
        <v>7.17</v>
      </c>
      <c r="X286" s="71">
        <v>0.38000000000000078</v>
      </c>
      <c r="Y286" s="67"/>
      <c r="Z286" s="67"/>
      <c r="AA286" s="67"/>
      <c r="AB286" s="71">
        <v>10.29</v>
      </c>
      <c r="AC286" s="71">
        <v>8.23</v>
      </c>
      <c r="AD286" s="71">
        <v>2.0599999999999987</v>
      </c>
      <c r="AE286" s="67"/>
      <c r="AF286" s="67"/>
      <c r="AG286" s="67"/>
      <c r="AH286" s="71">
        <v>9.49</v>
      </c>
      <c r="AI286" s="67">
        <v>7.59</v>
      </c>
      <c r="AJ286" s="71">
        <v>1.9000000000000004</v>
      </c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</row>
    <row r="287" spans="1:78" hidden="1" x14ac:dyDescent="0.25">
      <c r="A287" s="67" t="s">
        <v>928</v>
      </c>
      <c r="B287" s="67" t="s">
        <v>69</v>
      </c>
      <c r="C287" s="68" t="s">
        <v>71</v>
      </c>
      <c r="D287" s="68" t="s">
        <v>72</v>
      </c>
      <c r="E287" s="68" t="s">
        <v>95</v>
      </c>
      <c r="F287" s="68" t="s">
        <v>96</v>
      </c>
      <c r="G287" s="69" t="s">
        <v>302</v>
      </c>
      <c r="H287" s="70" t="s">
        <v>303</v>
      </c>
      <c r="I287" s="68" t="s">
        <v>304</v>
      </c>
      <c r="J287" s="90" t="s">
        <v>765</v>
      </c>
      <c r="K287" s="67" t="s">
        <v>238</v>
      </c>
      <c r="L287" s="72" t="s">
        <v>79</v>
      </c>
      <c r="M287" s="71">
        <v>12.55</v>
      </c>
      <c r="N287" s="67">
        <v>10.039999999999999</v>
      </c>
      <c r="O287" s="71">
        <v>2.5100000000000016</v>
      </c>
      <c r="P287" s="71">
        <v>9.2100000000000009</v>
      </c>
      <c r="Q287" s="71">
        <v>8.75</v>
      </c>
      <c r="R287" s="71">
        <v>0.46000000000000085</v>
      </c>
      <c r="S287" s="71">
        <v>10.75</v>
      </c>
      <c r="T287" s="67">
        <v>8.6</v>
      </c>
      <c r="U287" s="71">
        <v>2.1500000000000004</v>
      </c>
      <c r="V287" s="71">
        <v>7.41</v>
      </c>
      <c r="W287" s="71">
        <v>7.04</v>
      </c>
      <c r="X287" s="71">
        <v>0.37000000000000011</v>
      </c>
      <c r="Y287" s="67"/>
      <c r="Z287" s="67"/>
      <c r="AA287" s="67"/>
      <c r="AB287" s="71">
        <v>10.050000000000001</v>
      </c>
      <c r="AC287" s="71">
        <v>8.0399999999999991</v>
      </c>
      <c r="AD287" s="71">
        <v>2.0100000000000016</v>
      </c>
      <c r="AE287" s="67"/>
      <c r="AF287" s="67"/>
      <c r="AG287" s="67"/>
      <c r="AH287" s="71">
        <v>9.25</v>
      </c>
      <c r="AI287" s="67">
        <v>7.4</v>
      </c>
      <c r="AJ287" s="71">
        <v>1.8499999999999996</v>
      </c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</row>
    <row r="288" spans="1:78" hidden="1" x14ac:dyDescent="0.25">
      <c r="A288" s="67" t="s">
        <v>929</v>
      </c>
      <c r="B288" s="67" t="s">
        <v>69</v>
      </c>
      <c r="C288" s="68" t="s">
        <v>71</v>
      </c>
      <c r="D288" s="68" t="s">
        <v>72</v>
      </c>
      <c r="E288" s="68" t="s">
        <v>103</v>
      </c>
      <c r="F288" s="68" t="s">
        <v>104</v>
      </c>
      <c r="G288" s="69" t="s">
        <v>302</v>
      </c>
      <c r="H288" s="70" t="s">
        <v>303</v>
      </c>
      <c r="I288" s="68" t="s">
        <v>304</v>
      </c>
      <c r="J288" s="90" t="s">
        <v>765</v>
      </c>
      <c r="K288" s="67" t="s">
        <v>238</v>
      </c>
      <c r="L288" s="72" t="s">
        <v>79</v>
      </c>
      <c r="M288" s="71">
        <v>12.55</v>
      </c>
      <c r="N288" s="67">
        <v>10.039999999999999</v>
      </c>
      <c r="O288" s="71">
        <v>2.5100000000000016</v>
      </c>
      <c r="P288" s="71">
        <v>9.2100000000000009</v>
      </c>
      <c r="Q288" s="71">
        <v>8.75</v>
      </c>
      <c r="R288" s="71">
        <v>0.46000000000000085</v>
      </c>
      <c r="S288" s="71">
        <v>10.75</v>
      </c>
      <c r="T288" s="67">
        <v>8.6</v>
      </c>
      <c r="U288" s="71">
        <v>2.1500000000000004</v>
      </c>
      <c r="V288" s="71">
        <v>7.41</v>
      </c>
      <c r="W288" s="71">
        <v>7.04</v>
      </c>
      <c r="X288" s="71">
        <v>0.37000000000000011</v>
      </c>
      <c r="Y288" s="67"/>
      <c r="Z288" s="67"/>
      <c r="AA288" s="67"/>
      <c r="AB288" s="71">
        <v>10.050000000000001</v>
      </c>
      <c r="AC288" s="71">
        <v>8.0399999999999991</v>
      </c>
      <c r="AD288" s="71">
        <v>2.0100000000000016</v>
      </c>
      <c r="AE288" s="67"/>
      <c r="AF288" s="67"/>
      <c r="AG288" s="67"/>
      <c r="AH288" s="71">
        <v>9.25</v>
      </c>
      <c r="AI288" s="67">
        <v>7.4</v>
      </c>
      <c r="AJ288" s="71">
        <v>1.8499999999999996</v>
      </c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</row>
    <row r="289" spans="1:78" hidden="1" x14ac:dyDescent="0.25">
      <c r="A289" s="67" t="s">
        <v>930</v>
      </c>
      <c r="B289" s="67" t="s">
        <v>69</v>
      </c>
      <c r="C289" s="68" t="s">
        <v>71</v>
      </c>
      <c r="D289" s="68" t="s">
        <v>72</v>
      </c>
      <c r="E289" s="68" t="s">
        <v>111</v>
      </c>
      <c r="F289" s="68" t="s">
        <v>112</v>
      </c>
      <c r="G289" s="69" t="s">
        <v>302</v>
      </c>
      <c r="H289" s="70" t="s">
        <v>303</v>
      </c>
      <c r="I289" s="68" t="s">
        <v>304</v>
      </c>
      <c r="J289" s="90" t="s">
        <v>765</v>
      </c>
      <c r="K289" s="67" t="s">
        <v>238</v>
      </c>
      <c r="L289" s="72" t="s">
        <v>79</v>
      </c>
      <c r="M289" s="71">
        <v>12.55</v>
      </c>
      <c r="N289" s="67">
        <v>10.039999999999999</v>
      </c>
      <c r="O289" s="71">
        <v>2.5100000000000016</v>
      </c>
      <c r="P289" s="71">
        <v>9.2100000000000009</v>
      </c>
      <c r="Q289" s="71">
        <v>8.75</v>
      </c>
      <c r="R289" s="71">
        <v>0.46000000000000085</v>
      </c>
      <c r="S289" s="71">
        <v>10.75</v>
      </c>
      <c r="T289" s="67">
        <v>8.6</v>
      </c>
      <c r="U289" s="71">
        <v>2.1500000000000004</v>
      </c>
      <c r="V289" s="71">
        <v>7.41</v>
      </c>
      <c r="W289" s="71">
        <v>7.04</v>
      </c>
      <c r="X289" s="71">
        <v>0.37000000000000011</v>
      </c>
      <c r="Y289" s="67"/>
      <c r="Z289" s="67"/>
      <c r="AA289" s="67"/>
      <c r="AB289" s="71">
        <v>10.050000000000001</v>
      </c>
      <c r="AC289" s="71">
        <v>8.0399999999999991</v>
      </c>
      <c r="AD289" s="71">
        <v>2.0100000000000016</v>
      </c>
      <c r="AE289" s="67"/>
      <c r="AF289" s="67"/>
      <c r="AG289" s="67"/>
      <c r="AH289" s="71">
        <v>9.25</v>
      </c>
      <c r="AI289" s="67">
        <v>7.4</v>
      </c>
      <c r="AJ289" s="71">
        <v>1.8499999999999996</v>
      </c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</row>
    <row r="290" spans="1:78" hidden="1" x14ac:dyDescent="0.25">
      <c r="A290" s="67" t="s">
        <v>931</v>
      </c>
      <c r="B290" s="67" t="s">
        <v>69</v>
      </c>
      <c r="C290" s="68" t="s">
        <v>71</v>
      </c>
      <c r="D290" s="68" t="s">
        <v>72</v>
      </c>
      <c r="E290" s="68" t="s">
        <v>145</v>
      </c>
      <c r="F290" s="68" t="s">
        <v>146</v>
      </c>
      <c r="G290" s="69" t="s">
        <v>302</v>
      </c>
      <c r="H290" s="70" t="s">
        <v>303</v>
      </c>
      <c r="I290" s="68" t="s">
        <v>304</v>
      </c>
      <c r="J290" s="90" t="s">
        <v>765</v>
      </c>
      <c r="K290" s="67" t="s">
        <v>238</v>
      </c>
      <c r="L290" s="72" t="s">
        <v>79</v>
      </c>
      <c r="M290" s="71">
        <v>12.55</v>
      </c>
      <c r="N290" s="67">
        <v>10.039999999999999</v>
      </c>
      <c r="O290" s="71">
        <v>2.5100000000000016</v>
      </c>
      <c r="P290" s="71">
        <v>9.2100000000000009</v>
      </c>
      <c r="Q290" s="71">
        <v>8.75</v>
      </c>
      <c r="R290" s="71">
        <v>0.46000000000000085</v>
      </c>
      <c r="S290" s="71">
        <v>10.75</v>
      </c>
      <c r="T290" s="67">
        <v>8.6</v>
      </c>
      <c r="U290" s="71">
        <v>2.1500000000000004</v>
      </c>
      <c r="V290" s="71">
        <v>7.41</v>
      </c>
      <c r="W290" s="71">
        <v>7.04</v>
      </c>
      <c r="X290" s="71">
        <v>0.37000000000000011</v>
      </c>
      <c r="Y290" s="67"/>
      <c r="Z290" s="67"/>
      <c r="AA290" s="67"/>
      <c r="AB290" s="71">
        <v>10.050000000000001</v>
      </c>
      <c r="AC290" s="71">
        <v>8.0399999999999991</v>
      </c>
      <c r="AD290" s="71">
        <v>2.0100000000000016</v>
      </c>
      <c r="AE290" s="67"/>
      <c r="AF290" s="67"/>
      <c r="AG290" s="67"/>
      <c r="AH290" s="71">
        <v>9.25</v>
      </c>
      <c r="AI290" s="67">
        <v>7.4</v>
      </c>
      <c r="AJ290" s="71">
        <v>1.8499999999999996</v>
      </c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</row>
    <row r="291" spans="1:78" hidden="1" x14ac:dyDescent="0.25">
      <c r="A291" s="67" t="s">
        <v>932</v>
      </c>
      <c r="B291" s="67" t="s">
        <v>69</v>
      </c>
      <c r="C291" s="68" t="s">
        <v>71</v>
      </c>
      <c r="D291" s="68" t="s">
        <v>72</v>
      </c>
      <c r="E291" s="68" t="s">
        <v>87</v>
      </c>
      <c r="F291" s="68" t="s">
        <v>88</v>
      </c>
      <c r="G291" s="69" t="s">
        <v>305</v>
      </c>
      <c r="H291" s="70" t="s">
        <v>306</v>
      </c>
      <c r="I291" s="68" t="s">
        <v>307</v>
      </c>
      <c r="J291" s="90" t="s">
        <v>765</v>
      </c>
      <c r="K291" s="67" t="s">
        <v>141</v>
      </c>
      <c r="L291" s="72" t="s">
        <v>80</v>
      </c>
      <c r="M291" s="71">
        <v>15.940000000000001</v>
      </c>
      <c r="N291" s="67">
        <v>14.35</v>
      </c>
      <c r="O291" s="71">
        <v>1.5900000000000016</v>
      </c>
      <c r="P291" s="71">
        <v>11.829999999999998</v>
      </c>
      <c r="Q291" s="71">
        <v>11.24</v>
      </c>
      <c r="R291" s="71">
        <v>0.58999999999999808</v>
      </c>
      <c r="S291" s="71">
        <v>12.940000000000001</v>
      </c>
      <c r="T291" s="67">
        <v>11.65</v>
      </c>
      <c r="U291" s="71">
        <v>1.2900000000000009</v>
      </c>
      <c r="V291" s="71">
        <v>8.83</v>
      </c>
      <c r="W291" s="71">
        <v>8.39</v>
      </c>
      <c r="X291" s="71">
        <v>0.4399999999999995</v>
      </c>
      <c r="Y291" s="67"/>
      <c r="Z291" s="67"/>
      <c r="AA291" s="67"/>
      <c r="AB291" s="71"/>
      <c r="AC291" s="67"/>
      <c r="AD291" s="67"/>
      <c r="AE291" s="67"/>
      <c r="AF291" s="67"/>
      <c r="AG291" s="67"/>
      <c r="AH291" s="71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</row>
    <row r="292" spans="1:78" hidden="1" x14ac:dyDescent="0.25">
      <c r="A292" s="67" t="s">
        <v>933</v>
      </c>
      <c r="B292" s="67" t="s">
        <v>69</v>
      </c>
      <c r="C292" s="68" t="s">
        <v>71</v>
      </c>
      <c r="D292" s="68" t="s">
        <v>72</v>
      </c>
      <c r="E292" s="68" t="s">
        <v>81</v>
      </c>
      <c r="F292" s="68" t="s">
        <v>82</v>
      </c>
      <c r="G292" s="69" t="s">
        <v>308</v>
      </c>
      <c r="H292" s="70" t="s">
        <v>309</v>
      </c>
      <c r="I292" s="68" t="s">
        <v>310</v>
      </c>
      <c r="J292" s="90" t="s">
        <v>765</v>
      </c>
      <c r="K292" s="67" t="s">
        <v>141</v>
      </c>
      <c r="L292" s="72" t="s">
        <v>80</v>
      </c>
      <c r="M292" s="71">
        <v>15.629999999999999</v>
      </c>
      <c r="N292" s="67">
        <v>14.07</v>
      </c>
      <c r="O292" s="71">
        <v>1.5599999999999987</v>
      </c>
      <c r="P292" s="71">
        <v>11.690000000000001</v>
      </c>
      <c r="Q292" s="71">
        <v>11.11</v>
      </c>
      <c r="R292" s="71">
        <v>0.58000000000000185</v>
      </c>
      <c r="S292" s="71">
        <v>12.629999999999999</v>
      </c>
      <c r="T292" s="67">
        <v>11.37</v>
      </c>
      <c r="U292" s="71">
        <v>1.2599999999999998</v>
      </c>
      <c r="V292" s="71">
        <v>8.6900000000000013</v>
      </c>
      <c r="W292" s="71">
        <v>8.26</v>
      </c>
      <c r="X292" s="71">
        <v>0.43000000000000149</v>
      </c>
      <c r="Y292" s="67"/>
      <c r="Z292" s="67"/>
      <c r="AA292" s="67"/>
      <c r="AB292" s="71"/>
      <c r="AC292" s="67"/>
      <c r="AD292" s="67"/>
      <c r="AE292" s="67"/>
      <c r="AF292" s="67"/>
      <c r="AG292" s="67"/>
      <c r="AH292" s="71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</row>
    <row r="293" spans="1:78" hidden="1" x14ac:dyDescent="0.25">
      <c r="A293" s="67" t="s">
        <v>934</v>
      </c>
      <c r="B293" s="67" t="s">
        <v>69</v>
      </c>
      <c r="C293" s="68" t="s">
        <v>71</v>
      </c>
      <c r="D293" s="68" t="s">
        <v>72</v>
      </c>
      <c r="E293" s="68" t="s">
        <v>81</v>
      </c>
      <c r="F293" s="68" t="s">
        <v>82</v>
      </c>
      <c r="G293" s="69" t="s">
        <v>311</v>
      </c>
      <c r="H293" s="70" t="s">
        <v>312</v>
      </c>
      <c r="I293" s="68" t="s">
        <v>313</v>
      </c>
      <c r="J293" s="90" t="s">
        <v>765</v>
      </c>
      <c r="K293" s="67" t="s">
        <v>141</v>
      </c>
      <c r="L293" s="72" t="s">
        <v>80</v>
      </c>
      <c r="M293" s="71">
        <v>15.629999999999999</v>
      </c>
      <c r="N293" s="67">
        <v>14.07</v>
      </c>
      <c r="O293" s="71">
        <v>1.5599999999999987</v>
      </c>
      <c r="P293" s="71">
        <v>11.690000000000001</v>
      </c>
      <c r="Q293" s="71">
        <v>11.11</v>
      </c>
      <c r="R293" s="71">
        <v>0.58000000000000185</v>
      </c>
      <c r="S293" s="71">
        <v>12.629999999999999</v>
      </c>
      <c r="T293" s="67">
        <v>11.37</v>
      </c>
      <c r="U293" s="71">
        <v>1.2599999999999998</v>
      </c>
      <c r="V293" s="71">
        <v>8.6900000000000013</v>
      </c>
      <c r="W293" s="71">
        <v>8.26</v>
      </c>
      <c r="X293" s="71">
        <v>0.43000000000000149</v>
      </c>
      <c r="Y293" s="67"/>
      <c r="Z293" s="67"/>
      <c r="AA293" s="67"/>
      <c r="AB293" s="71"/>
      <c r="AC293" s="67"/>
      <c r="AD293" s="67"/>
      <c r="AE293" s="67"/>
      <c r="AF293" s="67"/>
      <c r="AG293" s="67"/>
      <c r="AH293" s="71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</row>
    <row r="294" spans="1:78" hidden="1" x14ac:dyDescent="0.25">
      <c r="A294" s="67" t="s">
        <v>935</v>
      </c>
      <c r="B294" s="67" t="s">
        <v>69</v>
      </c>
      <c r="C294" s="68" t="s">
        <v>71</v>
      </c>
      <c r="D294" s="68" t="s">
        <v>72</v>
      </c>
      <c r="E294" s="68" t="s">
        <v>93</v>
      </c>
      <c r="F294" s="68" t="s">
        <v>94</v>
      </c>
      <c r="G294" s="69" t="s">
        <v>311</v>
      </c>
      <c r="H294" s="70" t="s">
        <v>312</v>
      </c>
      <c r="I294" s="68" t="s">
        <v>313</v>
      </c>
      <c r="J294" s="90" t="s">
        <v>765</v>
      </c>
      <c r="K294" s="67" t="s">
        <v>141</v>
      </c>
      <c r="L294" s="72" t="s">
        <v>80</v>
      </c>
      <c r="M294" s="71">
        <v>18.169999999999998</v>
      </c>
      <c r="N294" s="67">
        <v>16.350000000000001</v>
      </c>
      <c r="O294" s="71">
        <v>1.8199999999999967</v>
      </c>
      <c r="P294" s="71">
        <v>12.760000000000002</v>
      </c>
      <c r="Q294" s="71">
        <v>12.12</v>
      </c>
      <c r="R294" s="71">
        <v>0.64000000000000234</v>
      </c>
      <c r="S294" s="71">
        <v>15.169999999999998</v>
      </c>
      <c r="T294" s="67">
        <v>13.65</v>
      </c>
      <c r="U294" s="71">
        <v>1.5199999999999978</v>
      </c>
      <c r="V294" s="71">
        <v>9.7600000000000016</v>
      </c>
      <c r="W294" s="71">
        <v>9.27</v>
      </c>
      <c r="X294" s="71">
        <v>0.49000000000000199</v>
      </c>
      <c r="Y294" s="67"/>
      <c r="Z294" s="67"/>
      <c r="AA294" s="67"/>
      <c r="AB294" s="71"/>
      <c r="AC294" s="67"/>
      <c r="AD294" s="67"/>
      <c r="AE294" s="67"/>
      <c r="AF294" s="67"/>
      <c r="AG294" s="67"/>
      <c r="AH294" s="71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</row>
    <row r="295" spans="1:78" hidden="1" x14ac:dyDescent="0.25">
      <c r="A295" s="67" t="s">
        <v>936</v>
      </c>
      <c r="B295" s="67" t="s">
        <v>69</v>
      </c>
      <c r="C295" s="68" t="s">
        <v>71</v>
      </c>
      <c r="D295" s="68" t="s">
        <v>72</v>
      </c>
      <c r="E295" s="68" t="s">
        <v>95</v>
      </c>
      <c r="F295" s="68" t="s">
        <v>96</v>
      </c>
      <c r="G295" s="69" t="s">
        <v>311</v>
      </c>
      <c r="H295" s="70" t="s">
        <v>312</v>
      </c>
      <c r="I295" s="68" t="s">
        <v>313</v>
      </c>
      <c r="J295" s="90" t="s">
        <v>765</v>
      </c>
      <c r="K295" s="67" t="s">
        <v>141</v>
      </c>
      <c r="L295" s="72" t="s">
        <v>80</v>
      </c>
      <c r="M295" s="71">
        <v>15.629999999999999</v>
      </c>
      <c r="N295" s="67">
        <v>14.07</v>
      </c>
      <c r="O295" s="71">
        <v>1.5599999999999987</v>
      </c>
      <c r="P295" s="71">
        <v>11.690000000000001</v>
      </c>
      <c r="Q295" s="71">
        <v>11.11</v>
      </c>
      <c r="R295" s="71">
        <v>0.58000000000000185</v>
      </c>
      <c r="S295" s="71">
        <v>12.629999999999999</v>
      </c>
      <c r="T295" s="67">
        <v>11.37</v>
      </c>
      <c r="U295" s="71">
        <v>1.2599999999999998</v>
      </c>
      <c r="V295" s="71">
        <v>8.6900000000000013</v>
      </c>
      <c r="W295" s="71">
        <v>8.26</v>
      </c>
      <c r="X295" s="71">
        <v>0.43000000000000149</v>
      </c>
      <c r="Y295" s="67"/>
      <c r="Z295" s="67"/>
      <c r="AA295" s="67"/>
      <c r="AB295" s="71"/>
      <c r="AC295" s="67"/>
      <c r="AD295" s="67"/>
      <c r="AE295" s="67"/>
      <c r="AF295" s="67"/>
      <c r="AG295" s="67"/>
      <c r="AH295" s="71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</row>
    <row r="296" spans="1:78" hidden="1" x14ac:dyDescent="0.25">
      <c r="A296" s="67" t="s">
        <v>937</v>
      </c>
      <c r="B296" s="67" t="s">
        <v>69</v>
      </c>
      <c r="C296" s="68" t="s">
        <v>71</v>
      </c>
      <c r="D296" s="68" t="s">
        <v>72</v>
      </c>
      <c r="E296" s="68" t="s">
        <v>113</v>
      </c>
      <c r="F296" s="68" t="s">
        <v>114</v>
      </c>
      <c r="G296" s="69" t="s">
        <v>314</v>
      </c>
      <c r="H296" s="70" t="s">
        <v>315</v>
      </c>
      <c r="I296" s="68" t="s">
        <v>316</v>
      </c>
      <c r="J296" s="90" t="s">
        <v>765</v>
      </c>
      <c r="K296" s="67" t="s">
        <v>141</v>
      </c>
      <c r="L296" s="72" t="s">
        <v>80</v>
      </c>
      <c r="M296" s="71">
        <v>16.43</v>
      </c>
      <c r="N296" s="67">
        <v>14.79</v>
      </c>
      <c r="O296" s="71">
        <v>1.6400000000000006</v>
      </c>
      <c r="P296" s="71">
        <v>12.030000000000001</v>
      </c>
      <c r="Q296" s="71">
        <v>11.43</v>
      </c>
      <c r="R296" s="71">
        <v>0.60000000000000142</v>
      </c>
      <c r="S296" s="71">
        <v>13.43</v>
      </c>
      <c r="T296" s="67">
        <v>12.09</v>
      </c>
      <c r="U296" s="71">
        <v>1.3399999999999999</v>
      </c>
      <c r="V296" s="71">
        <v>9.0300000000000011</v>
      </c>
      <c r="W296" s="71">
        <v>8.58</v>
      </c>
      <c r="X296" s="71">
        <v>0.45000000000000107</v>
      </c>
      <c r="Y296" s="67"/>
      <c r="Z296" s="67"/>
      <c r="AA296" s="67"/>
      <c r="AB296" s="71"/>
      <c r="AC296" s="67"/>
      <c r="AD296" s="67"/>
      <c r="AE296" s="67"/>
      <c r="AF296" s="67"/>
      <c r="AG296" s="67"/>
      <c r="AH296" s="71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</row>
    <row r="297" spans="1:78" x14ac:dyDescent="0.25">
      <c r="A297" s="73" t="s">
        <v>317</v>
      </c>
      <c r="B297" s="73" t="s">
        <v>69</v>
      </c>
      <c r="C297" s="74" t="s">
        <v>71</v>
      </c>
      <c r="D297" s="74" t="s">
        <v>72</v>
      </c>
      <c r="E297" s="74" t="s">
        <v>93</v>
      </c>
      <c r="F297" s="74" t="s">
        <v>94</v>
      </c>
      <c r="G297" s="69" t="s">
        <v>318</v>
      </c>
      <c r="H297" s="75" t="s">
        <v>319</v>
      </c>
      <c r="I297" s="74" t="s">
        <v>320</v>
      </c>
      <c r="J297" s="90" t="s">
        <v>765</v>
      </c>
      <c r="K297" s="74" t="s">
        <v>251</v>
      </c>
      <c r="L297" s="72" t="s">
        <v>142</v>
      </c>
      <c r="M297" s="71">
        <v>14.91</v>
      </c>
      <c r="N297" s="67">
        <v>13.72</v>
      </c>
      <c r="O297" s="71">
        <v>1.1899999999999995</v>
      </c>
      <c r="P297" s="71">
        <v>12.67</v>
      </c>
      <c r="Q297" s="71">
        <v>12.04</v>
      </c>
      <c r="R297" s="71">
        <v>0.63000000000000078</v>
      </c>
      <c r="S297" s="71">
        <v>13.11</v>
      </c>
      <c r="T297" s="67">
        <v>12.06</v>
      </c>
      <c r="U297" s="71">
        <v>1.0499999999999989</v>
      </c>
      <c r="V297" s="71">
        <v>10.870000000000001</v>
      </c>
      <c r="W297" s="71">
        <v>10.33</v>
      </c>
      <c r="X297" s="71">
        <v>0.54000000000000092</v>
      </c>
      <c r="Y297" s="67"/>
      <c r="Z297" s="67"/>
      <c r="AA297" s="67"/>
      <c r="AB297" s="71">
        <v>12.41</v>
      </c>
      <c r="AC297" s="67">
        <v>11.42</v>
      </c>
      <c r="AD297" s="71">
        <v>0.99000000000000021</v>
      </c>
      <c r="AE297" s="67"/>
      <c r="AF297" s="67"/>
      <c r="AG297" s="67"/>
      <c r="AH297" s="71">
        <v>11.41</v>
      </c>
      <c r="AI297" s="67">
        <v>10.5</v>
      </c>
      <c r="AJ297" s="71">
        <v>0.91000000000000014</v>
      </c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</row>
    <row r="298" spans="1:78" hidden="1" x14ac:dyDescent="0.25">
      <c r="A298" s="67" t="s">
        <v>938</v>
      </c>
      <c r="B298" s="67" t="s">
        <v>69</v>
      </c>
      <c r="C298" s="68" t="s">
        <v>71</v>
      </c>
      <c r="D298" s="68" t="s">
        <v>72</v>
      </c>
      <c r="E298" s="68" t="s">
        <v>93</v>
      </c>
      <c r="F298" s="68" t="s">
        <v>94</v>
      </c>
      <c r="G298" s="69" t="s">
        <v>321</v>
      </c>
      <c r="H298" s="70" t="s">
        <v>322</v>
      </c>
      <c r="I298" s="68" t="s">
        <v>323</v>
      </c>
      <c r="J298" s="90" t="s">
        <v>765</v>
      </c>
      <c r="K298" s="67" t="s">
        <v>141</v>
      </c>
      <c r="L298" s="72" t="s">
        <v>142</v>
      </c>
      <c r="M298" s="71">
        <v>15.440000000000001</v>
      </c>
      <c r="N298" s="67">
        <v>13.9</v>
      </c>
      <c r="O298" s="71">
        <v>1.5400000000000009</v>
      </c>
      <c r="P298" s="71">
        <v>13.3</v>
      </c>
      <c r="Q298" s="71">
        <v>12.64</v>
      </c>
      <c r="R298" s="71">
        <v>0.66000000000000014</v>
      </c>
      <c r="S298" s="71">
        <v>12.440000000000001</v>
      </c>
      <c r="T298" s="67">
        <v>11.2</v>
      </c>
      <c r="U298" s="71">
        <v>1.240000000000002</v>
      </c>
      <c r="V298" s="71">
        <v>10.3</v>
      </c>
      <c r="W298" s="71">
        <v>9.7899999999999991</v>
      </c>
      <c r="X298" s="71">
        <v>0.51000000000000156</v>
      </c>
      <c r="Y298" s="67"/>
      <c r="Z298" s="67"/>
      <c r="AA298" s="67"/>
      <c r="AB298" s="71"/>
      <c r="AC298" s="67"/>
      <c r="AD298" s="67"/>
      <c r="AE298" s="67"/>
      <c r="AF298" s="67"/>
      <c r="AG298" s="67"/>
      <c r="AH298" s="71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</row>
    <row r="299" spans="1:78" hidden="1" x14ac:dyDescent="0.25">
      <c r="A299" s="67" t="s">
        <v>939</v>
      </c>
      <c r="B299" s="67" t="s">
        <v>69</v>
      </c>
      <c r="C299" s="68" t="s">
        <v>71</v>
      </c>
      <c r="D299" s="68" t="s">
        <v>72</v>
      </c>
      <c r="E299" s="68" t="s">
        <v>119</v>
      </c>
      <c r="F299" s="68" t="s">
        <v>120</v>
      </c>
      <c r="G299" s="69" t="s">
        <v>321</v>
      </c>
      <c r="H299" s="70" t="s">
        <v>322</v>
      </c>
      <c r="I299" s="68" t="s">
        <v>323</v>
      </c>
      <c r="J299" s="90" t="s">
        <v>765</v>
      </c>
      <c r="K299" s="67" t="s">
        <v>141</v>
      </c>
      <c r="L299" s="72" t="s">
        <v>142</v>
      </c>
      <c r="M299" s="71">
        <v>15.5</v>
      </c>
      <c r="N299" s="67">
        <v>13.95</v>
      </c>
      <c r="O299" s="71">
        <v>1.5500000000000007</v>
      </c>
      <c r="P299" s="71">
        <v>13.34</v>
      </c>
      <c r="Q299" s="71">
        <v>12.67</v>
      </c>
      <c r="R299" s="71">
        <v>0.66999999999999993</v>
      </c>
      <c r="S299" s="71">
        <v>12.5</v>
      </c>
      <c r="T299" s="67">
        <v>11.25</v>
      </c>
      <c r="U299" s="71">
        <v>1.25</v>
      </c>
      <c r="V299" s="71">
        <v>10.34</v>
      </c>
      <c r="W299" s="71">
        <v>9.82</v>
      </c>
      <c r="X299" s="71">
        <v>0.51999999999999957</v>
      </c>
      <c r="Y299" s="67"/>
      <c r="Z299" s="67"/>
      <c r="AA299" s="67"/>
      <c r="AB299" s="71"/>
      <c r="AC299" s="67"/>
      <c r="AD299" s="67"/>
      <c r="AE299" s="67"/>
      <c r="AF299" s="67"/>
      <c r="AG299" s="67"/>
      <c r="AH299" s="71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</row>
    <row r="300" spans="1:78" hidden="1" x14ac:dyDescent="0.25">
      <c r="A300" s="67" t="s">
        <v>940</v>
      </c>
      <c r="B300" s="67" t="s">
        <v>69</v>
      </c>
      <c r="C300" s="68" t="s">
        <v>71</v>
      </c>
      <c r="D300" s="68" t="s">
        <v>72</v>
      </c>
      <c r="E300" s="68" t="s">
        <v>93</v>
      </c>
      <c r="F300" s="68" t="s">
        <v>94</v>
      </c>
      <c r="G300" s="69" t="s">
        <v>324</v>
      </c>
      <c r="H300" s="70" t="s">
        <v>325</v>
      </c>
      <c r="I300" s="68" t="s">
        <v>326</v>
      </c>
      <c r="J300" s="90" t="s">
        <v>765</v>
      </c>
      <c r="K300" s="67" t="s">
        <v>141</v>
      </c>
      <c r="L300" s="72" t="s">
        <v>80</v>
      </c>
      <c r="M300" s="71">
        <v>15.219999999999999</v>
      </c>
      <c r="N300" s="67">
        <v>13.7</v>
      </c>
      <c r="O300" s="71">
        <v>1.5199999999999996</v>
      </c>
      <c r="P300" s="71">
        <v>11.530000000000001</v>
      </c>
      <c r="Q300" s="71">
        <v>10.95</v>
      </c>
      <c r="R300" s="71">
        <v>0.58000000000000185</v>
      </c>
      <c r="S300" s="71">
        <v>12.219999999999999</v>
      </c>
      <c r="T300" s="67">
        <v>11</v>
      </c>
      <c r="U300" s="71">
        <v>1.2199999999999989</v>
      </c>
      <c r="V300" s="71">
        <v>8.5300000000000011</v>
      </c>
      <c r="W300" s="71">
        <v>8.1</v>
      </c>
      <c r="X300" s="71">
        <v>0.43000000000000149</v>
      </c>
      <c r="Y300" s="67"/>
      <c r="Z300" s="67"/>
      <c r="AA300" s="67"/>
      <c r="AB300" s="71"/>
      <c r="AC300" s="67"/>
      <c r="AD300" s="67"/>
      <c r="AE300" s="67"/>
      <c r="AF300" s="67"/>
      <c r="AG300" s="67"/>
      <c r="AH300" s="71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</row>
    <row r="301" spans="1:78" hidden="1" x14ac:dyDescent="0.25">
      <c r="A301" s="67" t="s">
        <v>941</v>
      </c>
      <c r="B301" s="67" t="s">
        <v>69</v>
      </c>
      <c r="C301" s="68" t="s">
        <v>71</v>
      </c>
      <c r="D301" s="68" t="s">
        <v>72</v>
      </c>
      <c r="E301" s="68" t="s">
        <v>73</v>
      </c>
      <c r="F301" s="68" t="s">
        <v>74</v>
      </c>
      <c r="G301" s="69" t="s">
        <v>327</v>
      </c>
      <c r="H301" s="70" t="s">
        <v>328</v>
      </c>
      <c r="I301" s="68" t="s">
        <v>329</v>
      </c>
      <c r="J301" s="90" t="s">
        <v>765</v>
      </c>
      <c r="K301" s="67" t="s">
        <v>78</v>
      </c>
      <c r="L301" s="72" t="s">
        <v>79</v>
      </c>
      <c r="M301" s="71">
        <v>8.7899999999999991</v>
      </c>
      <c r="N301" s="67">
        <v>7.03</v>
      </c>
      <c r="O301" s="71">
        <v>1.7599999999999989</v>
      </c>
      <c r="P301" s="71">
        <v>7.0699999999999994</v>
      </c>
      <c r="Q301" s="71">
        <v>6.72</v>
      </c>
      <c r="R301" s="71">
        <v>0.34999999999999964</v>
      </c>
      <c r="S301" s="71">
        <v>6.99</v>
      </c>
      <c r="T301" s="67">
        <v>5.59</v>
      </c>
      <c r="U301" s="71">
        <v>1.4000000000000004</v>
      </c>
      <c r="V301" s="71">
        <v>5.27</v>
      </c>
      <c r="W301" s="71">
        <v>5.01</v>
      </c>
      <c r="X301" s="71">
        <v>0.25999999999999979</v>
      </c>
      <c r="Y301" s="67"/>
      <c r="Z301" s="67"/>
      <c r="AA301" s="67"/>
      <c r="AB301" s="71">
        <v>6.29</v>
      </c>
      <c r="AC301" s="71">
        <v>5.03</v>
      </c>
      <c r="AD301" s="71">
        <v>1.2599999999999998</v>
      </c>
      <c r="AE301" s="67"/>
      <c r="AF301" s="67"/>
      <c r="AG301" s="67"/>
      <c r="AH301" s="71">
        <v>5.29</v>
      </c>
      <c r="AI301" s="67">
        <v>4.2300000000000004</v>
      </c>
      <c r="AJ301" s="71">
        <v>1.0599999999999996</v>
      </c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</row>
    <row r="302" spans="1:78" hidden="1" x14ac:dyDescent="0.25">
      <c r="A302" s="67" t="s">
        <v>942</v>
      </c>
      <c r="B302" s="67" t="s">
        <v>69</v>
      </c>
      <c r="C302" s="68" t="s">
        <v>71</v>
      </c>
      <c r="D302" s="68" t="s">
        <v>72</v>
      </c>
      <c r="E302" s="68" t="s">
        <v>81</v>
      </c>
      <c r="F302" s="68" t="s">
        <v>82</v>
      </c>
      <c r="G302" s="69" t="s">
        <v>327</v>
      </c>
      <c r="H302" s="70" t="s">
        <v>328</v>
      </c>
      <c r="I302" s="68" t="s">
        <v>329</v>
      </c>
      <c r="J302" s="90" t="s">
        <v>765</v>
      </c>
      <c r="K302" s="67" t="s">
        <v>78</v>
      </c>
      <c r="L302" s="72" t="s">
        <v>79</v>
      </c>
      <c r="M302" s="71">
        <v>8.92</v>
      </c>
      <c r="N302" s="67">
        <v>7.14</v>
      </c>
      <c r="O302" s="71">
        <v>1.7800000000000002</v>
      </c>
      <c r="P302" s="71">
        <v>7.1499999999999995</v>
      </c>
      <c r="Q302" s="71">
        <v>6.79</v>
      </c>
      <c r="R302" s="71">
        <v>0.35999999999999943</v>
      </c>
      <c r="S302" s="71">
        <v>7.12</v>
      </c>
      <c r="T302" s="67">
        <v>5.7</v>
      </c>
      <c r="U302" s="71">
        <v>1.42</v>
      </c>
      <c r="V302" s="71">
        <v>5.35</v>
      </c>
      <c r="W302" s="71">
        <v>5.08</v>
      </c>
      <c r="X302" s="71">
        <v>0.26999999999999957</v>
      </c>
      <c r="Y302" s="67"/>
      <c r="Z302" s="67"/>
      <c r="AA302" s="67"/>
      <c r="AB302" s="71">
        <v>6.42</v>
      </c>
      <c r="AC302" s="71">
        <v>5.14</v>
      </c>
      <c r="AD302" s="71">
        <v>1.2800000000000002</v>
      </c>
      <c r="AE302" s="67"/>
      <c r="AF302" s="67"/>
      <c r="AG302" s="67"/>
      <c r="AH302" s="71">
        <v>5.42</v>
      </c>
      <c r="AI302" s="67">
        <v>4.34</v>
      </c>
      <c r="AJ302" s="71">
        <v>1.08</v>
      </c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</row>
    <row r="303" spans="1:78" hidden="1" x14ac:dyDescent="0.25">
      <c r="A303" s="67" t="s">
        <v>943</v>
      </c>
      <c r="B303" s="67" t="s">
        <v>69</v>
      </c>
      <c r="C303" s="68" t="s">
        <v>71</v>
      </c>
      <c r="D303" s="68" t="s">
        <v>72</v>
      </c>
      <c r="E303" s="68" t="s">
        <v>83</v>
      </c>
      <c r="F303" s="68" t="s">
        <v>84</v>
      </c>
      <c r="G303" s="69" t="s">
        <v>327</v>
      </c>
      <c r="H303" s="70" t="s">
        <v>328</v>
      </c>
      <c r="I303" s="68" t="s">
        <v>329</v>
      </c>
      <c r="J303" s="90" t="s">
        <v>765</v>
      </c>
      <c r="K303" s="67" t="s">
        <v>78</v>
      </c>
      <c r="L303" s="72" t="s">
        <v>79</v>
      </c>
      <c r="M303" s="71">
        <v>7.4799999999999995</v>
      </c>
      <c r="N303" s="67">
        <v>5.98</v>
      </c>
      <c r="O303" s="71">
        <v>1.4999999999999991</v>
      </c>
      <c r="P303" s="71">
        <v>6.29</v>
      </c>
      <c r="Q303" s="71">
        <v>5.98</v>
      </c>
      <c r="R303" s="71">
        <v>0.30999999999999961</v>
      </c>
      <c r="S303" s="71">
        <v>5.68</v>
      </c>
      <c r="T303" s="67">
        <v>4.54</v>
      </c>
      <c r="U303" s="71">
        <v>1.1399999999999997</v>
      </c>
      <c r="V303" s="71">
        <v>4.49</v>
      </c>
      <c r="W303" s="71">
        <v>4.2699999999999996</v>
      </c>
      <c r="X303" s="71">
        <v>0.22000000000000064</v>
      </c>
      <c r="Y303" s="67"/>
      <c r="Z303" s="67"/>
      <c r="AA303" s="67"/>
      <c r="AB303" s="71">
        <v>4.9800000000000004</v>
      </c>
      <c r="AC303" s="71">
        <v>3.98</v>
      </c>
      <c r="AD303" s="71">
        <v>1.0000000000000004</v>
      </c>
      <c r="AE303" s="67"/>
      <c r="AF303" s="67"/>
      <c r="AG303" s="67"/>
      <c r="AH303" s="71">
        <v>3.98</v>
      </c>
      <c r="AI303" s="67">
        <v>3.18</v>
      </c>
      <c r="AJ303" s="71">
        <v>0.79999999999999982</v>
      </c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</row>
    <row r="304" spans="1:78" hidden="1" x14ac:dyDescent="0.25">
      <c r="A304" s="67" t="s">
        <v>944</v>
      </c>
      <c r="B304" s="67" t="s">
        <v>69</v>
      </c>
      <c r="C304" s="68" t="s">
        <v>71</v>
      </c>
      <c r="D304" s="68" t="s">
        <v>72</v>
      </c>
      <c r="E304" s="68" t="s">
        <v>85</v>
      </c>
      <c r="F304" s="68" t="s">
        <v>86</v>
      </c>
      <c r="G304" s="69" t="s">
        <v>327</v>
      </c>
      <c r="H304" s="70" t="s">
        <v>328</v>
      </c>
      <c r="I304" s="68" t="s">
        <v>329</v>
      </c>
      <c r="J304" s="90" t="s">
        <v>765</v>
      </c>
      <c r="K304" s="67" t="s">
        <v>78</v>
      </c>
      <c r="L304" s="72" t="s">
        <v>79</v>
      </c>
      <c r="M304" s="71">
        <v>9.19</v>
      </c>
      <c r="N304" s="67">
        <v>7.35</v>
      </c>
      <c r="O304" s="71">
        <v>1.8399999999999999</v>
      </c>
      <c r="P304" s="71">
        <v>7.31</v>
      </c>
      <c r="Q304" s="71">
        <v>6.94</v>
      </c>
      <c r="R304" s="71">
        <v>0.36999999999999922</v>
      </c>
      <c r="S304" s="71">
        <v>7.39</v>
      </c>
      <c r="T304" s="67">
        <v>5.91</v>
      </c>
      <c r="U304" s="71">
        <v>1.4799999999999995</v>
      </c>
      <c r="V304" s="71">
        <v>5.51</v>
      </c>
      <c r="W304" s="71">
        <v>5.23</v>
      </c>
      <c r="X304" s="71">
        <v>0.27999999999999936</v>
      </c>
      <c r="Y304" s="67"/>
      <c r="Z304" s="67"/>
      <c r="AA304" s="67"/>
      <c r="AB304" s="71">
        <v>6.6899999999999995</v>
      </c>
      <c r="AC304" s="71">
        <v>5.35</v>
      </c>
      <c r="AD304" s="71">
        <v>1.3399999999999999</v>
      </c>
      <c r="AE304" s="67"/>
      <c r="AF304" s="67"/>
      <c r="AG304" s="67"/>
      <c r="AH304" s="71">
        <v>5.6899999999999995</v>
      </c>
      <c r="AI304" s="67">
        <v>4.55</v>
      </c>
      <c r="AJ304" s="71">
        <v>1.1399999999999997</v>
      </c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</row>
    <row r="305" spans="1:78" hidden="1" x14ac:dyDescent="0.25">
      <c r="A305" s="67" t="s">
        <v>945</v>
      </c>
      <c r="B305" s="67" t="s">
        <v>69</v>
      </c>
      <c r="C305" s="68" t="s">
        <v>71</v>
      </c>
      <c r="D305" s="68" t="s">
        <v>72</v>
      </c>
      <c r="E305" s="68" t="s">
        <v>87</v>
      </c>
      <c r="F305" s="68" t="s">
        <v>88</v>
      </c>
      <c r="G305" s="69" t="s">
        <v>327</v>
      </c>
      <c r="H305" s="70" t="s">
        <v>328</v>
      </c>
      <c r="I305" s="68" t="s">
        <v>329</v>
      </c>
      <c r="J305" s="90" t="s">
        <v>765</v>
      </c>
      <c r="K305" s="67" t="s">
        <v>78</v>
      </c>
      <c r="L305" s="72" t="s">
        <v>79</v>
      </c>
      <c r="M305" s="71">
        <v>8.52</v>
      </c>
      <c r="N305" s="67">
        <v>6.82</v>
      </c>
      <c r="O305" s="71">
        <v>1.6999999999999993</v>
      </c>
      <c r="P305" s="71">
        <v>6.91</v>
      </c>
      <c r="Q305" s="71">
        <v>6.56</v>
      </c>
      <c r="R305" s="71">
        <v>0.35000000000000053</v>
      </c>
      <c r="S305" s="71">
        <v>6.72</v>
      </c>
      <c r="T305" s="67">
        <v>5.38</v>
      </c>
      <c r="U305" s="71">
        <v>1.3399999999999999</v>
      </c>
      <c r="V305" s="71">
        <v>5.1100000000000003</v>
      </c>
      <c r="W305" s="71">
        <v>4.8499999999999996</v>
      </c>
      <c r="X305" s="71">
        <v>0.26000000000000068</v>
      </c>
      <c r="Y305" s="67"/>
      <c r="Z305" s="67"/>
      <c r="AA305" s="67"/>
      <c r="AB305" s="71">
        <v>6.02</v>
      </c>
      <c r="AC305" s="71">
        <v>4.82</v>
      </c>
      <c r="AD305" s="71">
        <v>1.1999999999999993</v>
      </c>
      <c r="AE305" s="67"/>
      <c r="AF305" s="67"/>
      <c r="AG305" s="67"/>
      <c r="AH305" s="71">
        <v>5.0199999999999996</v>
      </c>
      <c r="AI305" s="67">
        <v>4.0199999999999996</v>
      </c>
      <c r="AJ305" s="71">
        <v>1</v>
      </c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</row>
    <row r="306" spans="1:78" hidden="1" x14ac:dyDescent="0.25">
      <c r="A306" s="67" t="s">
        <v>946</v>
      </c>
      <c r="B306" s="67" t="s">
        <v>69</v>
      </c>
      <c r="C306" s="68" t="s">
        <v>71</v>
      </c>
      <c r="D306" s="68" t="s">
        <v>72</v>
      </c>
      <c r="E306" s="68" t="s">
        <v>89</v>
      </c>
      <c r="F306" s="68" t="s">
        <v>90</v>
      </c>
      <c r="G306" s="69" t="s">
        <v>327</v>
      </c>
      <c r="H306" s="70" t="s">
        <v>328</v>
      </c>
      <c r="I306" s="68" t="s">
        <v>329</v>
      </c>
      <c r="J306" s="90" t="s">
        <v>765</v>
      </c>
      <c r="K306" s="67" t="s">
        <v>78</v>
      </c>
      <c r="L306" s="72" t="s">
        <v>79</v>
      </c>
      <c r="M306" s="71">
        <v>7.5699999999999994</v>
      </c>
      <c r="N306" s="67">
        <v>6.06</v>
      </c>
      <c r="O306" s="71">
        <v>1.5099999999999998</v>
      </c>
      <c r="P306" s="71">
        <v>6.34</v>
      </c>
      <c r="Q306" s="71">
        <v>6.02</v>
      </c>
      <c r="R306" s="71">
        <v>0.32000000000000028</v>
      </c>
      <c r="S306" s="71">
        <v>5.77</v>
      </c>
      <c r="T306" s="67">
        <v>4.62</v>
      </c>
      <c r="U306" s="71">
        <v>1.1499999999999995</v>
      </c>
      <c r="V306" s="71">
        <v>4.54</v>
      </c>
      <c r="W306" s="71">
        <v>4.3099999999999996</v>
      </c>
      <c r="X306" s="71">
        <v>0.23000000000000043</v>
      </c>
      <c r="Y306" s="67"/>
      <c r="Z306" s="67"/>
      <c r="AA306" s="67"/>
      <c r="AB306" s="71">
        <v>5.07</v>
      </c>
      <c r="AC306" s="71">
        <v>4.0599999999999996</v>
      </c>
      <c r="AD306" s="71">
        <v>1.0100000000000007</v>
      </c>
      <c r="AE306" s="67"/>
      <c r="AF306" s="67"/>
      <c r="AG306" s="67"/>
      <c r="AH306" s="71">
        <v>4.07</v>
      </c>
      <c r="AI306" s="67">
        <v>3.26</v>
      </c>
      <c r="AJ306" s="71">
        <v>0.8100000000000005</v>
      </c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</row>
    <row r="307" spans="1:78" hidden="1" x14ac:dyDescent="0.25">
      <c r="A307" s="67" t="s">
        <v>947</v>
      </c>
      <c r="B307" s="67" t="s">
        <v>69</v>
      </c>
      <c r="C307" s="68" t="s">
        <v>71</v>
      </c>
      <c r="D307" s="68" t="s">
        <v>72</v>
      </c>
      <c r="E307" s="68" t="s">
        <v>91</v>
      </c>
      <c r="F307" s="68" t="s">
        <v>92</v>
      </c>
      <c r="G307" s="69" t="s">
        <v>327</v>
      </c>
      <c r="H307" s="70" t="s">
        <v>328</v>
      </c>
      <c r="I307" s="68" t="s">
        <v>329</v>
      </c>
      <c r="J307" s="90" t="s">
        <v>765</v>
      </c>
      <c r="K307" s="67" t="s">
        <v>78</v>
      </c>
      <c r="L307" s="72" t="s">
        <v>79</v>
      </c>
      <c r="M307" s="71">
        <v>7.4799999999999995</v>
      </c>
      <c r="N307" s="67">
        <v>5.98</v>
      </c>
      <c r="O307" s="71">
        <v>1.4999999999999991</v>
      </c>
      <c r="P307" s="71">
        <v>6.29</v>
      </c>
      <c r="Q307" s="71">
        <v>5.98</v>
      </c>
      <c r="R307" s="71">
        <v>0.30999999999999961</v>
      </c>
      <c r="S307" s="71">
        <v>5.68</v>
      </c>
      <c r="T307" s="67">
        <v>4.54</v>
      </c>
      <c r="U307" s="71">
        <v>1.1399999999999997</v>
      </c>
      <c r="V307" s="71">
        <v>4.49</v>
      </c>
      <c r="W307" s="71">
        <v>4.2699999999999996</v>
      </c>
      <c r="X307" s="71">
        <v>0.22000000000000064</v>
      </c>
      <c r="Y307" s="67"/>
      <c r="Z307" s="67"/>
      <c r="AA307" s="67"/>
      <c r="AB307" s="71">
        <v>4.9800000000000004</v>
      </c>
      <c r="AC307" s="71">
        <v>3.98</v>
      </c>
      <c r="AD307" s="71">
        <v>1.0000000000000004</v>
      </c>
      <c r="AE307" s="67"/>
      <c r="AF307" s="67"/>
      <c r="AG307" s="67"/>
      <c r="AH307" s="71">
        <v>3.98</v>
      </c>
      <c r="AI307" s="67">
        <v>3.18</v>
      </c>
      <c r="AJ307" s="71">
        <v>0.79999999999999982</v>
      </c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</row>
    <row r="308" spans="1:78" hidden="1" x14ac:dyDescent="0.25">
      <c r="A308" s="67" t="s">
        <v>948</v>
      </c>
      <c r="B308" s="67" t="s">
        <v>69</v>
      </c>
      <c r="C308" s="68" t="s">
        <v>71</v>
      </c>
      <c r="D308" s="68" t="s">
        <v>72</v>
      </c>
      <c r="E308" s="68" t="s">
        <v>93</v>
      </c>
      <c r="F308" s="68" t="s">
        <v>94</v>
      </c>
      <c r="G308" s="69" t="s">
        <v>327</v>
      </c>
      <c r="H308" s="70" t="s">
        <v>328</v>
      </c>
      <c r="I308" s="68" t="s">
        <v>329</v>
      </c>
      <c r="J308" s="90" t="s">
        <v>765</v>
      </c>
      <c r="K308" s="67" t="s">
        <v>78</v>
      </c>
      <c r="L308" s="72" t="s">
        <v>79</v>
      </c>
      <c r="M308" s="71">
        <v>8.0399999999999991</v>
      </c>
      <c r="N308" s="67">
        <v>6.43</v>
      </c>
      <c r="O308" s="71">
        <v>1.6099999999999994</v>
      </c>
      <c r="P308" s="71">
        <v>6.62</v>
      </c>
      <c r="Q308" s="71">
        <v>6.29</v>
      </c>
      <c r="R308" s="71">
        <v>0.33000000000000007</v>
      </c>
      <c r="S308" s="71">
        <v>6.24</v>
      </c>
      <c r="T308" s="67">
        <v>4.99</v>
      </c>
      <c r="U308" s="71">
        <v>1.25</v>
      </c>
      <c r="V308" s="71">
        <v>4.82</v>
      </c>
      <c r="W308" s="71">
        <v>4.58</v>
      </c>
      <c r="X308" s="71">
        <v>0.24000000000000021</v>
      </c>
      <c r="Y308" s="67"/>
      <c r="Z308" s="67"/>
      <c r="AA308" s="67"/>
      <c r="AB308" s="71">
        <v>5.54</v>
      </c>
      <c r="AC308" s="71">
        <v>4.43</v>
      </c>
      <c r="AD308" s="71">
        <v>1.1100000000000003</v>
      </c>
      <c r="AE308" s="67"/>
      <c r="AF308" s="67"/>
      <c r="AG308" s="67"/>
      <c r="AH308" s="71">
        <v>4.54</v>
      </c>
      <c r="AI308" s="67">
        <v>3.63</v>
      </c>
      <c r="AJ308" s="71">
        <v>0.91000000000000014</v>
      </c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</row>
    <row r="309" spans="1:78" hidden="1" x14ac:dyDescent="0.25">
      <c r="A309" s="67" t="s">
        <v>949</v>
      </c>
      <c r="B309" s="67" t="s">
        <v>69</v>
      </c>
      <c r="C309" s="68" t="s">
        <v>71</v>
      </c>
      <c r="D309" s="68" t="s">
        <v>72</v>
      </c>
      <c r="E309" s="68" t="s">
        <v>95</v>
      </c>
      <c r="F309" s="68" t="s">
        <v>96</v>
      </c>
      <c r="G309" s="69" t="s">
        <v>327</v>
      </c>
      <c r="H309" s="70" t="s">
        <v>328</v>
      </c>
      <c r="I309" s="68" t="s">
        <v>329</v>
      </c>
      <c r="J309" s="90" t="s">
        <v>765</v>
      </c>
      <c r="K309" s="67" t="s">
        <v>78</v>
      </c>
      <c r="L309" s="72" t="s">
        <v>79</v>
      </c>
      <c r="M309" s="71">
        <v>7.5699999999999994</v>
      </c>
      <c r="N309" s="67">
        <v>6.06</v>
      </c>
      <c r="O309" s="71">
        <v>1.5099999999999998</v>
      </c>
      <c r="P309" s="71">
        <v>6.34</v>
      </c>
      <c r="Q309" s="71">
        <v>6.02</v>
      </c>
      <c r="R309" s="71">
        <v>0.32000000000000028</v>
      </c>
      <c r="S309" s="71">
        <v>5.77</v>
      </c>
      <c r="T309" s="67">
        <v>4.62</v>
      </c>
      <c r="U309" s="71">
        <v>1.1499999999999995</v>
      </c>
      <c r="V309" s="71">
        <v>4.54</v>
      </c>
      <c r="W309" s="71">
        <v>4.3099999999999996</v>
      </c>
      <c r="X309" s="71">
        <v>0.23000000000000043</v>
      </c>
      <c r="Y309" s="67"/>
      <c r="Z309" s="67"/>
      <c r="AA309" s="67"/>
      <c r="AB309" s="71">
        <v>5.07</v>
      </c>
      <c r="AC309" s="71">
        <v>4.0599999999999996</v>
      </c>
      <c r="AD309" s="71">
        <v>1.0100000000000007</v>
      </c>
      <c r="AE309" s="67"/>
      <c r="AF309" s="67"/>
      <c r="AG309" s="67"/>
      <c r="AH309" s="71">
        <v>4.07</v>
      </c>
      <c r="AI309" s="67">
        <v>3.26</v>
      </c>
      <c r="AJ309" s="71">
        <v>0.8100000000000005</v>
      </c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</row>
    <row r="310" spans="1:78" hidden="1" x14ac:dyDescent="0.25">
      <c r="A310" s="67" t="s">
        <v>950</v>
      </c>
      <c r="B310" s="67" t="s">
        <v>69</v>
      </c>
      <c r="C310" s="68" t="s">
        <v>71</v>
      </c>
      <c r="D310" s="68" t="s">
        <v>72</v>
      </c>
      <c r="E310" s="68" t="s">
        <v>97</v>
      </c>
      <c r="F310" s="68" t="s">
        <v>98</v>
      </c>
      <c r="G310" s="69" t="s">
        <v>327</v>
      </c>
      <c r="H310" s="70" t="s">
        <v>328</v>
      </c>
      <c r="I310" s="68" t="s">
        <v>329</v>
      </c>
      <c r="J310" s="90" t="s">
        <v>765</v>
      </c>
      <c r="K310" s="67" t="s">
        <v>78</v>
      </c>
      <c r="L310" s="72" t="s">
        <v>79</v>
      </c>
      <c r="M310" s="71">
        <v>7.4799999999999995</v>
      </c>
      <c r="N310" s="67">
        <v>5.98</v>
      </c>
      <c r="O310" s="71">
        <v>1.4999999999999991</v>
      </c>
      <c r="P310" s="71">
        <v>6.29</v>
      </c>
      <c r="Q310" s="71">
        <v>5.98</v>
      </c>
      <c r="R310" s="71">
        <v>0.30999999999999961</v>
      </c>
      <c r="S310" s="71">
        <v>5.68</v>
      </c>
      <c r="T310" s="67">
        <v>4.54</v>
      </c>
      <c r="U310" s="71">
        <v>1.1399999999999997</v>
      </c>
      <c r="V310" s="71">
        <v>4.49</v>
      </c>
      <c r="W310" s="71">
        <v>4.2699999999999996</v>
      </c>
      <c r="X310" s="71">
        <v>0.22000000000000064</v>
      </c>
      <c r="Y310" s="67"/>
      <c r="Z310" s="67"/>
      <c r="AA310" s="67"/>
      <c r="AB310" s="71">
        <v>4.9800000000000004</v>
      </c>
      <c r="AC310" s="71">
        <v>3.98</v>
      </c>
      <c r="AD310" s="71">
        <v>1.0000000000000004</v>
      </c>
      <c r="AE310" s="67"/>
      <c r="AF310" s="67"/>
      <c r="AG310" s="67"/>
      <c r="AH310" s="71">
        <v>3.98</v>
      </c>
      <c r="AI310" s="67">
        <v>3.18</v>
      </c>
      <c r="AJ310" s="71">
        <v>0.79999999999999982</v>
      </c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</row>
    <row r="311" spans="1:78" hidden="1" x14ac:dyDescent="0.25">
      <c r="A311" s="67" t="s">
        <v>951</v>
      </c>
      <c r="B311" s="67" t="s">
        <v>69</v>
      </c>
      <c r="C311" s="68" t="s">
        <v>71</v>
      </c>
      <c r="D311" s="68" t="s">
        <v>72</v>
      </c>
      <c r="E311" s="68" t="s">
        <v>99</v>
      </c>
      <c r="F311" s="68" t="s">
        <v>100</v>
      </c>
      <c r="G311" s="69" t="s">
        <v>327</v>
      </c>
      <c r="H311" s="70" t="s">
        <v>328</v>
      </c>
      <c r="I311" s="68" t="s">
        <v>329</v>
      </c>
      <c r="J311" s="90" t="s">
        <v>765</v>
      </c>
      <c r="K311" s="67" t="s">
        <v>78</v>
      </c>
      <c r="L311" s="72" t="s">
        <v>79</v>
      </c>
      <c r="M311" s="71">
        <v>7.4799999999999995</v>
      </c>
      <c r="N311" s="67">
        <v>5.98</v>
      </c>
      <c r="O311" s="71">
        <v>1.4999999999999991</v>
      </c>
      <c r="P311" s="71">
        <v>6.29</v>
      </c>
      <c r="Q311" s="71">
        <v>5.98</v>
      </c>
      <c r="R311" s="71">
        <v>0.30999999999999961</v>
      </c>
      <c r="S311" s="71">
        <v>5.68</v>
      </c>
      <c r="T311" s="67">
        <v>4.54</v>
      </c>
      <c r="U311" s="71">
        <v>1.1399999999999997</v>
      </c>
      <c r="V311" s="71">
        <v>4.49</v>
      </c>
      <c r="W311" s="71">
        <v>4.2699999999999996</v>
      </c>
      <c r="X311" s="71">
        <v>0.22000000000000064</v>
      </c>
      <c r="Y311" s="67"/>
      <c r="Z311" s="67"/>
      <c r="AA311" s="67"/>
      <c r="AB311" s="71">
        <v>4.9800000000000004</v>
      </c>
      <c r="AC311" s="71">
        <v>3.98</v>
      </c>
      <c r="AD311" s="71">
        <v>1.0000000000000004</v>
      </c>
      <c r="AE311" s="67"/>
      <c r="AF311" s="67"/>
      <c r="AG311" s="67"/>
      <c r="AH311" s="71">
        <v>3.98</v>
      </c>
      <c r="AI311" s="67">
        <v>3.18</v>
      </c>
      <c r="AJ311" s="71">
        <v>0.79999999999999982</v>
      </c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</row>
    <row r="312" spans="1:78" hidden="1" x14ac:dyDescent="0.25">
      <c r="A312" s="67" t="s">
        <v>952</v>
      </c>
      <c r="B312" s="67" t="s">
        <v>69</v>
      </c>
      <c r="C312" s="68" t="s">
        <v>71</v>
      </c>
      <c r="D312" s="68" t="s">
        <v>72</v>
      </c>
      <c r="E312" s="68" t="s">
        <v>101</v>
      </c>
      <c r="F312" s="68" t="s">
        <v>102</v>
      </c>
      <c r="G312" s="69" t="s">
        <v>327</v>
      </c>
      <c r="H312" s="70" t="s">
        <v>328</v>
      </c>
      <c r="I312" s="68" t="s">
        <v>329</v>
      </c>
      <c r="J312" s="90" t="s">
        <v>765</v>
      </c>
      <c r="K312" s="67" t="s">
        <v>78</v>
      </c>
      <c r="L312" s="72" t="s">
        <v>79</v>
      </c>
      <c r="M312" s="71">
        <v>8.27</v>
      </c>
      <c r="N312" s="67">
        <v>6.62</v>
      </c>
      <c r="O312" s="71">
        <v>1.6499999999999995</v>
      </c>
      <c r="P312" s="71">
        <v>6.76</v>
      </c>
      <c r="Q312" s="71">
        <v>6.42</v>
      </c>
      <c r="R312" s="71">
        <v>0.33999999999999986</v>
      </c>
      <c r="S312" s="71">
        <v>6.47</v>
      </c>
      <c r="T312" s="67">
        <v>5.18</v>
      </c>
      <c r="U312" s="71">
        <v>1.29</v>
      </c>
      <c r="V312" s="71">
        <v>4.96</v>
      </c>
      <c r="W312" s="71">
        <v>4.71</v>
      </c>
      <c r="X312" s="71">
        <v>0.25</v>
      </c>
      <c r="Y312" s="67"/>
      <c r="Z312" s="67"/>
      <c r="AA312" s="67"/>
      <c r="AB312" s="71">
        <v>5.77</v>
      </c>
      <c r="AC312" s="71">
        <v>4.62</v>
      </c>
      <c r="AD312" s="71">
        <v>1.1499999999999995</v>
      </c>
      <c r="AE312" s="67"/>
      <c r="AF312" s="67"/>
      <c r="AG312" s="67"/>
      <c r="AH312" s="71">
        <v>4.7699999999999996</v>
      </c>
      <c r="AI312" s="67">
        <v>3.82</v>
      </c>
      <c r="AJ312" s="71">
        <v>0.94999999999999973</v>
      </c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</row>
    <row r="313" spans="1:78" hidden="1" x14ac:dyDescent="0.25">
      <c r="A313" s="67" t="s">
        <v>953</v>
      </c>
      <c r="B313" s="67" t="s">
        <v>69</v>
      </c>
      <c r="C313" s="68" t="s">
        <v>71</v>
      </c>
      <c r="D313" s="68" t="s">
        <v>72</v>
      </c>
      <c r="E313" s="68" t="s">
        <v>103</v>
      </c>
      <c r="F313" s="68" t="s">
        <v>104</v>
      </c>
      <c r="G313" s="69" t="s">
        <v>327</v>
      </c>
      <c r="H313" s="70" t="s">
        <v>328</v>
      </c>
      <c r="I313" s="68" t="s">
        <v>329</v>
      </c>
      <c r="J313" s="90" t="s">
        <v>765</v>
      </c>
      <c r="K313" s="67" t="s">
        <v>78</v>
      </c>
      <c r="L313" s="72" t="s">
        <v>79</v>
      </c>
      <c r="M313" s="71">
        <v>8.39</v>
      </c>
      <c r="N313" s="67">
        <v>6.71</v>
      </c>
      <c r="O313" s="71">
        <v>1.6800000000000006</v>
      </c>
      <c r="P313" s="71">
        <v>6.83</v>
      </c>
      <c r="Q313" s="71">
        <v>6.49</v>
      </c>
      <c r="R313" s="71">
        <v>0.33999999999999986</v>
      </c>
      <c r="S313" s="71">
        <v>6.59</v>
      </c>
      <c r="T313" s="67">
        <v>5.27</v>
      </c>
      <c r="U313" s="71">
        <v>1.3200000000000003</v>
      </c>
      <c r="V313" s="71">
        <v>5.03</v>
      </c>
      <c r="W313" s="71">
        <v>4.78</v>
      </c>
      <c r="X313" s="71">
        <v>0.25</v>
      </c>
      <c r="Y313" s="67"/>
      <c r="Z313" s="67"/>
      <c r="AA313" s="67"/>
      <c r="AB313" s="71">
        <v>5.8900000000000006</v>
      </c>
      <c r="AC313" s="71">
        <v>4.71</v>
      </c>
      <c r="AD313" s="71">
        <v>1.1800000000000006</v>
      </c>
      <c r="AE313" s="67"/>
      <c r="AF313" s="67"/>
      <c r="AG313" s="67"/>
      <c r="AH313" s="71">
        <v>4.8900000000000006</v>
      </c>
      <c r="AI313" s="67">
        <v>3.91</v>
      </c>
      <c r="AJ313" s="71">
        <v>0.98000000000000043</v>
      </c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</row>
    <row r="314" spans="1:78" hidden="1" x14ac:dyDescent="0.25">
      <c r="A314" s="67" t="s">
        <v>954</v>
      </c>
      <c r="B314" s="67" t="s">
        <v>69</v>
      </c>
      <c r="C314" s="68" t="s">
        <v>71</v>
      </c>
      <c r="D314" s="68" t="s">
        <v>72</v>
      </c>
      <c r="E314" s="68" t="s">
        <v>105</v>
      </c>
      <c r="F314" s="68" t="s">
        <v>106</v>
      </c>
      <c r="G314" s="69" t="s">
        <v>327</v>
      </c>
      <c r="H314" s="70" t="s">
        <v>328</v>
      </c>
      <c r="I314" s="68" t="s">
        <v>329</v>
      </c>
      <c r="J314" s="90" t="s">
        <v>765</v>
      </c>
      <c r="K314" s="67" t="s">
        <v>78</v>
      </c>
      <c r="L314" s="72" t="s">
        <v>79</v>
      </c>
      <c r="M314" s="71">
        <v>8.129999999999999</v>
      </c>
      <c r="N314" s="67">
        <v>6.5</v>
      </c>
      <c r="O314" s="71">
        <v>1.629999999999999</v>
      </c>
      <c r="P314" s="71">
        <v>6.68</v>
      </c>
      <c r="Q314" s="71">
        <v>6.35</v>
      </c>
      <c r="R314" s="71">
        <v>0.33000000000000007</v>
      </c>
      <c r="S314" s="71">
        <v>6.33</v>
      </c>
      <c r="T314" s="67">
        <v>5.0599999999999996</v>
      </c>
      <c r="U314" s="71">
        <v>1.2700000000000005</v>
      </c>
      <c r="V314" s="71">
        <v>4.88</v>
      </c>
      <c r="W314" s="71">
        <v>4.6399999999999997</v>
      </c>
      <c r="X314" s="71">
        <v>0.24000000000000021</v>
      </c>
      <c r="Y314" s="67"/>
      <c r="Z314" s="67"/>
      <c r="AA314" s="67"/>
      <c r="AB314" s="71">
        <v>5.63</v>
      </c>
      <c r="AC314" s="71">
        <v>4.5</v>
      </c>
      <c r="AD314" s="71">
        <v>1.1299999999999999</v>
      </c>
      <c r="AE314" s="67"/>
      <c r="AF314" s="67"/>
      <c r="AG314" s="67"/>
      <c r="AH314" s="71">
        <v>4.63</v>
      </c>
      <c r="AI314" s="67">
        <v>3.7</v>
      </c>
      <c r="AJ314" s="71">
        <v>0.92999999999999972</v>
      </c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</row>
    <row r="315" spans="1:78" hidden="1" x14ac:dyDescent="0.25">
      <c r="A315" s="67" t="s">
        <v>955</v>
      </c>
      <c r="B315" s="67" t="s">
        <v>69</v>
      </c>
      <c r="C315" s="68" t="s">
        <v>71</v>
      </c>
      <c r="D315" s="68" t="s">
        <v>72</v>
      </c>
      <c r="E315" s="68" t="s">
        <v>107</v>
      </c>
      <c r="F315" s="68" t="s">
        <v>108</v>
      </c>
      <c r="G315" s="69" t="s">
        <v>327</v>
      </c>
      <c r="H315" s="70" t="s">
        <v>328</v>
      </c>
      <c r="I315" s="68" t="s">
        <v>329</v>
      </c>
      <c r="J315" s="90" t="s">
        <v>765</v>
      </c>
      <c r="K315" s="67" t="s">
        <v>78</v>
      </c>
      <c r="L315" s="72" t="s">
        <v>79</v>
      </c>
      <c r="M315" s="71">
        <v>9.06</v>
      </c>
      <c r="N315" s="67">
        <v>7.25</v>
      </c>
      <c r="O315" s="71">
        <v>1.8100000000000005</v>
      </c>
      <c r="P315" s="71">
        <v>7.24</v>
      </c>
      <c r="Q315" s="71">
        <v>6.88</v>
      </c>
      <c r="R315" s="71">
        <v>0.36000000000000032</v>
      </c>
      <c r="S315" s="71">
        <v>7.2600000000000007</v>
      </c>
      <c r="T315" s="67">
        <v>5.81</v>
      </c>
      <c r="U315" s="71">
        <v>1.4500000000000011</v>
      </c>
      <c r="V315" s="71">
        <v>5.44</v>
      </c>
      <c r="W315" s="71">
        <v>5.17</v>
      </c>
      <c r="X315" s="71">
        <v>0.27000000000000046</v>
      </c>
      <c r="Y315" s="67"/>
      <c r="Z315" s="67"/>
      <c r="AA315" s="67"/>
      <c r="AB315" s="71">
        <v>6.5600000000000005</v>
      </c>
      <c r="AC315" s="71">
        <v>5.25</v>
      </c>
      <c r="AD315" s="71">
        <v>1.3100000000000005</v>
      </c>
      <c r="AE315" s="67"/>
      <c r="AF315" s="67"/>
      <c r="AG315" s="67"/>
      <c r="AH315" s="71">
        <v>5.5600000000000005</v>
      </c>
      <c r="AI315" s="67">
        <v>4.45</v>
      </c>
      <c r="AJ315" s="71">
        <v>1.1100000000000003</v>
      </c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</row>
    <row r="316" spans="1:78" hidden="1" x14ac:dyDescent="0.25">
      <c r="A316" s="67" t="s">
        <v>956</v>
      </c>
      <c r="B316" s="67" t="s">
        <v>69</v>
      </c>
      <c r="C316" s="68" t="s">
        <v>71</v>
      </c>
      <c r="D316" s="68" t="s">
        <v>72</v>
      </c>
      <c r="E316" s="68" t="s">
        <v>109</v>
      </c>
      <c r="F316" s="68" t="s">
        <v>110</v>
      </c>
      <c r="G316" s="69" t="s">
        <v>327</v>
      </c>
      <c r="H316" s="70" t="s">
        <v>328</v>
      </c>
      <c r="I316" s="68" t="s">
        <v>329</v>
      </c>
      <c r="J316" s="90" t="s">
        <v>765</v>
      </c>
      <c r="K316" s="67" t="s">
        <v>78</v>
      </c>
      <c r="L316" s="72" t="s">
        <v>79</v>
      </c>
      <c r="M316" s="71">
        <v>7.4799999999999995</v>
      </c>
      <c r="N316" s="67">
        <v>5.98</v>
      </c>
      <c r="O316" s="71">
        <v>1.4999999999999991</v>
      </c>
      <c r="P316" s="71">
        <v>6.29</v>
      </c>
      <c r="Q316" s="71">
        <v>5.98</v>
      </c>
      <c r="R316" s="71">
        <v>0.30999999999999961</v>
      </c>
      <c r="S316" s="71">
        <v>5.68</v>
      </c>
      <c r="T316" s="67">
        <v>4.54</v>
      </c>
      <c r="U316" s="71">
        <v>1.1399999999999997</v>
      </c>
      <c r="V316" s="71">
        <v>4.49</v>
      </c>
      <c r="W316" s="71">
        <v>4.2699999999999996</v>
      </c>
      <c r="X316" s="71">
        <v>0.22000000000000064</v>
      </c>
      <c r="Y316" s="67"/>
      <c r="Z316" s="67"/>
      <c r="AA316" s="67"/>
      <c r="AB316" s="71">
        <v>4.9800000000000004</v>
      </c>
      <c r="AC316" s="71">
        <v>3.98</v>
      </c>
      <c r="AD316" s="71">
        <v>1.0000000000000004</v>
      </c>
      <c r="AE316" s="67"/>
      <c r="AF316" s="67"/>
      <c r="AG316" s="67"/>
      <c r="AH316" s="71">
        <v>3.98</v>
      </c>
      <c r="AI316" s="67">
        <v>3.18</v>
      </c>
      <c r="AJ316" s="71">
        <v>0.79999999999999982</v>
      </c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</row>
    <row r="317" spans="1:78" hidden="1" x14ac:dyDescent="0.25">
      <c r="A317" s="67" t="s">
        <v>957</v>
      </c>
      <c r="B317" s="67" t="s">
        <v>69</v>
      </c>
      <c r="C317" s="68" t="s">
        <v>71</v>
      </c>
      <c r="D317" s="68" t="s">
        <v>72</v>
      </c>
      <c r="E317" s="68" t="s">
        <v>111</v>
      </c>
      <c r="F317" s="68" t="s">
        <v>112</v>
      </c>
      <c r="G317" s="69" t="s">
        <v>327</v>
      </c>
      <c r="H317" s="70" t="s">
        <v>328</v>
      </c>
      <c r="I317" s="68" t="s">
        <v>329</v>
      </c>
      <c r="J317" s="90" t="s">
        <v>765</v>
      </c>
      <c r="K317" s="67" t="s">
        <v>78</v>
      </c>
      <c r="L317" s="72" t="s">
        <v>79</v>
      </c>
      <c r="M317" s="71">
        <v>9.61</v>
      </c>
      <c r="N317" s="67">
        <v>7.69</v>
      </c>
      <c r="O317" s="71">
        <v>1.919999999999999</v>
      </c>
      <c r="P317" s="71">
        <v>7.57</v>
      </c>
      <c r="Q317" s="71">
        <v>7.19</v>
      </c>
      <c r="R317" s="71">
        <v>0.37999999999999989</v>
      </c>
      <c r="S317" s="71">
        <v>7.8100000000000005</v>
      </c>
      <c r="T317" s="67">
        <v>6.25</v>
      </c>
      <c r="U317" s="71">
        <v>1.5600000000000005</v>
      </c>
      <c r="V317" s="71">
        <v>5.7700000000000005</v>
      </c>
      <c r="W317" s="71">
        <v>5.48</v>
      </c>
      <c r="X317" s="71">
        <v>0.29000000000000004</v>
      </c>
      <c r="Y317" s="67"/>
      <c r="Z317" s="67"/>
      <c r="AA317" s="67"/>
      <c r="AB317" s="71">
        <v>7.11</v>
      </c>
      <c r="AC317" s="71">
        <v>5.69</v>
      </c>
      <c r="AD317" s="71">
        <v>1.42</v>
      </c>
      <c r="AE317" s="67"/>
      <c r="AF317" s="67"/>
      <c r="AG317" s="67"/>
      <c r="AH317" s="71">
        <v>6.11</v>
      </c>
      <c r="AI317" s="67">
        <v>4.8899999999999997</v>
      </c>
      <c r="AJ317" s="71">
        <v>1.2200000000000006</v>
      </c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</row>
    <row r="318" spans="1:78" hidden="1" x14ac:dyDescent="0.25">
      <c r="A318" s="67" t="s">
        <v>958</v>
      </c>
      <c r="B318" s="67" t="s">
        <v>69</v>
      </c>
      <c r="C318" s="68" t="s">
        <v>71</v>
      </c>
      <c r="D318" s="68" t="s">
        <v>72</v>
      </c>
      <c r="E318" s="68" t="s">
        <v>113</v>
      </c>
      <c r="F318" s="68" t="s">
        <v>114</v>
      </c>
      <c r="G318" s="69" t="s">
        <v>327</v>
      </c>
      <c r="H318" s="70" t="s">
        <v>328</v>
      </c>
      <c r="I318" s="68" t="s">
        <v>329</v>
      </c>
      <c r="J318" s="90" t="s">
        <v>765</v>
      </c>
      <c r="K318" s="67" t="s">
        <v>78</v>
      </c>
      <c r="L318" s="72" t="s">
        <v>79</v>
      </c>
      <c r="M318" s="71">
        <v>7.5699999999999994</v>
      </c>
      <c r="N318" s="67">
        <v>6.06</v>
      </c>
      <c r="O318" s="71">
        <v>1.5099999999999998</v>
      </c>
      <c r="P318" s="71">
        <v>6.34</v>
      </c>
      <c r="Q318" s="71">
        <v>6.02</v>
      </c>
      <c r="R318" s="71">
        <v>0.32000000000000028</v>
      </c>
      <c r="S318" s="71">
        <v>5.77</v>
      </c>
      <c r="T318" s="67">
        <v>4.62</v>
      </c>
      <c r="U318" s="71">
        <v>1.1499999999999995</v>
      </c>
      <c r="V318" s="71">
        <v>4.54</v>
      </c>
      <c r="W318" s="71">
        <v>4.3099999999999996</v>
      </c>
      <c r="X318" s="71">
        <v>0.23000000000000043</v>
      </c>
      <c r="Y318" s="67"/>
      <c r="Z318" s="67"/>
      <c r="AA318" s="67"/>
      <c r="AB318" s="71">
        <v>5.07</v>
      </c>
      <c r="AC318" s="71">
        <v>4.0599999999999996</v>
      </c>
      <c r="AD318" s="71">
        <v>1.0100000000000007</v>
      </c>
      <c r="AE318" s="67"/>
      <c r="AF318" s="67"/>
      <c r="AG318" s="67"/>
      <c r="AH318" s="71">
        <v>4.07</v>
      </c>
      <c r="AI318" s="67">
        <v>3.26</v>
      </c>
      <c r="AJ318" s="71">
        <v>0.8100000000000005</v>
      </c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</row>
    <row r="319" spans="1:78" hidden="1" x14ac:dyDescent="0.25">
      <c r="A319" s="67" t="s">
        <v>959</v>
      </c>
      <c r="B319" s="67" t="s">
        <v>69</v>
      </c>
      <c r="C319" s="68" t="s">
        <v>71</v>
      </c>
      <c r="D319" s="68" t="s">
        <v>72</v>
      </c>
      <c r="E319" s="68" t="s">
        <v>115</v>
      </c>
      <c r="F319" s="68" t="s">
        <v>116</v>
      </c>
      <c r="G319" s="69" t="s">
        <v>327</v>
      </c>
      <c r="H319" s="70" t="s">
        <v>328</v>
      </c>
      <c r="I319" s="68" t="s">
        <v>329</v>
      </c>
      <c r="J319" s="90" t="s">
        <v>765</v>
      </c>
      <c r="K319" s="67" t="s">
        <v>78</v>
      </c>
      <c r="L319" s="72" t="s">
        <v>79</v>
      </c>
      <c r="M319" s="71">
        <v>8.59</v>
      </c>
      <c r="N319" s="67">
        <v>6.87</v>
      </c>
      <c r="O319" s="71">
        <v>1.7199999999999998</v>
      </c>
      <c r="P319" s="71">
        <v>6.95</v>
      </c>
      <c r="Q319" s="71">
        <v>6.6</v>
      </c>
      <c r="R319" s="71">
        <v>0.35000000000000053</v>
      </c>
      <c r="S319" s="71">
        <v>6.79</v>
      </c>
      <c r="T319" s="67">
        <v>5.43</v>
      </c>
      <c r="U319" s="71">
        <v>1.3600000000000003</v>
      </c>
      <c r="V319" s="71">
        <v>5.15</v>
      </c>
      <c r="W319" s="71">
        <v>4.8899999999999997</v>
      </c>
      <c r="X319" s="71">
        <v>0.26000000000000068</v>
      </c>
      <c r="Y319" s="67"/>
      <c r="Z319" s="67"/>
      <c r="AA319" s="67"/>
      <c r="AB319" s="71">
        <v>6.09</v>
      </c>
      <c r="AC319" s="71">
        <v>4.87</v>
      </c>
      <c r="AD319" s="71">
        <v>1.2199999999999998</v>
      </c>
      <c r="AE319" s="67"/>
      <c r="AF319" s="67"/>
      <c r="AG319" s="67"/>
      <c r="AH319" s="71">
        <v>5.09</v>
      </c>
      <c r="AI319" s="67">
        <v>4.07</v>
      </c>
      <c r="AJ319" s="71">
        <v>1.0199999999999996</v>
      </c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</row>
    <row r="320" spans="1:78" hidden="1" x14ac:dyDescent="0.25">
      <c r="A320" s="67" t="s">
        <v>960</v>
      </c>
      <c r="B320" s="67" t="s">
        <v>69</v>
      </c>
      <c r="C320" s="68" t="s">
        <v>71</v>
      </c>
      <c r="D320" s="68" t="s">
        <v>72</v>
      </c>
      <c r="E320" s="68" t="s">
        <v>117</v>
      </c>
      <c r="F320" s="68" t="s">
        <v>118</v>
      </c>
      <c r="G320" s="69" t="s">
        <v>327</v>
      </c>
      <c r="H320" s="70" t="s">
        <v>328</v>
      </c>
      <c r="I320" s="68" t="s">
        <v>329</v>
      </c>
      <c r="J320" s="90" t="s">
        <v>765</v>
      </c>
      <c r="K320" s="67" t="s">
        <v>78</v>
      </c>
      <c r="L320" s="72" t="s">
        <v>79</v>
      </c>
      <c r="M320" s="71">
        <v>7.4799999999999995</v>
      </c>
      <c r="N320" s="67">
        <v>5.98</v>
      </c>
      <c r="O320" s="71">
        <v>1.4999999999999991</v>
      </c>
      <c r="P320" s="71">
        <v>6.29</v>
      </c>
      <c r="Q320" s="71">
        <v>5.98</v>
      </c>
      <c r="R320" s="71">
        <v>0.30999999999999961</v>
      </c>
      <c r="S320" s="71">
        <v>5.68</v>
      </c>
      <c r="T320" s="67">
        <v>4.54</v>
      </c>
      <c r="U320" s="71">
        <v>1.1399999999999997</v>
      </c>
      <c r="V320" s="71">
        <v>4.49</v>
      </c>
      <c r="W320" s="71">
        <v>4.2699999999999996</v>
      </c>
      <c r="X320" s="71">
        <v>0.22000000000000064</v>
      </c>
      <c r="Y320" s="67"/>
      <c r="Z320" s="67"/>
      <c r="AA320" s="67"/>
      <c r="AB320" s="71">
        <v>4.9800000000000004</v>
      </c>
      <c r="AC320" s="71">
        <v>3.98</v>
      </c>
      <c r="AD320" s="71">
        <v>1.0000000000000004</v>
      </c>
      <c r="AE320" s="67"/>
      <c r="AF320" s="67"/>
      <c r="AG320" s="67"/>
      <c r="AH320" s="71">
        <v>3.98</v>
      </c>
      <c r="AI320" s="67">
        <v>3.18</v>
      </c>
      <c r="AJ320" s="71">
        <v>0.79999999999999982</v>
      </c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</row>
    <row r="321" spans="1:78" hidden="1" x14ac:dyDescent="0.25">
      <c r="A321" s="67" t="s">
        <v>961</v>
      </c>
      <c r="B321" s="67" t="s">
        <v>69</v>
      </c>
      <c r="C321" s="68" t="s">
        <v>71</v>
      </c>
      <c r="D321" s="68" t="s">
        <v>72</v>
      </c>
      <c r="E321" s="68" t="s">
        <v>119</v>
      </c>
      <c r="F321" s="68" t="s">
        <v>120</v>
      </c>
      <c r="G321" s="69" t="s">
        <v>327</v>
      </c>
      <c r="H321" s="70" t="s">
        <v>328</v>
      </c>
      <c r="I321" s="68" t="s">
        <v>329</v>
      </c>
      <c r="J321" s="90" t="s">
        <v>765</v>
      </c>
      <c r="K321" s="67" t="s">
        <v>78</v>
      </c>
      <c r="L321" s="72" t="s">
        <v>79</v>
      </c>
      <c r="M321" s="71">
        <v>7.4799999999999995</v>
      </c>
      <c r="N321" s="67">
        <v>5.98</v>
      </c>
      <c r="O321" s="71">
        <v>1.4999999999999991</v>
      </c>
      <c r="P321" s="71">
        <v>6.29</v>
      </c>
      <c r="Q321" s="71">
        <v>5.98</v>
      </c>
      <c r="R321" s="71">
        <v>0.30999999999999961</v>
      </c>
      <c r="S321" s="71">
        <v>5.68</v>
      </c>
      <c r="T321" s="67">
        <v>4.54</v>
      </c>
      <c r="U321" s="71">
        <v>1.1399999999999997</v>
      </c>
      <c r="V321" s="71">
        <v>4.49</v>
      </c>
      <c r="W321" s="71">
        <v>4.2699999999999996</v>
      </c>
      <c r="X321" s="71">
        <v>0.22000000000000064</v>
      </c>
      <c r="Y321" s="67"/>
      <c r="Z321" s="67"/>
      <c r="AA321" s="67"/>
      <c r="AB321" s="71">
        <v>4.9800000000000004</v>
      </c>
      <c r="AC321" s="71">
        <v>3.98</v>
      </c>
      <c r="AD321" s="71">
        <v>1.0000000000000004</v>
      </c>
      <c r="AE321" s="67"/>
      <c r="AF321" s="67"/>
      <c r="AG321" s="67"/>
      <c r="AH321" s="71">
        <v>3.98</v>
      </c>
      <c r="AI321" s="67">
        <v>3.18</v>
      </c>
      <c r="AJ321" s="71">
        <v>0.79999999999999982</v>
      </c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</row>
    <row r="322" spans="1:78" hidden="1" x14ac:dyDescent="0.25">
      <c r="A322" s="67" t="s">
        <v>962</v>
      </c>
      <c r="B322" s="67" t="s">
        <v>69</v>
      </c>
      <c r="C322" s="68" t="s">
        <v>71</v>
      </c>
      <c r="D322" s="68" t="s">
        <v>72</v>
      </c>
      <c r="E322" s="68" t="s">
        <v>121</v>
      </c>
      <c r="F322" s="68" t="s">
        <v>122</v>
      </c>
      <c r="G322" s="69" t="s">
        <v>327</v>
      </c>
      <c r="H322" s="70" t="s">
        <v>328</v>
      </c>
      <c r="I322" s="68" t="s">
        <v>329</v>
      </c>
      <c r="J322" s="90" t="s">
        <v>765</v>
      </c>
      <c r="K322" s="67" t="s">
        <v>78</v>
      </c>
      <c r="L322" s="72" t="s">
        <v>79</v>
      </c>
      <c r="M322" s="71">
        <v>9.06</v>
      </c>
      <c r="N322" s="67">
        <v>7.25</v>
      </c>
      <c r="O322" s="71">
        <v>1.8100000000000005</v>
      </c>
      <c r="P322" s="71">
        <v>7.24</v>
      </c>
      <c r="Q322" s="71">
        <v>6.88</v>
      </c>
      <c r="R322" s="71">
        <v>0.36000000000000032</v>
      </c>
      <c r="S322" s="71">
        <v>7.2600000000000007</v>
      </c>
      <c r="T322" s="67">
        <v>5.81</v>
      </c>
      <c r="U322" s="71">
        <v>1.4500000000000011</v>
      </c>
      <c r="V322" s="71">
        <v>5.44</v>
      </c>
      <c r="W322" s="71">
        <v>5.17</v>
      </c>
      <c r="X322" s="71">
        <v>0.27000000000000046</v>
      </c>
      <c r="Y322" s="67"/>
      <c r="Z322" s="67"/>
      <c r="AA322" s="67"/>
      <c r="AB322" s="71">
        <v>6.5600000000000005</v>
      </c>
      <c r="AC322" s="71">
        <v>5.25</v>
      </c>
      <c r="AD322" s="71">
        <v>1.3100000000000005</v>
      </c>
      <c r="AE322" s="67"/>
      <c r="AF322" s="67"/>
      <c r="AG322" s="67"/>
      <c r="AH322" s="71">
        <v>5.5600000000000005</v>
      </c>
      <c r="AI322" s="67">
        <v>4.45</v>
      </c>
      <c r="AJ322" s="71">
        <v>1.1100000000000003</v>
      </c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</row>
    <row r="323" spans="1:78" hidden="1" x14ac:dyDescent="0.25">
      <c r="A323" s="67" t="s">
        <v>963</v>
      </c>
      <c r="B323" s="67" t="s">
        <v>69</v>
      </c>
      <c r="C323" s="68" t="s">
        <v>71</v>
      </c>
      <c r="D323" s="68" t="s">
        <v>72</v>
      </c>
      <c r="E323" s="68" t="s">
        <v>123</v>
      </c>
      <c r="F323" s="68" t="s">
        <v>124</v>
      </c>
      <c r="G323" s="69" t="s">
        <v>327</v>
      </c>
      <c r="H323" s="70" t="s">
        <v>328</v>
      </c>
      <c r="I323" s="68" t="s">
        <v>329</v>
      </c>
      <c r="J323" s="90" t="s">
        <v>765</v>
      </c>
      <c r="K323" s="67" t="s">
        <v>78</v>
      </c>
      <c r="L323" s="72" t="s">
        <v>79</v>
      </c>
      <c r="M323" s="71">
        <v>7.4799999999999995</v>
      </c>
      <c r="N323" s="67">
        <v>5.98</v>
      </c>
      <c r="O323" s="71">
        <v>1.4999999999999991</v>
      </c>
      <c r="P323" s="71">
        <v>6.29</v>
      </c>
      <c r="Q323" s="71">
        <v>5.98</v>
      </c>
      <c r="R323" s="71">
        <v>0.30999999999999961</v>
      </c>
      <c r="S323" s="71">
        <v>5.68</v>
      </c>
      <c r="T323" s="67">
        <v>4.54</v>
      </c>
      <c r="U323" s="71">
        <v>1.1399999999999997</v>
      </c>
      <c r="V323" s="71">
        <v>4.49</v>
      </c>
      <c r="W323" s="71">
        <v>4.2699999999999996</v>
      </c>
      <c r="X323" s="71">
        <v>0.22000000000000064</v>
      </c>
      <c r="Y323" s="67"/>
      <c r="Z323" s="67"/>
      <c r="AA323" s="67"/>
      <c r="AB323" s="71">
        <v>4.9800000000000004</v>
      </c>
      <c r="AC323" s="71">
        <v>3.98</v>
      </c>
      <c r="AD323" s="71">
        <v>1.0000000000000004</v>
      </c>
      <c r="AE323" s="67"/>
      <c r="AF323" s="67"/>
      <c r="AG323" s="67"/>
      <c r="AH323" s="71">
        <v>3.98</v>
      </c>
      <c r="AI323" s="67">
        <v>3.18</v>
      </c>
      <c r="AJ323" s="71">
        <v>0.79999999999999982</v>
      </c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</row>
    <row r="324" spans="1:78" hidden="1" x14ac:dyDescent="0.25">
      <c r="A324" s="67" t="s">
        <v>964</v>
      </c>
      <c r="B324" s="67" t="s">
        <v>69</v>
      </c>
      <c r="C324" s="68" t="s">
        <v>71</v>
      </c>
      <c r="D324" s="68" t="s">
        <v>72</v>
      </c>
      <c r="E324" s="68" t="s">
        <v>73</v>
      </c>
      <c r="F324" s="68" t="s">
        <v>74</v>
      </c>
      <c r="G324" s="69" t="s">
        <v>330</v>
      </c>
      <c r="H324" s="70" t="s">
        <v>331</v>
      </c>
      <c r="I324" s="68" t="s">
        <v>332</v>
      </c>
      <c r="J324" s="90" t="s">
        <v>765</v>
      </c>
      <c r="K324" s="67" t="s">
        <v>78</v>
      </c>
      <c r="L324" s="72" t="s">
        <v>79</v>
      </c>
      <c r="M324" s="71">
        <v>8.7899999999999991</v>
      </c>
      <c r="N324" s="67">
        <v>7.03</v>
      </c>
      <c r="O324" s="71">
        <v>1.7599999999999989</v>
      </c>
      <c r="P324" s="71">
        <v>7.0699999999999994</v>
      </c>
      <c r="Q324" s="71">
        <v>6.72</v>
      </c>
      <c r="R324" s="71">
        <v>0.34999999999999964</v>
      </c>
      <c r="S324" s="71">
        <v>6.99</v>
      </c>
      <c r="T324" s="67">
        <v>5.59</v>
      </c>
      <c r="U324" s="71">
        <v>1.4000000000000004</v>
      </c>
      <c r="V324" s="71">
        <v>5.27</v>
      </c>
      <c r="W324" s="71">
        <v>5.01</v>
      </c>
      <c r="X324" s="71">
        <v>0.25999999999999979</v>
      </c>
      <c r="Y324" s="67"/>
      <c r="Z324" s="67"/>
      <c r="AA324" s="67"/>
      <c r="AB324" s="71">
        <v>6.29</v>
      </c>
      <c r="AC324" s="71">
        <v>5.03</v>
      </c>
      <c r="AD324" s="71">
        <v>1.2599999999999998</v>
      </c>
      <c r="AE324" s="67"/>
      <c r="AF324" s="67"/>
      <c r="AG324" s="67"/>
      <c r="AH324" s="71">
        <v>5.29</v>
      </c>
      <c r="AI324" s="67">
        <v>4.2300000000000004</v>
      </c>
      <c r="AJ324" s="71">
        <v>1.0599999999999996</v>
      </c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</row>
    <row r="325" spans="1:78" hidden="1" x14ac:dyDescent="0.25">
      <c r="A325" s="67" t="s">
        <v>965</v>
      </c>
      <c r="B325" s="67" t="s">
        <v>69</v>
      </c>
      <c r="C325" s="68" t="s">
        <v>71</v>
      </c>
      <c r="D325" s="68" t="s">
        <v>72</v>
      </c>
      <c r="E325" s="68" t="s">
        <v>81</v>
      </c>
      <c r="F325" s="68" t="s">
        <v>82</v>
      </c>
      <c r="G325" s="69" t="s">
        <v>330</v>
      </c>
      <c r="H325" s="70" t="s">
        <v>331</v>
      </c>
      <c r="I325" s="68" t="s">
        <v>332</v>
      </c>
      <c r="J325" s="90" t="s">
        <v>765</v>
      </c>
      <c r="K325" s="67" t="s">
        <v>78</v>
      </c>
      <c r="L325" s="72" t="s">
        <v>79</v>
      </c>
      <c r="M325" s="71">
        <v>8.92</v>
      </c>
      <c r="N325" s="67">
        <v>7.14</v>
      </c>
      <c r="O325" s="71">
        <v>1.7800000000000002</v>
      </c>
      <c r="P325" s="71">
        <v>7.1499999999999995</v>
      </c>
      <c r="Q325" s="71">
        <v>6.79</v>
      </c>
      <c r="R325" s="71">
        <v>0.35999999999999943</v>
      </c>
      <c r="S325" s="71">
        <v>7.12</v>
      </c>
      <c r="T325" s="67">
        <v>5.7</v>
      </c>
      <c r="U325" s="71">
        <v>1.42</v>
      </c>
      <c r="V325" s="71">
        <v>5.35</v>
      </c>
      <c r="W325" s="71">
        <v>5.08</v>
      </c>
      <c r="X325" s="71">
        <v>0.26999999999999957</v>
      </c>
      <c r="Y325" s="67"/>
      <c r="Z325" s="67"/>
      <c r="AA325" s="67"/>
      <c r="AB325" s="71">
        <v>6.42</v>
      </c>
      <c r="AC325" s="71">
        <v>5.14</v>
      </c>
      <c r="AD325" s="71">
        <v>1.2800000000000002</v>
      </c>
      <c r="AE325" s="67"/>
      <c r="AF325" s="67"/>
      <c r="AG325" s="67"/>
      <c r="AH325" s="71">
        <v>5.42</v>
      </c>
      <c r="AI325" s="67">
        <v>4.34</v>
      </c>
      <c r="AJ325" s="71">
        <v>1.08</v>
      </c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</row>
    <row r="326" spans="1:78" hidden="1" x14ac:dyDescent="0.25">
      <c r="A326" s="67" t="s">
        <v>966</v>
      </c>
      <c r="B326" s="67" t="s">
        <v>69</v>
      </c>
      <c r="C326" s="68" t="s">
        <v>71</v>
      </c>
      <c r="D326" s="68" t="s">
        <v>72</v>
      </c>
      <c r="E326" s="68" t="s">
        <v>83</v>
      </c>
      <c r="F326" s="68" t="s">
        <v>84</v>
      </c>
      <c r="G326" s="69" t="s">
        <v>330</v>
      </c>
      <c r="H326" s="70" t="s">
        <v>331</v>
      </c>
      <c r="I326" s="68" t="s">
        <v>332</v>
      </c>
      <c r="J326" s="90" t="s">
        <v>765</v>
      </c>
      <c r="K326" s="67" t="s">
        <v>78</v>
      </c>
      <c r="L326" s="72" t="s">
        <v>79</v>
      </c>
      <c r="M326" s="71">
        <v>7.4799999999999995</v>
      </c>
      <c r="N326" s="67">
        <v>5.98</v>
      </c>
      <c r="O326" s="71">
        <v>1.4999999999999991</v>
      </c>
      <c r="P326" s="71">
        <v>6.29</v>
      </c>
      <c r="Q326" s="71">
        <v>5.98</v>
      </c>
      <c r="R326" s="71">
        <v>0.30999999999999961</v>
      </c>
      <c r="S326" s="71">
        <v>5.68</v>
      </c>
      <c r="T326" s="67">
        <v>4.54</v>
      </c>
      <c r="U326" s="71">
        <v>1.1399999999999997</v>
      </c>
      <c r="V326" s="71">
        <v>4.49</v>
      </c>
      <c r="W326" s="71">
        <v>4.2699999999999996</v>
      </c>
      <c r="X326" s="71">
        <v>0.22000000000000064</v>
      </c>
      <c r="Y326" s="67"/>
      <c r="Z326" s="67"/>
      <c r="AA326" s="67"/>
      <c r="AB326" s="71">
        <v>4.9800000000000004</v>
      </c>
      <c r="AC326" s="71">
        <v>3.98</v>
      </c>
      <c r="AD326" s="71">
        <v>1.0000000000000004</v>
      </c>
      <c r="AE326" s="67"/>
      <c r="AF326" s="67"/>
      <c r="AG326" s="67"/>
      <c r="AH326" s="71">
        <v>3.98</v>
      </c>
      <c r="AI326" s="67">
        <v>3.18</v>
      </c>
      <c r="AJ326" s="71">
        <v>0.79999999999999982</v>
      </c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</row>
    <row r="327" spans="1:78" hidden="1" x14ac:dyDescent="0.25">
      <c r="A327" s="67" t="s">
        <v>967</v>
      </c>
      <c r="B327" s="67" t="s">
        <v>69</v>
      </c>
      <c r="C327" s="68" t="s">
        <v>71</v>
      </c>
      <c r="D327" s="68" t="s">
        <v>72</v>
      </c>
      <c r="E327" s="68" t="s">
        <v>85</v>
      </c>
      <c r="F327" s="68" t="s">
        <v>86</v>
      </c>
      <c r="G327" s="69" t="s">
        <v>330</v>
      </c>
      <c r="H327" s="70" t="s">
        <v>331</v>
      </c>
      <c r="I327" s="68" t="s">
        <v>332</v>
      </c>
      <c r="J327" s="90" t="s">
        <v>765</v>
      </c>
      <c r="K327" s="67" t="s">
        <v>78</v>
      </c>
      <c r="L327" s="72" t="s">
        <v>79</v>
      </c>
      <c r="M327" s="71">
        <v>9.19</v>
      </c>
      <c r="N327" s="67">
        <v>7.35</v>
      </c>
      <c r="O327" s="71">
        <v>1.8399999999999999</v>
      </c>
      <c r="P327" s="71">
        <v>7.31</v>
      </c>
      <c r="Q327" s="71">
        <v>6.94</v>
      </c>
      <c r="R327" s="71">
        <v>0.36999999999999922</v>
      </c>
      <c r="S327" s="71">
        <v>7.39</v>
      </c>
      <c r="T327" s="67">
        <v>5.91</v>
      </c>
      <c r="U327" s="71">
        <v>1.4799999999999995</v>
      </c>
      <c r="V327" s="71">
        <v>5.51</v>
      </c>
      <c r="W327" s="71">
        <v>5.23</v>
      </c>
      <c r="X327" s="71">
        <v>0.27999999999999936</v>
      </c>
      <c r="Y327" s="67"/>
      <c r="Z327" s="67"/>
      <c r="AA327" s="67"/>
      <c r="AB327" s="71">
        <v>6.6899999999999995</v>
      </c>
      <c r="AC327" s="71">
        <v>5.35</v>
      </c>
      <c r="AD327" s="71">
        <v>1.3399999999999999</v>
      </c>
      <c r="AE327" s="67"/>
      <c r="AF327" s="67"/>
      <c r="AG327" s="67"/>
      <c r="AH327" s="71">
        <v>5.6899999999999995</v>
      </c>
      <c r="AI327" s="67">
        <v>4.55</v>
      </c>
      <c r="AJ327" s="71">
        <v>1.1399999999999997</v>
      </c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</row>
    <row r="328" spans="1:78" hidden="1" x14ac:dyDescent="0.25">
      <c r="A328" s="67" t="s">
        <v>968</v>
      </c>
      <c r="B328" s="67" t="s">
        <v>69</v>
      </c>
      <c r="C328" s="68" t="s">
        <v>71</v>
      </c>
      <c r="D328" s="68" t="s">
        <v>72</v>
      </c>
      <c r="E328" s="68" t="s">
        <v>87</v>
      </c>
      <c r="F328" s="68" t="s">
        <v>88</v>
      </c>
      <c r="G328" s="69" t="s">
        <v>330</v>
      </c>
      <c r="H328" s="70" t="s">
        <v>331</v>
      </c>
      <c r="I328" s="68" t="s">
        <v>332</v>
      </c>
      <c r="J328" s="90" t="s">
        <v>765</v>
      </c>
      <c r="K328" s="67" t="s">
        <v>78</v>
      </c>
      <c r="L328" s="72" t="s">
        <v>79</v>
      </c>
      <c r="M328" s="71">
        <v>8.52</v>
      </c>
      <c r="N328" s="67">
        <v>6.82</v>
      </c>
      <c r="O328" s="71">
        <v>1.6999999999999993</v>
      </c>
      <c r="P328" s="71">
        <v>6.91</v>
      </c>
      <c r="Q328" s="71">
        <v>6.56</v>
      </c>
      <c r="R328" s="71">
        <v>0.35000000000000053</v>
      </c>
      <c r="S328" s="71">
        <v>6.72</v>
      </c>
      <c r="T328" s="67">
        <v>5.38</v>
      </c>
      <c r="U328" s="71">
        <v>1.3399999999999999</v>
      </c>
      <c r="V328" s="71">
        <v>5.1100000000000003</v>
      </c>
      <c r="W328" s="71">
        <v>4.8499999999999996</v>
      </c>
      <c r="X328" s="71">
        <v>0.26000000000000068</v>
      </c>
      <c r="Y328" s="67"/>
      <c r="Z328" s="67"/>
      <c r="AA328" s="67"/>
      <c r="AB328" s="71">
        <v>6.02</v>
      </c>
      <c r="AC328" s="71">
        <v>4.82</v>
      </c>
      <c r="AD328" s="71">
        <v>1.1999999999999993</v>
      </c>
      <c r="AE328" s="67"/>
      <c r="AF328" s="67"/>
      <c r="AG328" s="67"/>
      <c r="AH328" s="71">
        <v>5.0199999999999996</v>
      </c>
      <c r="AI328" s="67">
        <v>4.0199999999999996</v>
      </c>
      <c r="AJ328" s="71">
        <v>1</v>
      </c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</row>
    <row r="329" spans="1:78" hidden="1" x14ac:dyDescent="0.25">
      <c r="A329" s="67" t="s">
        <v>969</v>
      </c>
      <c r="B329" s="67" t="s">
        <v>69</v>
      </c>
      <c r="C329" s="68" t="s">
        <v>71</v>
      </c>
      <c r="D329" s="68" t="s">
        <v>72</v>
      </c>
      <c r="E329" s="68" t="s">
        <v>89</v>
      </c>
      <c r="F329" s="68" t="s">
        <v>90</v>
      </c>
      <c r="G329" s="69" t="s">
        <v>330</v>
      </c>
      <c r="H329" s="70" t="s">
        <v>331</v>
      </c>
      <c r="I329" s="68" t="s">
        <v>332</v>
      </c>
      <c r="J329" s="90" t="s">
        <v>765</v>
      </c>
      <c r="K329" s="67" t="s">
        <v>78</v>
      </c>
      <c r="L329" s="72" t="s">
        <v>79</v>
      </c>
      <c r="M329" s="71">
        <v>7.5699999999999994</v>
      </c>
      <c r="N329" s="67">
        <v>6.06</v>
      </c>
      <c r="O329" s="71">
        <v>1.5099999999999998</v>
      </c>
      <c r="P329" s="71">
        <v>6.34</v>
      </c>
      <c r="Q329" s="71">
        <v>6.02</v>
      </c>
      <c r="R329" s="71">
        <v>0.32000000000000028</v>
      </c>
      <c r="S329" s="71">
        <v>5.77</v>
      </c>
      <c r="T329" s="67">
        <v>4.62</v>
      </c>
      <c r="U329" s="71">
        <v>1.1499999999999995</v>
      </c>
      <c r="V329" s="71">
        <v>4.54</v>
      </c>
      <c r="W329" s="71">
        <v>4.3099999999999996</v>
      </c>
      <c r="X329" s="71">
        <v>0.23000000000000043</v>
      </c>
      <c r="Y329" s="67"/>
      <c r="Z329" s="67"/>
      <c r="AA329" s="67"/>
      <c r="AB329" s="71">
        <v>5.07</v>
      </c>
      <c r="AC329" s="71">
        <v>4.0599999999999996</v>
      </c>
      <c r="AD329" s="71">
        <v>1.0100000000000007</v>
      </c>
      <c r="AE329" s="67"/>
      <c r="AF329" s="67"/>
      <c r="AG329" s="67"/>
      <c r="AH329" s="71">
        <v>4.07</v>
      </c>
      <c r="AI329" s="67">
        <v>3.26</v>
      </c>
      <c r="AJ329" s="71">
        <v>0.8100000000000005</v>
      </c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</row>
    <row r="330" spans="1:78" hidden="1" x14ac:dyDescent="0.25">
      <c r="A330" s="67" t="s">
        <v>970</v>
      </c>
      <c r="B330" s="67" t="s">
        <v>69</v>
      </c>
      <c r="C330" s="68" t="s">
        <v>71</v>
      </c>
      <c r="D330" s="68" t="s">
        <v>72</v>
      </c>
      <c r="E330" s="68" t="s">
        <v>91</v>
      </c>
      <c r="F330" s="68" t="s">
        <v>92</v>
      </c>
      <c r="G330" s="69" t="s">
        <v>330</v>
      </c>
      <c r="H330" s="70" t="s">
        <v>331</v>
      </c>
      <c r="I330" s="68" t="s">
        <v>332</v>
      </c>
      <c r="J330" s="90" t="s">
        <v>765</v>
      </c>
      <c r="K330" s="67" t="s">
        <v>78</v>
      </c>
      <c r="L330" s="72" t="s">
        <v>79</v>
      </c>
      <c r="M330" s="71">
        <v>7.4799999999999995</v>
      </c>
      <c r="N330" s="67">
        <v>5.98</v>
      </c>
      <c r="O330" s="71">
        <v>1.4999999999999991</v>
      </c>
      <c r="P330" s="71">
        <v>6.29</v>
      </c>
      <c r="Q330" s="71">
        <v>5.98</v>
      </c>
      <c r="R330" s="71">
        <v>0.30999999999999961</v>
      </c>
      <c r="S330" s="71">
        <v>5.68</v>
      </c>
      <c r="T330" s="67">
        <v>4.54</v>
      </c>
      <c r="U330" s="71">
        <v>1.1399999999999997</v>
      </c>
      <c r="V330" s="71">
        <v>4.49</v>
      </c>
      <c r="W330" s="71">
        <v>4.2699999999999996</v>
      </c>
      <c r="X330" s="71">
        <v>0.22000000000000064</v>
      </c>
      <c r="Y330" s="67"/>
      <c r="Z330" s="67"/>
      <c r="AA330" s="67"/>
      <c r="AB330" s="71">
        <v>4.9800000000000004</v>
      </c>
      <c r="AC330" s="71">
        <v>3.98</v>
      </c>
      <c r="AD330" s="71">
        <v>1.0000000000000004</v>
      </c>
      <c r="AE330" s="67"/>
      <c r="AF330" s="67"/>
      <c r="AG330" s="67"/>
      <c r="AH330" s="71">
        <v>3.98</v>
      </c>
      <c r="AI330" s="67">
        <v>3.18</v>
      </c>
      <c r="AJ330" s="71">
        <v>0.79999999999999982</v>
      </c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</row>
    <row r="331" spans="1:78" hidden="1" x14ac:dyDescent="0.25">
      <c r="A331" s="67" t="s">
        <v>971</v>
      </c>
      <c r="B331" s="67" t="s">
        <v>69</v>
      </c>
      <c r="C331" s="68" t="s">
        <v>71</v>
      </c>
      <c r="D331" s="68" t="s">
        <v>72</v>
      </c>
      <c r="E331" s="68" t="s">
        <v>93</v>
      </c>
      <c r="F331" s="68" t="s">
        <v>94</v>
      </c>
      <c r="G331" s="69" t="s">
        <v>330</v>
      </c>
      <c r="H331" s="70" t="s">
        <v>331</v>
      </c>
      <c r="I331" s="68" t="s">
        <v>332</v>
      </c>
      <c r="J331" s="90" t="s">
        <v>765</v>
      </c>
      <c r="K331" s="67" t="s">
        <v>78</v>
      </c>
      <c r="L331" s="72" t="s">
        <v>79</v>
      </c>
      <c r="M331" s="71">
        <v>8.0399999999999991</v>
      </c>
      <c r="N331" s="67">
        <v>6.43</v>
      </c>
      <c r="O331" s="71">
        <v>1.6099999999999994</v>
      </c>
      <c r="P331" s="71">
        <v>6.62</v>
      </c>
      <c r="Q331" s="71">
        <v>6.29</v>
      </c>
      <c r="R331" s="71">
        <v>0.33000000000000007</v>
      </c>
      <c r="S331" s="71">
        <v>6.24</v>
      </c>
      <c r="T331" s="67">
        <v>4.99</v>
      </c>
      <c r="U331" s="71">
        <v>1.25</v>
      </c>
      <c r="V331" s="71">
        <v>4.82</v>
      </c>
      <c r="W331" s="71">
        <v>4.58</v>
      </c>
      <c r="X331" s="71">
        <v>0.24000000000000021</v>
      </c>
      <c r="Y331" s="67"/>
      <c r="Z331" s="67"/>
      <c r="AA331" s="67"/>
      <c r="AB331" s="71">
        <v>5.54</v>
      </c>
      <c r="AC331" s="71">
        <v>4.43</v>
      </c>
      <c r="AD331" s="71">
        <v>1.1100000000000003</v>
      </c>
      <c r="AE331" s="67"/>
      <c r="AF331" s="67"/>
      <c r="AG331" s="67"/>
      <c r="AH331" s="71">
        <v>4.54</v>
      </c>
      <c r="AI331" s="67">
        <v>3.63</v>
      </c>
      <c r="AJ331" s="71">
        <v>0.91000000000000014</v>
      </c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</row>
    <row r="332" spans="1:78" hidden="1" x14ac:dyDescent="0.25">
      <c r="A332" s="67" t="s">
        <v>972</v>
      </c>
      <c r="B332" s="67" t="s">
        <v>69</v>
      </c>
      <c r="C332" s="68" t="s">
        <v>71</v>
      </c>
      <c r="D332" s="68" t="s">
        <v>72</v>
      </c>
      <c r="E332" s="68" t="s">
        <v>95</v>
      </c>
      <c r="F332" s="68" t="s">
        <v>96</v>
      </c>
      <c r="G332" s="69" t="s">
        <v>330</v>
      </c>
      <c r="H332" s="70" t="s">
        <v>331</v>
      </c>
      <c r="I332" s="68" t="s">
        <v>332</v>
      </c>
      <c r="J332" s="90" t="s">
        <v>765</v>
      </c>
      <c r="K332" s="67" t="s">
        <v>78</v>
      </c>
      <c r="L332" s="72" t="s">
        <v>79</v>
      </c>
      <c r="M332" s="71">
        <v>7.5699999999999994</v>
      </c>
      <c r="N332" s="67">
        <v>6.06</v>
      </c>
      <c r="O332" s="71">
        <v>1.5099999999999998</v>
      </c>
      <c r="P332" s="71">
        <v>6.34</v>
      </c>
      <c r="Q332" s="71">
        <v>6.02</v>
      </c>
      <c r="R332" s="71">
        <v>0.32000000000000028</v>
      </c>
      <c r="S332" s="71">
        <v>5.77</v>
      </c>
      <c r="T332" s="67">
        <v>4.62</v>
      </c>
      <c r="U332" s="71">
        <v>1.1499999999999995</v>
      </c>
      <c r="V332" s="71">
        <v>4.54</v>
      </c>
      <c r="W332" s="71">
        <v>4.3099999999999996</v>
      </c>
      <c r="X332" s="71">
        <v>0.23000000000000043</v>
      </c>
      <c r="Y332" s="67"/>
      <c r="Z332" s="67"/>
      <c r="AA332" s="67"/>
      <c r="AB332" s="71">
        <v>5.07</v>
      </c>
      <c r="AC332" s="71">
        <v>4.0599999999999996</v>
      </c>
      <c r="AD332" s="71">
        <v>1.0100000000000007</v>
      </c>
      <c r="AE332" s="67"/>
      <c r="AF332" s="67"/>
      <c r="AG332" s="67"/>
      <c r="AH332" s="71">
        <v>4.07</v>
      </c>
      <c r="AI332" s="67">
        <v>3.26</v>
      </c>
      <c r="AJ332" s="71">
        <v>0.8100000000000005</v>
      </c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</row>
    <row r="333" spans="1:78" hidden="1" x14ac:dyDescent="0.25">
      <c r="A333" s="67" t="s">
        <v>973</v>
      </c>
      <c r="B333" s="67" t="s">
        <v>69</v>
      </c>
      <c r="C333" s="68" t="s">
        <v>71</v>
      </c>
      <c r="D333" s="68" t="s">
        <v>72</v>
      </c>
      <c r="E333" s="68" t="s">
        <v>97</v>
      </c>
      <c r="F333" s="68" t="s">
        <v>98</v>
      </c>
      <c r="G333" s="69" t="s">
        <v>330</v>
      </c>
      <c r="H333" s="70" t="s">
        <v>331</v>
      </c>
      <c r="I333" s="68" t="s">
        <v>332</v>
      </c>
      <c r="J333" s="90" t="s">
        <v>765</v>
      </c>
      <c r="K333" s="67" t="s">
        <v>78</v>
      </c>
      <c r="L333" s="72" t="s">
        <v>79</v>
      </c>
      <c r="M333" s="71">
        <v>7.4799999999999995</v>
      </c>
      <c r="N333" s="67">
        <v>5.98</v>
      </c>
      <c r="O333" s="71">
        <v>1.4999999999999991</v>
      </c>
      <c r="P333" s="71">
        <v>6.29</v>
      </c>
      <c r="Q333" s="71">
        <v>5.98</v>
      </c>
      <c r="R333" s="71">
        <v>0.30999999999999961</v>
      </c>
      <c r="S333" s="71">
        <v>5.68</v>
      </c>
      <c r="T333" s="67">
        <v>4.54</v>
      </c>
      <c r="U333" s="71">
        <v>1.1399999999999997</v>
      </c>
      <c r="V333" s="71">
        <v>4.49</v>
      </c>
      <c r="W333" s="71">
        <v>4.2699999999999996</v>
      </c>
      <c r="X333" s="71">
        <v>0.22000000000000064</v>
      </c>
      <c r="Y333" s="67"/>
      <c r="Z333" s="67"/>
      <c r="AA333" s="67"/>
      <c r="AB333" s="71">
        <v>4.9800000000000004</v>
      </c>
      <c r="AC333" s="71">
        <v>3.98</v>
      </c>
      <c r="AD333" s="71">
        <v>1.0000000000000004</v>
      </c>
      <c r="AE333" s="67"/>
      <c r="AF333" s="67"/>
      <c r="AG333" s="67"/>
      <c r="AH333" s="71">
        <v>3.98</v>
      </c>
      <c r="AI333" s="67">
        <v>3.18</v>
      </c>
      <c r="AJ333" s="71">
        <v>0.79999999999999982</v>
      </c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</row>
    <row r="334" spans="1:78" hidden="1" x14ac:dyDescent="0.25">
      <c r="A334" s="67" t="s">
        <v>974</v>
      </c>
      <c r="B334" s="67" t="s">
        <v>69</v>
      </c>
      <c r="C334" s="68" t="s">
        <v>71</v>
      </c>
      <c r="D334" s="68" t="s">
        <v>72</v>
      </c>
      <c r="E334" s="68" t="s">
        <v>99</v>
      </c>
      <c r="F334" s="68" t="s">
        <v>100</v>
      </c>
      <c r="G334" s="69" t="s">
        <v>330</v>
      </c>
      <c r="H334" s="70" t="s">
        <v>331</v>
      </c>
      <c r="I334" s="68" t="s">
        <v>332</v>
      </c>
      <c r="J334" s="90" t="s">
        <v>765</v>
      </c>
      <c r="K334" s="67" t="s">
        <v>78</v>
      </c>
      <c r="L334" s="72" t="s">
        <v>79</v>
      </c>
      <c r="M334" s="71">
        <v>7.4799999999999995</v>
      </c>
      <c r="N334" s="67">
        <v>5.98</v>
      </c>
      <c r="O334" s="71">
        <v>1.4999999999999991</v>
      </c>
      <c r="P334" s="71">
        <v>6.29</v>
      </c>
      <c r="Q334" s="71">
        <v>5.98</v>
      </c>
      <c r="R334" s="71">
        <v>0.30999999999999961</v>
      </c>
      <c r="S334" s="71">
        <v>5.68</v>
      </c>
      <c r="T334" s="67">
        <v>4.54</v>
      </c>
      <c r="U334" s="71">
        <v>1.1399999999999997</v>
      </c>
      <c r="V334" s="71">
        <v>4.49</v>
      </c>
      <c r="W334" s="71">
        <v>4.2699999999999996</v>
      </c>
      <c r="X334" s="71">
        <v>0.22000000000000064</v>
      </c>
      <c r="Y334" s="67"/>
      <c r="Z334" s="67"/>
      <c r="AA334" s="67"/>
      <c r="AB334" s="71">
        <v>4.9800000000000004</v>
      </c>
      <c r="AC334" s="71">
        <v>3.98</v>
      </c>
      <c r="AD334" s="71">
        <v>1.0000000000000004</v>
      </c>
      <c r="AE334" s="67"/>
      <c r="AF334" s="67"/>
      <c r="AG334" s="67"/>
      <c r="AH334" s="71">
        <v>3.98</v>
      </c>
      <c r="AI334" s="67">
        <v>3.18</v>
      </c>
      <c r="AJ334" s="71">
        <v>0.79999999999999982</v>
      </c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</row>
    <row r="335" spans="1:78" hidden="1" x14ac:dyDescent="0.25">
      <c r="A335" s="67" t="s">
        <v>975</v>
      </c>
      <c r="B335" s="67" t="s">
        <v>69</v>
      </c>
      <c r="C335" s="68" t="s">
        <v>71</v>
      </c>
      <c r="D335" s="68" t="s">
        <v>72</v>
      </c>
      <c r="E335" s="68" t="s">
        <v>101</v>
      </c>
      <c r="F335" s="68" t="s">
        <v>102</v>
      </c>
      <c r="G335" s="69" t="s">
        <v>330</v>
      </c>
      <c r="H335" s="70" t="s">
        <v>331</v>
      </c>
      <c r="I335" s="68" t="s">
        <v>332</v>
      </c>
      <c r="J335" s="90" t="s">
        <v>765</v>
      </c>
      <c r="K335" s="67" t="s">
        <v>78</v>
      </c>
      <c r="L335" s="72" t="s">
        <v>79</v>
      </c>
      <c r="M335" s="71">
        <v>8.27</v>
      </c>
      <c r="N335" s="67">
        <v>6.62</v>
      </c>
      <c r="O335" s="71">
        <v>1.6499999999999995</v>
      </c>
      <c r="P335" s="71">
        <v>6.76</v>
      </c>
      <c r="Q335" s="71">
        <v>6.42</v>
      </c>
      <c r="R335" s="71">
        <v>0.33999999999999986</v>
      </c>
      <c r="S335" s="71">
        <v>6.47</v>
      </c>
      <c r="T335" s="67">
        <v>5.18</v>
      </c>
      <c r="U335" s="71">
        <v>1.29</v>
      </c>
      <c r="V335" s="71">
        <v>4.96</v>
      </c>
      <c r="W335" s="71">
        <v>4.71</v>
      </c>
      <c r="X335" s="71">
        <v>0.25</v>
      </c>
      <c r="Y335" s="67"/>
      <c r="Z335" s="67"/>
      <c r="AA335" s="67"/>
      <c r="AB335" s="71">
        <v>5.77</v>
      </c>
      <c r="AC335" s="71">
        <v>4.62</v>
      </c>
      <c r="AD335" s="71">
        <v>1.1499999999999995</v>
      </c>
      <c r="AE335" s="67"/>
      <c r="AF335" s="67"/>
      <c r="AG335" s="67"/>
      <c r="AH335" s="71">
        <v>4.7699999999999996</v>
      </c>
      <c r="AI335" s="67">
        <v>3.82</v>
      </c>
      <c r="AJ335" s="71">
        <v>0.94999999999999973</v>
      </c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</row>
    <row r="336" spans="1:78" hidden="1" x14ac:dyDescent="0.25">
      <c r="A336" s="67" t="s">
        <v>976</v>
      </c>
      <c r="B336" s="67" t="s">
        <v>69</v>
      </c>
      <c r="C336" s="68" t="s">
        <v>71</v>
      </c>
      <c r="D336" s="68" t="s">
        <v>72</v>
      </c>
      <c r="E336" s="68" t="s">
        <v>103</v>
      </c>
      <c r="F336" s="68" t="s">
        <v>104</v>
      </c>
      <c r="G336" s="69" t="s">
        <v>330</v>
      </c>
      <c r="H336" s="70" t="s">
        <v>331</v>
      </c>
      <c r="I336" s="68" t="s">
        <v>332</v>
      </c>
      <c r="J336" s="90" t="s">
        <v>765</v>
      </c>
      <c r="K336" s="67" t="s">
        <v>78</v>
      </c>
      <c r="L336" s="72" t="s">
        <v>79</v>
      </c>
      <c r="M336" s="71">
        <v>8.39</v>
      </c>
      <c r="N336" s="67">
        <v>6.71</v>
      </c>
      <c r="O336" s="71">
        <v>1.6800000000000006</v>
      </c>
      <c r="P336" s="71">
        <v>6.83</v>
      </c>
      <c r="Q336" s="71">
        <v>6.49</v>
      </c>
      <c r="R336" s="71">
        <v>0.33999999999999986</v>
      </c>
      <c r="S336" s="71">
        <v>6.59</v>
      </c>
      <c r="T336" s="67">
        <v>5.27</v>
      </c>
      <c r="U336" s="71">
        <v>1.3200000000000003</v>
      </c>
      <c r="V336" s="71">
        <v>5.03</v>
      </c>
      <c r="W336" s="71">
        <v>4.78</v>
      </c>
      <c r="X336" s="71">
        <v>0.25</v>
      </c>
      <c r="Y336" s="67"/>
      <c r="Z336" s="67"/>
      <c r="AA336" s="67"/>
      <c r="AB336" s="71">
        <v>5.8900000000000006</v>
      </c>
      <c r="AC336" s="71">
        <v>4.71</v>
      </c>
      <c r="AD336" s="71">
        <v>1.1800000000000006</v>
      </c>
      <c r="AE336" s="67"/>
      <c r="AF336" s="67"/>
      <c r="AG336" s="67"/>
      <c r="AH336" s="71">
        <v>4.8900000000000006</v>
      </c>
      <c r="AI336" s="67">
        <v>3.91</v>
      </c>
      <c r="AJ336" s="71">
        <v>0.98000000000000043</v>
      </c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</row>
    <row r="337" spans="1:78" hidden="1" x14ac:dyDescent="0.25">
      <c r="A337" s="67" t="s">
        <v>977</v>
      </c>
      <c r="B337" s="67" t="s">
        <v>69</v>
      </c>
      <c r="C337" s="68" t="s">
        <v>71</v>
      </c>
      <c r="D337" s="68" t="s">
        <v>72</v>
      </c>
      <c r="E337" s="68" t="s">
        <v>105</v>
      </c>
      <c r="F337" s="68" t="s">
        <v>106</v>
      </c>
      <c r="G337" s="69" t="s">
        <v>330</v>
      </c>
      <c r="H337" s="70" t="s">
        <v>331</v>
      </c>
      <c r="I337" s="68" t="s">
        <v>332</v>
      </c>
      <c r="J337" s="90" t="s">
        <v>765</v>
      </c>
      <c r="K337" s="67" t="s">
        <v>78</v>
      </c>
      <c r="L337" s="72" t="s">
        <v>79</v>
      </c>
      <c r="M337" s="71">
        <v>8.129999999999999</v>
      </c>
      <c r="N337" s="67">
        <v>6.5</v>
      </c>
      <c r="O337" s="71">
        <v>1.629999999999999</v>
      </c>
      <c r="P337" s="71">
        <v>6.68</v>
      </c>
      <c r="Q337" s="71">
        <v>6.35</v>
      </c>
      <c r="R337" s="71">
        <v>0.33000000000000007</v>
      </c>
      <c r="S337" s="71">
        <v>6.33</v>
      </c>
      <c r="T337" s="67">
        <v>5.0599999999999996</v>
      </c>
      <c r="U337" s="71">
        <v>1.2700000000000005</v>
      </c>
      <c r="V337" s="71">
        <v>4.88</v>
      </c>
      <c r="W337" s="71">
        <v>4.6399999999999997</v>
      </c>
      <c r="X337" s="71">
        <v>0.24000000000000021</v>
      </c>
      <c r="Y337" s="67"/>
      <c r="Z337" s="67"/>
      <c r="AA337" s="67"/>
      <c r="AB337" s="71">
        <v>5.63</v>
      </c>
      <c r="AC337" s="71">
        <v>4.5</v>
      </c>
      <c r="AD337" s="71">
        <v>1.1299999999999999</v>
      </c>
      <c r="AE337" s="67"/>
      <c r="AF337" s="67"/>
      <c r="AG337" s="67"/>
      <c r="AH337" s="71">
        <v>4.63</v>
      </c>
      <c r="AI337" s="67">
        <v>3.7</v>
      </c>
      <c r="AJ337" s="71">
        <v>0.92999999999999972</v>
      </c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</row>
    <row r="338" spans="1:78" hidden="1" x14ac:dyDescent="0.25">
      <c r="A338" s="67" t="s">
        <v>978</v>
      </c>
      <c r="B338" s="67" t="s">
        <v>69</v>
      </c>
      <c r="C338" s="68" t="s">
        <v>71</v>
      </c>
      <c r="D338" s="68" t="s">
        <v>72</v>
      </c>
      <c r="E338" s="68" t="s">
        <v>107</v>
      </c>
      <c r="F338" s="68" t="s">
        <v>108</v>
      </c>
      <c r="G338" s="69" t="s">
        <v>330</v>
      </c>
      <c r="H338" s="70" t="s">
        <v>331</v>
      </c>
      <c r="I338" s="68" t="s">
        <v>332</v>
      </c>
      <c r="J338" s="90" t="s">
        <v>765</v>
      </c>
      <c r="K338" s="67" t="s">
        <v>78</v>
      </c>
      <c r="L338" s="72" t="s">
        <v>79</v>
      </c>
      <c r="M338" s="71">
        <v>9.06</v>
      </c>
      <c r="N338" s="67">
        <v>7.25</v>
      </c>
      <c r="O338" s="71">
        <v>1.8100000000000005</v>
      </c>
      <c r="P338" s="71">
        <v>7.24</v>
      </c>
      <c r="Q338" s="71">
        <v>6.88</v>
      </c>
      <c r="R338" s="71">
        <v>0.36000000000000032</v>
      </c>
      <c r="S338" s="71">
        <v>7.2600000000000007</v>
      </c>
      <c r="T338" s="67">
        <v>5.81</v>
      </c>
      <c r="U338" s="71">
        <v>1.4500000000000011</v>
      </c>
      <c r="V338" s="71">
        <v>5.44</v>
      </c>
      <c r="W338" s="71">
        <v>5.17</v>
      </c>
      <c r="X338" s="71">
        <v>0.27000000000000046</v>
      </c>
      <c r="Y338" s="67"/>
      <c r="Z338" s="67"/>
      <c r="AA338" s="67"/>
      <c r="AB338" s="71">
        <v>6.5600000000000005</v>
      </c>
      <c r="AC338" s="71">
        <v>5.25</v>
      </c>
      <c r="AD338" s="71">
        <v>1.3100000000000005</v>
      </c>
      <c r="AE338" s="67"/>
      <c r="AF338" s="67"/>
      <c r="AG338" s="67"/>
      <c r="AH338" s="71">
        <v>5.5600000000000005</v>
      </c>
      <c r="AI338" s="67">
        <v>4.45</v>
      </c>
      <c r="AJ338" s="71">
        <v>1.1100000000000003</v>
      </c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</row>
    <row r="339" spans="1:78" hidden="1" x14ac:dyDescent="0.25">
      <c r="A339" s="67" t="s">
        <v>979</v>
      </c>
      <c r="B339" s="67" t="s">
        <v>69</v>
      </c>
      <c r="C339" s="68" t="s">
        <v>71</v>
      </c>
      <c r="D339" s="68" t="s">
        <v>72</v>
      </c>
      <c r="E339" s="68" t="s">
        <v>109</v>
      </c>
      <c r="F339" s="68" t="s">
        <v>110</v>
      </c>
      <c r="G339" s="69" t="s">
        <v>330</v>
      </c>
      <c r="H339" s="70" t="s">
        <v>331</v>
      </c>
      <c r="I339" s="68" t="s">
        <v>332</v>
      </c>
      <c r="J339" s="90" t="s">
        <v>765</v>
      </c>
      <c r="K339" s="67" t="s">
        <v>78</v>
      </c>
      <c r="L339" s="72" t="s">
        <v>79</v>
      </c>
      <c r="M339" s="71">
        <v>7.4799999999999995</v>
      </c>
      <c r="N339" s="67">
        <v>5.98</v>
      </c>
      <c r="O339" s="71">
        <v>1.4999999999999991</v>
      </c>
      <c r="P339" s="71">
        <v>6.29</v>
      </c>
      <c r="Q339" s="71">
        <v>5.98</v>
      </c>
      <c r="R339" s="71">
        <v>0.30999999999999961</v>
      </c>
      <c r="S339" s="71">
        <v>5.68</v>
      </c>
      <c r="T339" s="67">
        <v>4.54</v>
      </c>
      <c r="U339" s="71">
        <v>1.1399999999999997</v>
      </c>
      <c r="V339" s="71">
        <v>4.49</v>
      </c>
      <c r="W339" s="71">
        <v>4.2699999999999996</v>
      </c>
      <c r="X339" s="71">
        <v>0.22000000000000064</v>
      </c>
      <c r="Y339" s="67"/>
      <c r="Z339" s="67"/>
      <c r="AA339" s="67"/>
      <c r="AB339" s="71">
        <v>4.9800000000000004</v>
      </c>
      <c r="AC339" s="71">
        <v>3.98</v>
      </c>
      <c r="AD339" s="71">
        <v>1.0000000000000004</v>
      </c>
      <c r="AE339" s="67"/>
      <c r="AF339" s="67"/>
      <c r="AG339" s="67"/>
      <c r="AH339" s="71">
        <v>3.98</v>
      </c>
      <c r="AI339" s="67">
        <v>3.18</v>
      </c>
      <c r="AJ339" s="71">
        <v>0.79999999999999982</v>
      </c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</row>
    <row r="340" spans="1:78" hidden="1" x14ac:dyDescent="0.25">
      <c r="A340" s="67" t="s">
        <v>980</v>
      </c>
      <c r="B340" s="67" t="s">
        <v>69</v>
      </c>
      <c r="C340" s="68" t="s">
        <v>71</v>
      </c>
      <c r="D340" s="68" t="s">
        <v>72</v>
      </c>
      <c r="E340" s="68" t="s">
        <v>111</v>
      </c>
      <c r="F340" s="68" t="s">
        <v>112</v>
      </c>
      <c r="G340" s="69" t="s">
        <v>330</v>
      </c>
      <c r="H340" s="70" t="s">
        <v>331</v>
      </c>
      <c r="I340" s="68" t="s">
        <v>332</v>
      </c>
      <c r="J340" s="90" t="s">
        <v>765</v>
      </c>
      <c r="K340" s="67" t="s">
        <v>78</v>
      </c>
      <c r="L340" s="72" t="s">
        <v>79</v>
      </c>
      <c r="M340" s="71">
        <v>9.61</v>
      </c>
      <c r="N340" s="67">
        <v>7.69</v>
      </c>
      <c r="O340" s="71">
        <v>1.919999999999999</v>
      </c>
      <c r="P340" s="71">
        <v>7.57</v>
      </c>
      <c r="Q340" s="71">
        <v>7.19</v>
      </c>
      <c r="R340" s="71">
        <v>0.37999999999999989</v>
      </c>
      <c r="S340" s="71">
        <v>7.8100000000000005</v>
      </c>
      <c r="T340" s="67">
        <v>6.25</v>
      </c>
      <c r="U340" s="71">
        <v>1.5600000000000005</v>
      </c>
      <c r="V340" s="71">
        <v>5.7700000000000005</v>
      </c>
      <c r="W340" s="71">
        <v>5.48</v>
      </c>
      <c r="X340" s="71">
        <v>0.29000000000000004</v>
      </c>
      <c r="Y340" s="67"/>
      <c r="Z340" s="67"/>
      <c r="AA340" s="67"/>
      <c r="AB340" s="71">
        <v>7.11</v>
      </c>
      <c r="AC340" s="71">
        <v>5.69</v>
      </c>
      <c r="AD340" s="71">
        <v>1.42</v>
      </c>
      <c r="AE340" s="67"/>
      <c r="AF340" s="67"/>
      <c r="AG340" s="67"/>
      <c r="AH340" s="71">
        <v>6.11</v>
      </c>
      <c r="AI340" s="67">
        <v>4.8899999999999997</v>
      </c>
      <c r="AJ340" s="71">
        <v>1.2200000000000006</v>
      </c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</row>
    <row r="341" spans="1:78" hidden="1" x14ac:dyDescent="0.25">
      <c r="A341" s="67" t="s">
        <v>981</v>
      </c>
      <c r="B341" s="67" t="s">
        <v>69</v>
      </c>
      <c r="C341" s="68" t="s">
        <v>71</v>
      </c>
      <c r="D341" s="68" t="s">
        <v>72</v>
      </c>
      <c r="E341" s="68" t="s">
        <v>113</v>
      </c>
      <c r="F341" s="68" t="s">
        <v>114</v>
      </c>
      <c r="G341" s="69" t="s">
        <v>330</v>
      </c>
      <c r="H341" s="70" t="s">
        <v>331</v>
      </c>
      <c r="I341" s="68" t="s">
        <v>332</v>
      </c>
      <c r="J341" s="90" t="s">
        <v>765</v>
      </c>
      <c r="K341" s="67" t="s">
        <v>78</v>
      </c>
      <c r="L341" s="72" t="s">
        <v>79</v>
      </c>
      <c r="M341" s="71">
        <v>7.5699999999999994</v>
      </c>
      <c r="N341" s="67">
        <v>6.06</v>
      </c>
      <c r="O341" s="71">
        <v>1.5099999999999998</v>
      </c>
      <c r="P341" s="71">
        <v>6.34</v>
      </c>
      <c r="Q341" s="71">
        <v>6.02</v>
      </c>
      <c r="R341" s="71">
        <v>0.32000000000000028</v>
      </c>
      <c r="S341" s="71">
        <v>5.77</v>
      </c>
      <c r="T341" s="67">
        <v>4.62</v>
      </c>
      <c r="U341" s="71">
        <v>1.1499999999999995</v>
      </c>
      <c r="V341" s="71">
        <v>4.54</v>
      </c>
      <c r="W341" s="71">
        <v>4.3099999999999996</v>
      </c>
      <c r="X341" s="71">
        <v>0.23000000000000043</v>
      </c>
      <c r="Y341" s="67"/>
      <c r="Z341" s="67"/>
      <c r="AA341" s="67"/>
      <c r="AB341" s="71">
        <v>5.07</v>
      </c>
      <c r="AC341" s="71">
        <v>4.0599999999999996</v>
      </c>
      <c r="AD341" s="71">
        <v>1.0100000000000007</v>
      </c>
      <c r="AE341" s="67"/>
      <c r="AF341" s="67"/>
      <c r="AG341" s="67"/>
      <c r="AH341" s="71">
        <v>4.07</v>
      </c>
      <c r="AI341" s="67">
        <v>3.26</v>
      </c>
      <c r="AJ341" s="71">
        <v>0.8100000000000005</v>
      </c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</row>
    <row r="342" spans="1:78" hidden="1" x14ac:dyDescent="0.25">
      <c r="A342" s="67" t="s">
        <v>982</v>
      </c>
      <c r="B342" s="67" t="s">
        <v>69</v>
      </c>
      <c r="C342" s="68" t="s">
        <v>71</v>
      </c>
      <c r="D342" s="68" t="s">
        <v>72</v>
      </c>
      <c r="E342" s="68" t="s">
        <v>115</v>
      </c>
      <c r="F342" s="68" t="s">
        <v>116</v>
      </c>
      <c r="G342" s="69" t="s">
        <v>330</v>
      </c>
      <c r="H342" s="70" t="s">
        <v>331</v>
      </c>
      <c r="I342" s="68" t="s">
        <v>332</v>
      </c>
      <c r="J342" s="90" t="s">
        <v>765</v>
      </c>
      <c r="K342" s="67" t="s">
        <v>78</v>
      </c>
      <c r="L342" s="72" t="s">
        <v>79</v>
      </c>
      <c r="M342" s="71">
        <v>8.59</v>
      </c>
      <c r="N342" s="67">
        <v>6.87</v>
      </c>
      <c r="O342" s="71">
        <v>1.7199999999999998</v>
      </c>
      <c r="P342" s="71">
        <v>6.95</v>
      </c>
      <c r="Q342" s="71">
        <v>6.6</v>
      </c>
      <c r="R342" s="71">
        <v>0.35000000000000053</v>
      </c>
      <c r="S342" s="71">
        <v>6.79</v>
      </c>
      <c r="T342" s="67">
        <v>5.43</v>
      </c>
      <c r="U342" s="71">
        <v>1.3600000000000003</v>
      </c>
      <c r="V342" s="71">
        <v>5.15</v>
      </c>
      <c r="W342" s="71">
        <v>4.8899999999999997</v>
      </c>
      <c r="X342" s="71">
        <v>0.26000000000000068</v>
      </c>
      <c r="Y342" s="67"/>
      <c r="Z342" s="67"/>
      <c r="AA342" s="67"/>
      <c r="AB342" s="71">
        <v>6.09</v>
      </c>
      <c r="AC342" s="71">
        <v>4.87</v>
      </c>
      <c r="AD342" s="71">
        <v>1.2199999999999998</v>
      </c>
      <c r="AE342" s="67"/>
      <c r="AF342" s="67"/>
      <c r="AG342" s="67"/>
      <c r="AH342" s="71">
        <v>5.09</v>
      </c>
      <c r="AI342" s="67">
        <v>4.07</v>
      </c>
      <c r="AJ342" s="71">
        <v>1.0199999999999996</v>
      </c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</row>
    <row r="343" spans="1:78" hidden="1" x14ac:dyDescent="0.25">
      <c r="A343" s="67" t="s">
        <v>983</v>
      </c>
      <c r="B343" s="67" t="s">
        <v>69</v>
      </c>
      <c r="C343" s="68" t="s">
        <v>71</v>
      </c>
      <c r="D343" s="68" t="s">
        <v>72</v>
      </c>
      <c r="E343" s="68" t="s">
        <v>117</v>
      </c>
      <c r="F343" s="68" t="s">
        <v>118</v>
      </c>
      <c r="G343" s="69" t="s">
        <v>330</v>
      </c>
      <c r="H343" s="70" t="s">
        <v>331</v>
      </c>
      <c r="I343" s="68" t="s">
        <v>332</v>
      </c>
      <c r="J343" s="90" t="s">
        <v>765</v>
      </c>
      <c r="K343" s="67" t="s">
        <v>78</v>
      </c>
      <c r="L343" s="72" t="s">
        <v>79</v>
      </c>
      <c r="M343" s="71">
        <v>7.4799999999999995</v>
      </c>
      <c r="N343" s="67">
        <v>5.98</v>
      </c>
      <c r="O343" s="71">
        <v>1.4999999999999991</v>
      </c>
      <c r="P343" s="71">
        <v>6.29</v>
      </c>
      <c r="Q343" s="71">
        <v>5.98</v>
      </c>
      <c r="R343" s="71">
        <v>0.30999999999999961</v>
      </c>
      <c r="S343" s="71">
        <v>5.68</v>
      </c>
      <c r="T343" s="67">
        <v>4.54</v>
      </c>
      <c r="U343" s="71">
        <v>1.1399999999999997</v>
      </c>
      <c r="V343" s="71">
        <v>4.49</v>
      </c>
      <c r="W343" s="71">
        <v>4.2699999999999996</v>
      </c>
      <c r="X343" s="71">
        <v>0.22000000000000064</v>
      </c>
      <c r="Y343" s="67"/>
      <c r="Z343" s="67"/>
      <c r="AA343" s="67"/>
      <c r="AB343" s="71">
        <v>4.9800000000000004</v>
      </c>
      <c r="AC343" s="71">
        <v>3.98</v>
      </c>
      <c r="AD343" s="71">
        <v>1.0000000000000004</v>
      </c>
      <c r="AE343" s="67"/>
      <c r="AF343" s="67"/>
      <c r="AG343" s="67"/>
      <c r="AH343" s="71">
        <v>3.98</v>
      </c>
      <c r="AI343" s="67">
        <v>3.18</v>
      </c>
      <c r="AJ343" s="71">
        <v>0.79999999999999982</v>
      </c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</row>
    <row r="344" spans="1:78" hidden="1" x14ac:dyDescent="0.25">
      <c r="A344" s="67" t="s">
        <v>984</v>
      </c>
      <c r="B344" s="67" t="s">
        <v>69</v>
      </c>
      <c r="C344" s="68" t="s">
        <v>71</v>
      </c>
      <c r="D344" s="68" t="s">
        <v>72</v>
      </c>
      <c r="E344" s="68" t="s">
        <v>119</v>
      </c>
      <c r="F344" s="68" t="s">
        <v>120</v>
      </c>
      <c r="G344" s="69" t="s">
        <v>330</v>
      </c>
      <c r="H344" s="70" t="s">
        <v>331</v>
      </c>
      <c r="I344" s="68" t="s">
        <v>332</v>
      </c>
      <c r="J344" s="90" t="s">
        <v>765</v>
      </c>
      <c r="K344" s="67" t="s">
        <v>78</v>
      </c>
      <c r="L344" s="72" t="s">
        <v>79</v>
      </c>
      <c r="M344" s="71">
        <v>7.4799999999999995</v>
      </c>
      <c r="N344" s="67">
        <v>5.98</v>
      </c>
      <c r="O344" s="71">
        <v>1.4999999999999991</v>
      </c>
      <c r="P344" s="71">
        <v>6.29</v>
      </c>
      <c r="Q344" s="71">
        <v>5.98</v>
      </c>
      <c r="R344" s="71">
        <v>0.30999999999999961</v>
      </c>
      <c r="S344" s="71">
        <v>5.68</v>
      </c>
      <c r="T344" s="67">
        <v>4.54</v>
      </c>
      <c r="U344" s="71">
        <v>1.1399999999999997</v>
      </c>
      <c r="V344" s="71">
        <v>4.49</v>
      </c>
      <c r="W344" s="71">
        <v>4.2699999999999996</v>
      </c>
      <c r="X344" s="71">
        <v>0.22000000000000064</v>
      </c>
      <c r="Y344" s="67"/>
      <c r="Z344" s="67"/>
      <c r="AA344" s="67"/>
      <c r="AB344" s="71">
        <v>4.9800000000000004</v>
      </c>
      <c r="AC344" s="71">
        <v>3.98</v>
      </c>
      <c r="AD344" s="71">
        <v>1.0000000000000004</v>
      </c>
      <c r="AE344" s="67"/>
      <c r="AF344" s="67"/>
      <c r="AG344" s="67"/>
      <c r="AH344" s="71">
        <v>3.98</v>
      </c>
      <c r="AI344" s="67">
        <v>3.18</v>
      </c>
      <c r="AJ344" s="71">
        <v>0.79999999999999982</v>
      </c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</row>
    <row r="345" spans="1:78" hidden="1" x14ac:dyDescent="0.25">
      <c r="A345" s="67" t="s">
        <v>985</v>
      </c>
      <c r="B345" s="67" t="s">
        <v>69</v>
      </c>
      <c r="C345" s="68" t="s">
        <v>71</v>
      </c>
      <c r="D345" s="68" t="s">
        <v>72</v>
      </c>
      <c r="E345" s="68" t="s">
        <v>121</v>
      </c>
      <c r="F345" s="68" t="s">
        <v>122</v>
      </c>
      <c r="G345" s="69" t="s">
        <v>330</v>
      </c>
      <c r="H345" s="70" t="s">
        <v>331</v>
      </c>
      <c r="I345" s="68" t="s">
        <v>332</v>
      </c>
      <c r="J345" s="90" t="s">
        <v>765</v>
      </c>
      <c r="K345" s="67" t="s">
        <v>78</v>
      </c>
      <c r="L345" s="72" t="s">
        <v>79</v>
      </c>
      <c r="M345" s="71">
        <v>9.06</v>
      </c>
      <c r="N345" s="67">
        <v>7.25</v>
      </c>
      <c r="O345" s="71">
        <v>1.8100000000000005</v>
      </c>
      <c r="P345" s="71">
        <v>7.24</v>
      </c>
      <c r="Q345" s="71">
        <v>6.88</v>
      </c>
      <c r="R345" s="71">
        <v>0.36000000000000032</v>
      </c>
      <c r="S345" s="71">
        <v>7.2600000000000007</v>
      </c>
      <c r="T345" s="67">
        <v>5.81</v>
      </c>
      <c r="U345" s="71">
        <v>1.4500000000000011</v>
      </c>
      <c r="V345" s="71">
        <v>5.44</v>
      </c>
      <c r="W345" s="71">
        <v>5.17</v>
      </c>
      <c r="X345" s="71">
        <v>0.27000000000000046</v>
      </c>
      <c r="Y345" s="67"/>
      <c r="Z345" s="67"/>
      <c r="AA345" s="67"/>
      <c r="AB345" s="71">
        <v>6.5600000000000005</v>
      </c>
      <c r="AC345" s="71">
        <v>5.25</v>
      </c>
      <c r="AD345" s="71">
        <v>1.3100000000000005</v>
      </c>
      <c r="AE345" s="67"/>
      <c r="AF345" s="67"/>
      <c r="AG345" s="67"/>
      <c r="AH345" s="71">
        <v>5.5600000000000005</v>
      </c>
      <c r="AI345" s="67">
        <v>4.45</v>
      </c>
      <c r="AJ345" s="71">
        <v>1.1100000000000003</v>
      </c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</row>
    <row r="346" spans="1:78" hidden="1" x14ac:dyDescent="0.25">
      <c r="A346" s="67" t="s">
        <v>986</v>
      </c>
      <c r="B346" s="67" t="s">
        <v>69</v>
      </c>
      <c r="C346" s="68" t="s">
        <v>71</v>
      </c>
      <c r="D346" s="68" t="s">
        <v>72</v>
      </c>
      <c r="E346" s="68" t="s">
        <v>123</v>
      </c>
      <c r="F346" s="68" t="s">
        <v>124</v>
      </c>
      <c r="G346" s="69" t="s">
        <v>330</v>
      </c>
      <c r="H346" s="70" t="s">
        <v>331</v>
      </c>
      <c r="I346" s="68" t="s">
        <v>332</v>
      </c>
      <c r="J346" s="90" t="s">
        <v>765</v>
      </c>
      <c r="K346" s="67" t="s">
        <v>78</v>
      </c>
      <c r="L346" s="72" t="s">
        <v>79</v>
      </c>
      <c r="M346" s="71">
        <v>7.4799999999999995</v>
      </c>
      <c r="N346" s="67">
        <v>5.98</v>
      </c>
      <c r="O346" s="71">
        <v>1.4999999999999991</v>
      </c>
      <c r="P346" s="71">
        <v>6.29</v>
      </c>
      <c r="Q346" s="71">
        <v>5.98</v>
      </c>
      <c r="R346" s="71">
        <v>0.30999999999999961</v>
      </c>
      <c r="S346" s="71">
        <v>5.68</v>
      </c>
      <c r="T346" s="67">
        <v>4.54</v>
      </c>
      <c r="U346" s="71">
        <v>1.1399999999999997</v>
      </c>
      <c r="V346" s="71">
        <v>4.49</v>
      </c>
      <c r="W346" s="71">
        <v>4.2699999999999996</v>
      </c>
      <c r="X346" s="71">
        <v>0.22000000000000064</v>
      </c>
      <c r="Y346" s="67"/>
      <c r="Z346" s="67"/>
      <c r="AA346" s="67"/>
      <c r="AB346" s="71">
        <v>4.9800000000000004</v>
      </c>
      <c r="AC346" s="71">
        <v>3.98</v>
      </c>
      <c r="AD346" s="71">
        <v>1.0000000000000004</v>
      </c>
      <c r="AE346" s="67"/>
      <c r="AF346" s="67"/>
      <c r="AG346" s="67"/>
      <c r="AH346" s="71">
        <v>3.98</v>
      </c>
      <c r="AI346" s="67">
        <v>3.18</v>
      </c>
      <c r="AJ346" s="71">
        <v>0.79999999999999982</v>
      </c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</row>
    <row r="347" spans="1:78" hidden="1" x14ac:dyDescent="0.25">
      <c r="A347" s="73" t="s">
        <v>333</v>
      </c>
      <c r="B347" s="73" t="s">
        <v>69</v>
      </c>
      <c r="C347" s="74" t="s">
        <v>71</v>
      </c>
      <c r="D347" s="74" t="s">
        <v>72</v>
      </c>
      <c r="E347" s="74" t="s">
        <v>87</v>
      </c>
      <c r="F347" s="74" t="s">
        <v>88</v>
      </c>
      <c r="G347" s="69" t="s">
        <v>334</v>
      </c>
      <c r="H347" s="75" t="s">
        <v>335</v>
      </c>
      <c r="I347" s="74" t="s">
        <v>336</v>
      </c>
      <c r="J347" s="90" t="s">
        <v>765</v>
      </c>
      <c r="K347" s="74" t="s">
        <v>141</v>
      </c>
      <c r="L347" s="72" t="s">
        <v>80</v>
      </c>
      <c r="M347" s="71">
        <v>14.14</v>
      </c>
      <c r="N347" s="67">
        <v>12.73</v>
      </c>
      <c r="O347" s="71">
        <v>1.4100000000000001</v>
      </c>
      <c r="P347" s="71">
        <v>11.07</v>
      </c>
      <c r="Q347" s="71">
        <v>10.52</v>
      </c>
      <c r="R347" s="71">
        <v>0.55000000000000071</v>
      </c>
      <c r="S347" s="71">
        <v>11.14</v>
      </c>
      <c r="T347" s="67">
        <v>10.029999999999999</v>
      </c>
      <c r="U347" s="71">
        <v>1.1100000000000012</v>
      </c>
      <c r="V347" s="71">
        <v>8.07</v>
      </c>
      <c r="W347" s="71">
        <v>7.67</v>
      </c>
      <c r="X347" s="71">
        <v>0.40000000000000036</v>
      </c>
      <c r="Y347" s="67"/>
      <c r="Z347" s="67"/>
      <c r="AA347" s="67"/>
      <c r="AB347" s="71"/>
      <c r="AC347" s="67"/>
      <c r="AD347" s="67"/>
      <c r="AE347" s="67"/>
      <c r="AF347" s="67"/>
      <c r="AG347" s="67"/>
      <c r="AH347" s="71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</row>
    <row r="348" spans="1:78" hidden="1" x14ac:dyDescent="0.25">
      <c r="A348" s="67" t="s">
        <v>987</v>
      </c>
      <c r="B348" s="67" t="s">
        <v>69</v>
      </c>
      <c r="C348" s="68" t="s">
        <v>71</v>
      </c>
      <c r="D348" s="68" t="s">
        <v>72</v>
      </c>
      <c r="E348" s="68" t="s">
        <v>87</v>
      </c>
      <c r="F348" s="68" t="s">
        <v>88</v>
      </c>
      <c r="G348" s="69" t="s">
        <v>337</v>
      </c>
      <c r="H348" s="70" t="s">
        <v>338</v>
      </c>
      <c r="I348" s="68" t="s">
        <v>339</v>
      </c>
      <c r="J348" s="90" t="s">
        <v>765</v>
      </c>
      <c r="K348" s="67" t="s">
        <v>238</v>
      </c>
      <c r="L348" s="72" t="s">
        <v>79</v>
      </c>
      <c r="M348" s="71">
        <v>9.9400000000000013</v>
      </c>
      <c r="N348" s="67">
        <v>7.95</v>
      </c>
      <c r="O348" s="71">
        <v>1.9900000000000011</v>
      </c>
      <c r="P348" s="71">
        <v>7.64</v>
      </c>
      <c r="Q348" s="71">
        <v>7.26</v>
      </c>
      <c r="R348" s="71">
        <v>0.37999999999999989</v>
      </c>
      <c r="S348" s="71">
        <v>8.14</v>
      </c>
      <c r="T348" s="67">
        <v>6.51</v>
      </c>
      <c r="U348" s="71">
        <v>1.6300000000000008</v>
      </c>
      <c r="V348" s="71">
        <v>5.84</v>
      </c>
      <c r="W348" s="71">
        <v>5.55</v>
      </c>
      <c r="X348" s="71">
        <v>0.29000000000000004</v>
      </c>
      <c r="Y348" s="67"/>
      <c r="Z348" s="67"/>
      <c r="AA348" s="67"/>
      <c r="AB348" s="71">
        <v>7.44</v>
      </c>
      <c r="AC348" s="71">
        <v>5.95</v>
      </c>
      <c r="AD348" s="71">
        <v>1.4900000000000002</v>
      </c>
      <c r="AE348" s="67"/>
      <c r="AF348" s="67"/>
      <c r="AG348" s="67"/>
      <c r="AH348" s="71">
        <v>6.6400000000000006</v>
      </c>
      <c r="AI348" s="67">
        <v>5.31</v>
      </c>
      <c r="AJ348" s="71">
        <v>1.330000000000001</v>
      </c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</row>
    <row r="349" spans="1:78" hidden="1" x14ac:dyDescent="0.25">
      <c r="A349" s="67" t="s">
        <v>988</v>
      </c>
      <c r="B349" s="67" t="s">
        <v>69</v>
      </c>
      <c r="C349" s="68" t="s">
        <v>71</v>
      </c>
      <c r="D349" s="68" t="s">
        <v>72</v>
      </c>
      <c r="E349" s="68" t="s">
        <v>89</v>
      </c>
      <c r="F349" s="68" t="s">
        <v>90</v>
      </c>
      <c r="G349" s="69" t="s">
        <v>337</v>
      </c>
      <c r="H349" s="70" t="s">
        <v>338</v>
      </c>
      <c r="I349" s="68" t="s">
        <v>339</v>
      </c>
      <c r="J349" s="90" t="s">
        <v>765</v>
      </c>
      <c r="K349" s="67" t="s">
        <v>238</v>
      </c>
      <c r="L349" s="72" t="s">
        <v>79</v>
      </c>
      <c r="M349" s="71">
        <v>9.9400000000000013</v>
      </c>
      <c r="N349" s="67">
        <v>7.95</v>
      </c>
      <c r="O349" s="71">
        <v>1.9900000000000011</v>
      </c>
      <c r="P349" s="71">
        <v>7.64</v>
      </c>
      <c r="Q349" s="71">
        <v>7.26</v>
      </c>
      <c r="R349" s="71">
        <v>0.37999999999999989</v>
      </c>
      <c r="S349" s="71">
        <v>8.14</v>
      </c>
      <c r="T349" s="67">
        <v>6.51</v>
      </c>
      <c r="U349" s="71">
        <v>1.6300000000000008</v>
      </c>
      <c r="V349" s="71">
        <v>5.84</v>
      </c>
      <c r="W349" s="71">
        <v>5.55</v>
      </c>
      <c r="X349" s="71">
        <v>0.29000000000000004</v>
      </c>
      <c r="Y349" s="67"/>
      <c r="Z349" s="67"/>
      <c r="AA349" s="67"/>
      <c r="AB349" s="71">
        <v>7.44</v>
      </c>
      <c r="AC349" s="71">
        <v>5.95</v>
      </c>
      <c r="AD349" s="71">
        <v>1.4900000000000002</v>
      </c>
      <c r="AE349" s="67"/>
      <c r="AF349" s="67"/>
      <c r="AG349" s="67"/>
      <c r="AH349" s="71">
        <v>6.6400000000000006</v>
      </c>
      <c r="AI349" s="67">
        <v>5.31</v>
      </c>
      <c r="AJ349" s="71">
        <v>1.330000000000001</v>
      </c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</row>
    <row r="350" spans="1:78" hidden="1" x14ac:dyDescent="0.25">
      <c r="A350" s="67" t="s">
        <v>989</v>
      </c>
      <c r="B350" s="67" t="s">
        <v>69</v>
      </c>
      <c r="C350" s="68" t="s">
        <v>71</v>
      </c>
      <c r="D350" s="68" t="s">
        <v>72</v>
      </c>
      <c r="E350" s="68" t="s">
        <v>95</v>
      </c>
      <c r="F350" s="68" t="s">
        <v>96</v>
      </c>
      <c r="G350" s="69" t="s">
        <v>337</v>
      </c>
      <c r="H350" s="70" t="s">
        <v>338</v>
      </c>
      <c r="I350" s="68" t="s">
        <v>339</v>
      </c>
      <c r="J350" s="90" t="s">
        <v>765</v>
      </c>
      <c r="K350" s="67" t="s">
        <v>238</v>
      </c>
      <c r="L350" s="72" t="s">
        <v>79</v>
      </c>
      <c r="M350" s="71">
        <v>9.9400000000000013</v>
      </c>
      <c r="N350" s="67">
        <v>7.95</v>
      </c>
      <c r="O350" s="71">
        <v>1.9900000000000011</v>
      </c>
      <c r="P350" s="71">
        <v>7.64</v>
      </c>
      <c r="Q350" s="71">
        <v>7.26</v>
      </c>
      <c r="R350" s="71">
        <v>0.37999999999999989</v>
      </c>
      <c r="S350" s="71">
        <v>8.14</v>
      </c>
      <c r="T350" s="67">
        <v>6.51</v>
      </c>
      <c r="U350" s="71">
        <v>1.6300000000000008</v>
      </c>
      <c r="V350" s="71">
        <v>5.84</v>
      </c>
      <c r="W350" s="71">
        <v>5.55</v>
      </c>
      <c r="X350" s="71">
        <v>0.29000000000000004</v>
      </c>
      <c r="Y350" s="67"/>
      <c r="Z350" s="67"/>
      <c r="AA350" s="67"/>
      <c r="AB350" s="71">
        <v>7.44</v>
      </c>
      <c r="AC350" s="71">
        <v>5.95</v>
      </c>
      <c r="AD350" s="71">
        <v>1.4900000000000002</v>
      </c>
      <c r="AE350" s="67"/>
      <c r="AF350" s="67"/>
      <c r="AG350" s="67"/>
      <c r="AH350" s="71">
        <v>6.6400000000000006</v>
      </c>
      <c r="AI350" s="67">
        <v>5.31</v>
      </c>
      <c r="AJ350" s="71">
        <v>1.330000000000001</v>
      </c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</row>
    <row r="351" spans="1:78" hidden="1" x14ac:dyDescent="0.25">
      <c r="A351" s="67" t="s">
        <v>990</v>
      </c>
      <c r="B351" s="67" t="s">
        <v>69</v>
      </c>
      <c r="C351" s="68" t="s">
        <v>71</v>
      </c>
      <c r="D351" s="68" t="s">
        <v>72</v>
      </c>
      <c r="E351" s="68" t="s">
        <v>87</v>
      </c>
      <c r="F351" s="68" t="s">
        <v>88</v>
      </c>
      <c r="G351" s="69" t="s">
        <v>340</v>
      </c>
      <c r="H351" s="70" t="s">
        <v>341</v>
      </c>
      <c r="I351" s="68" t="s">
        <v>342</v>
      </c>
      <c r="J351" s="90" t="s">
        <v>765</v>
      </c>
      <c r="K351" s="67" t="s">
        <v>141</v>
      </c>
      <c r="L351" s="72" t="s">
        <v>80</v>
      </c>
      <c r="M351" s="71">
        <v>14.41</v>
      </c>
      <c r="N351" s="67">
        <v>12.97</v>
      </c>
      <c r="O351" s="71">
        <v>1.4399999999999995</v>
      </c>
      <c r="P351" s="71">
        <v>11.18</v>
      </c>
      <c r="Q351" s="71">
        <v>10.62</v>
      </c>
      <c r="R351" s="71">
        <v>0.5600000000000005</v>
      </c>
      <c r="S351" s="71">
        <v>11.41</v>
      </c>
      <c r="T351" s="67">
        <v>10.27</v>
      </c>
      <c r="U351" s="71">
        <v>1.1400000000000006</v>
      </c>
      <c r="V351" s="71">
        <v>8.18</v>
      </c>
      <c r="W351" s="71">
        <v>7.77</v>
      </c>
      <c r="X351" s="71">
        <v>0.41000000000000014</v>
      </c>
      <c r="Y351" s="67"/>
      <c r="Z351" s="67"/>
      <c r="AA351" s="67"/>
      <c r="AB351" s="71"/>
      <c r="AC351" s="67"/>
      <c r="AD351" s="67"/>
      <c r="AE351" s="67"/>
      <c r="AF351" s="67"/>
      <c r="AG351" s="67"/>
      <c r="AH351" s="71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</row>
    <row r="352" spans="1:78" hidden="1" x14ac:dyDescent="0.25">
      <c r="A352" s="67" t="s">
        <v>991</v>
      </c>
      <c r="B352" s="67" t="s">
        <v>69</v>
      </c>
      <c r="C352" s="68" t="s">
        <v>71</v>
      </c>
      <c r="D352" s="68" t="s">
        <v>72</v>
      </c>
      <c r="E352" s="68" t="s">
        <v>73</v>
      </c>
      <c r="F352" s="68" t="s">
        <v>74</v>
      </c>
      <c r="G352" s="69" t="s">
        <v>343</v>
      </c>
      <c r="H352" s="70" t="s">
        <v>344</v>
      </c>
      <c r="I352" s="68" t="s">
        <v>345</v>
      </c>
      <c r="J352" s="90" t="s">
        <v>765</v>
      </c>
      <c r="K352" s="67" t="s">
        <v>78</v>
      </c>
      <c r="L352" s="72" t="s">
        <v>79</v>
      </c>
      <c r="M352" s="71">
        <v>8.7899999999999991</v>
      </c>
      <c r="N352" s="67">
        <v>7.03</v>
      </c>
      <c r="O352" s="71">
        <v>1.7599999999999989</v>
      </c>
      <c r="P352" s="71">
        <v>7.0699999999999994</v>
      </c>
      <c r="Q352" s="71">
        <v>6.72</v>
      </c>
      <c r="R352" s="71">
        <v>0.34999999999999964</v>
      </c>
      <c r="S352" s="71">
        <v>6.99</v>
      </c>
      <c r="T352" s="67">
        <v>5.59</v>
      </c>
      <c r="U352" s="71">
        <v>1.4000000000000004</v>
      </c>
      <c r="V352" s="71">
        <v>5.27</v>
      </c>
      <c r="W352" s="71">
        <v>5.01</v>
      </c>
      <c r="X352" s="71">
        <v>0.25999999999999979</v>
      </c>
      <c r="Y352" s="67"/>
      <c r="Z352" s="67"/>
      <c r="AA352" s="67"/>
      <c r="AB352" s="71">
        <v>6.29</v>
      </c>
      <c r="AC352" s="71">
        <v>5.03</v>
      </c>
      <c r="AD352" s="71">
        <v>1.2599999999999998</v>
      </c>
      <c r="AE352" s="67"/>
      <c r="AF352" s="67"/>
      <c r="AG352" s="67"/>
      <c r="AH352" s="71">
        <v>5.29</v>
      </c>
      <c r="AI352" s="67">
        <v>4.2300000000000004</v>
      </c>
      <c r="AJ352" s="71">
        <v>1.0599999999999996</v>
      </c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</row>
    <row r="353" spans="1:78" hidden="1" x14ac:dyDescent="0.25">
      <c r="A353" s="67" t="s">
        <v>992</v>
      </c>
      <c r="B353" s="67" t="s">
        <v>69</v>
      </c>
      <c r="C353" s="68" t="s">
        <v>71</v>
      </c>
      <c r="D353" s="68" t="s">
        <v>72</v>
      </c>
      <c r="E353" s="68" t="s">
        <v>81</v>
      </c>
      <c r="F353" s="68" t="s">
        <v>82</v>
      </c>
      <c r="G353" s="69" t="s">
        <v>343</v>
      </c>
      <c r="H353" s="70" t="s">
        <v>344</v>
      </c>
      <c r="I353" s="68" t="s">
        <v>345</v>
      </c>
      <c r="J353" s="90" t="s">
        <v>765</v>
      </c>
      <c r="K353" s="67" t="s">
        <v>78</v>
      </c>
      <c r="L353" s="72" t="s">
        <v>79</v>
      </c>
      <c r="M353" s="71">
        <v>8.92</v>
      </c>
      <c r="N353" s="67">
        <v>7.14</v>
      </c>
      <c r="O353" s="71">
        <v>1.7800000000000002</v>
      </c>
      <c r="P353" s="71">
        <v>7.1499999999999995</v>
      </c>
      <c r="Q353" s="71">
        <v>6.79</v>
      </c>
      <c r="R353" s="71">
        <v>0.35999999999999943</v>
      </c>
      <c r="S353" s="71">
        <v>7.12</v>
      </c>
      <c r="T353" s="67">
        <v>5.7</v>
      </c>
      <c r="U353" s="71">
        <v>1.42</v>
      </c>
      <c r="V353" s="71">
        <v>5.35</v>
      </c>
      <c r="W353" s="71">
        <v>5.08</v>
      </c>
      <c r="X353" s="71">
        <v>0.26999999999999957</v>
      </c>
      <c r="Y353" s="67"/>
      <c r="Z353" s="67"/>
      <c r="AA353" s="67"/>
      <c r="AB353" s="71">
        <v>6.42</v>
      </c>
      <c r="AC353" s="71">
        <v>5.14</v>
      </c>
      <c r="AD353" s="71">
        <v>1.2800000000000002</v>
      </c>
      <c r="AE353" s="67"/>
      <c r="AF353" s="67"/>
      <c r="AG353" s="67"/>
      <c r="AH353" s="71">
        <v>5.42</v>
      </c>
      <c r="AI353" s="67">
        <v>4.34</v>
      </c>
      <c r="AJ353" s="71">
        <v>1.08</v>
      </c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</row>
    <row r="354" spans="1:78" hidden="1" x14ac:dyDescent="0.25">
      <c r="A354" s="67" t="s">
        <v>993</v>
      </c>
      <c r="B354" s="67" t="s">
        <v>69</v>
      </c>
      <c r="C354" s="68" t="s">
        <v>71</v>
      </c>
      <c r="D354" s="68" t="s">
        <v>72</v>
      </c>
      <c r="E354" s="68" t="s">
        <v>83</v>
      </c>
      <c r="F354" s="68" t="s">
        <v>84</v>
      </c>
      <c r="G354" s="69" t="s">
        <v>343</v>
      </c>
      <c r="H354" s="70" t="s">
        <v>344</v>
      </c>
      <c r="I354" s="68" t="s">
        <v>345</v>
      </c>
      <c r="J354" s="90" t="s">
        <v>765</v>
      </c>
      <c r="K354" s="67" t="s">
        <v>78</v>
      </c>
      <c r="L354" s="72" t="s">
        <v>79</v>
      </c>
      <c r="M354" s="71">
        <v>7.4799999999999995</v>
      </c>
      <c r="N354" s="67">
        <v>5.98</v>
      </c>
      <c r="O354" s="71">
        <v>1.4999999999999991</v>
      </c>
      <c r="P354" s="71">
        <v>6.29</v>
      </c>
      <c r="Q354" s="71">
        <v>5.98</v>
      </c>
      <c r="R354" s="71">
        <v>0.30999999999999961</v>
      </c>
      <c r="S354" s="71">
        <v>5.68</v>
      </c>
      <c r="T354" s="67">
        <v>4.54</v>
      </c>
      <c r="U354" s="71">
        <v>1.1399999999999997</v>
      </c>
      <c r="V354" s="71">
        <v>4.49</v>
      </c>
      <c r="W354" s="71">
        <v>4.2699999999999996</v>
      </c>
      <c r="X354" s="71">
        <v>0.22000000000000064</v>
      </c>
      <c r="Y354" s="67"/>
      <c r="Z354" s="67"/>
      <c r="AA354" s="67"/>
      <c r="AB354" s="71">
        <v>4.9800000000000004</v>
      </c>
      <c r="AC354" s="71">
        <v>3.98</v>
      </c>
      <c r="AD354" s="71">
        <v>1.0000000000000004</v>
      </c>
      <c r="AE354" s="67"/>
      <c r="AF354" s="67"/>
      <c r="AG354" s="67"/>
      <c r="AH354" s="71">
        <v>3.98</v>
      </c>
      <c r="AI354" s="67">
        <v>3.18</v>
      </c>
      <c r="AJ354" s="71">
        <v>0.79999999999999982</v>
      </c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</row>
    <row r="355" spans="1:78" hidden="1" x14ac:dyDescent="0.25">
      <c r="A355" s="67" t="s">
        <v>994</v>
      </c>
      <c r="B355" s="67" t="s">
        <v>69</v>
      </c>
      <c r="C355" s="68" t="s">
        <v>71</v>
      </c>
      <c r="D355" s="68" t="s">
        <v>72</v>
      </c>
      <c r="E355" s="68" t="s">
        <v>85</v>
      </c>
      <c r="F355" s="68" t="s">
        <v>86</v>
      </c>
      <c r="G355" s="69" t="s">
        <v>343</v>
      </c>
      <c r="H355" s="70" t="s">
        <v>344</v>
      </c>
      <c r="I355" s="68" t="s">
        <v>345</v>
      </c>
      <c r="J355" s="90" t="s">
        <v>765</v>
      </c>
      <c r="K355" s="67" t="s">
        <v>78</v>
      </c>
      <c r="L355" s="72" t="s">
        <v>79</v>
      </c>
      <c r="M355" s="71">
        <v>9.19</v>
      </c>
      <c r="N355" s="67">
        <v>7.35</v>
      </c>
      <c r="O355" s="71">
        <v>1.8399999999999999</v>
      </c>
      <c r="P355" s="71">
        <v>7.31</v>
      </c>
      <c r="Q355" s="71">
        <v>6.94</v>
      </c>
      <c r="R355" s="71">
        <v>0.36999999999999922</v>
      </c>
      <c r="S355" s="71">
        <v>7.39</v>
      </c>
      <c r="T355" s="67">
        <v>5.91</v>
      </c>
      <c r="U355" s="71">
        <v>1.4799999999999995</v>
      </c>
      <c r="V355" s="71">
        <v>5.51</v>
      </c>
      <c r="W355" s="71">
        <v>5.23</v>
      </c>
      <c r="X355" s="71">
        <v>0.27999999999999936</v>
      </c>
      <c r="Y355" s="67"/>
      <c r="Z355" s="67"/>
      <c r="AA355" s="67"/>
      <c r="AB355" s="71">
        <v>6.6899999999999995</v>
      </c>
      <c r="AC355" s="71">
        <v>5.35</v>
      </c>
      <c r="AD355" s="71">
        <v>1.3399999999999999</v>
      </c>
      <c r="AE355" s="67"/>
      <c r="AF355" s="67"/>
      <c r="AG355" s="67"/>
      <c r="AH355" s="71">
        <v>5.6899999999999995</v>
      </c>
      <c r="AI355" s="67">
        <v>4.55</v>
      </c>
      <c r="AJ355" s="71">
        <v>1.1399999999999997</v>
      </c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</row>
    <row r="356" spans="1:78" hidden="1" x14ac:dyDescent="0.25">
      <c r="A356" s="67" t="s">
        <v>995</v>
      </c>
      <c r="B356" s="67" t="s">
        <v>69</v>
      </c>
      <c r="C356" s="68" t="s">
        <v>71</v>
      </c>
      <c r="D356" s="68" t="s">
        <v>72</v>
      </c>
      <c r="E356" s="68" t="s">
        <v>87</v>
      </c>
      <c r="F356" s="68" t="s">
        <v>88</v>
      </c>
      <c r="G356" s="69" t="s">
        <v>343</v>
      </c>
      <c r="H356" s="70" t="s">
        <v>344</v>
      </c>
      <c r="I356" s="68" t="s">
        <v>345</v>
      </c>
      <c r="J356" s="90" t="s">
        <v>765</v>
      </c>
      <c r="K356" s="67" t="s">
        <v>78</v>
      </c>
      <c r="L356" s="72" t="s">
        <v>79</v>
      </c>
      <c r="M356" s="71">
        <v>8.52</v>
      </c>
      <c r="N356" s="67">
        <v>6.82</v>
      </c>
      <c r="O356" s="71">
        <v>1.6999999999999993</v>
      </c>
      <c r="P356" s="71">
        <v>6.91</v>
      </c>
      <c r="Q356" s="71">
        <v>6.56</v>
      </c>
      <c r="R356" s="71">
        <v>0.35000000000000053</v>
      </c>
      <c r="S356" s="71">
        <v>6.72</v>
      </c>
      <c r="T356" s="67">
        <v>5.38</v>
      </c>
      <c r="U356" s="71">
        <v>1.3399999999999999</v>
      </c>
      <c r="V356" s="71">
        <v>5.1100000000000003</v>
      </c>
      <c r="W356" s="71">
        <v>4.8499999999999996</v>
      </c>
      <c r="X356" s="71">
        <v>0.26000000000000068</v>
      </c>
      <c r="Y356" s="67"/>
      <c r="Z356" s="67"/>
      <c r="AA356" s="67"/>
      <c r="AB356" s="71">
        <v>6.02</v>
      </c>
      <c r="AC356" s="71">
        <v>4.82</v>
      </c>
      <c r="AD356" s="71">
        <v>1.1999999999999993</v>
      </c>
      <c r="AE356" s="67"/>
      <c r="AF356" s="67"/>
      <c r="AG356" s="67"/>
      <c r="AH356" s="71">
        <v>5.0199999999999996</v>
      </c>
      <c r="AI356" s="67">
        <v>4.0199999999999996</v>
      </c>
      <c r="AJ356" s="71">
        <v>1</v>
      </c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</row>
    <row r="357" spans="1:78" hidden="1" x14ac:dyDescent="0.25">
      <c r="A357" s="67" t="s">
        <v>996</v>
      </c>
      <c r="B357" s="67" t="s">
        <v>69</v>
      </c>
      <c r="C357" s="68" t="s">
        <v>71</v>
      </c>
      <c r="D357" s="68" t="s">
        <v>72</v>
      </c>
      <c r="E357" s="68" t="s">
        <v>89</v>
      </c>
      <c r="F357" s="68" t="s">
        <v>90</v>
      </c>
      <c r="G357" s="69" t="s">
        <v>343</v>
      </c>
      <c r="H357" s="70" t="s">
        <v>344</v>
      </c>
      <c r="I357" s="68" t="s">
        <v>345</v>
      </c>
      <c r="J357" s="90" t="s">
        <v>765</v>
      </c>
      <c r="K357" s="67" t="s">
        <v>78</v>
      </c>
      <c r="L357" s="72" t="s">
        <v>79</v>
      </c>
      <c r="M357" s="71">
        <v>7.5699999999999994</v>
      </c>
      <c r="N357" s="67">
        <v>6.06</v>
      </c>
      <c r="O357" s="71">
        <v>1.5099999999999998</v>
      </c>
      <c r="P357" s="71">
        <v>6.34</v>
      </c>
      <c r="Q357" s="71">
        <v>6.02</v>
      </c>
      <c r="R357" s="71">
        <v>0.32000000000000028</v>
      </c>
      <c r="S357" s="71">
        <v>5.77</v>
      </c>
      <c r="T357" s="67">
        <v>4.62</v>
      </c>
      <c r="U357" s="71">
        <v>1.1499999999999995</v>
      </c>
      <c r="V357" s="71">
        <v>4.54</v>
      </c>
      <c r="W357" s="71">
        <v>4.3099999999999996</v>
      </c>
      <c r="X357" s="71">
        <v>0.23000000000000043</v>
      </c>
      <c r="Y357" s="67"/>
      <c r="Z357" s="67"/>
      <c r="AA357" s="67"/>
      <c r="AB357" s="71">
        <v>5.07</v>
      </c>
      <c r="AC357" s="71">
        <v>4.0599999999999996</v>
      </c>
      <c r="AD357" s="71">
        <v>1.0100000000000007</v>
      </c>
      <c r="AE357" s="67"/>
      <c r="AF357" s="67"/>
      <c r="AG357" s="67"/>
      <c r="AH357" s="71">
        <v>4.07</v>
      </c>
      <c r="AI357" s="67">
        <v>3.26</v>
      </c>
      <c r="AJ357" s="71">
        <v>0.8100000000000005</v>
      </c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</row>
    <row r="358" spans="1:78" hidden="1" x14ac:dyDescent="0.25">
      <c r="A358" s="67" t="s">
        <v>997</v>
      </c>
      <c r="B358" s="67" t="s">
        <v>69</v>
      </c>
      <c r="C358" s="68" t="s">
        <v>71</v>
      </c>
      <c r="D358" s="68" t="s">
        <v>72</v>
      </c>
      <c r="E358" s="68" t="s">
        <v>91</v>
      </c>
      <c r="F358" s="68" t="s">
        <v>92</v>
      </c>
      <c r="G358" s="69" t="s">
        <v>343</v>
      </c>
      <c r="H358" s="70" t="s">
        <v>344</v>
      </c>
      <c r="I358" s="68" t="s">
        <v>345</v>
      </c>
      <c r="J358" s="90" t="s">
        <v>765</v>
      </c>
      <c r="K358" s="67" t="s">
        <v>78</v>
      </c>
      <c r="L358" s="72" t="s">
        <v>79</v>
      </c>
      <c r="M358" s="71">
        <v>7.4799999999999995</v>
      </c>
      <c r="N358" s="67">
        <v>5.98</v>
      </c>
      <c r="O358" s="71">
        <v>1.4999999999999991</v>
      </c>
      <c r="P358" s="71">
        <v>6.29</v>
      </c>
      <c r="Q358" s="71">
        <v>5.98</v>
      </c>
      <c r="R358" s="71">
        <v>0.30999999999999961</v>
      </c>
      <c r="S358" s="71">
        <v>5.68</v>
      </c>
      <c r="T358" s="67">
        <v>4.54</v>
      </c>
      <c r="U358" s="71">
        <v>1.1399999999999997</v>
      </c>
      <c r="V358" s="71">
        <v>4.49</v>
      </c>
      <c r="W358" s="71">
        <v>4.2699999999999996</v>
      </c>
      <c r="X358" s="71">
        <v>0.22000000000000064</v>
      </c>
      <c r="Y358" s="67"/>
      <c r="Z358" s="67"/>
      <c r="AA358" s="67"/>
      <c r="AB358" s="71">
        <v>4.9800000000000004</v>
      </c>
      <c r="AC358" s="71">
        <v>3.98</v>
      </c>
      <c r="AD358" s="71">
        <v>1.0000000000000004</v>
      </c>
      <c r="AE358" s="67"/>
      <c r="AF358" s="67"/>
      <c r="AG358" s="67"/>
      <c r="AH358" s="71">
        <v>3.98</v>
      </c>
      <c r="AI358" s="67">
        <v>3.18</v>
      </c>
      <c r="AJ358" s="71">
        <v>0.79999999999999982</v>
      </c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</row>
    <row r="359" spans="1:78" hidden="1" x14ac:dyDescent="0.25">
      <c r="A359" s="67" t="s">
        <v>998</v>
      </c>
      <c r="B359" s="67" t="s">
        <v>69</v>
      </c>
      <c r="C359" s="68" t="s">
        <v>71</v>
      </c>
      <c r="D359" s="68" t="s">
        <v>72</v>
      </c>
      <c r="E359" s="68" t="s">
        <v>93</v>
      </c>
      <c r="F359" s="68" t="s">
        <v>94</v>
      </c>
      <c r="G359" s="69" t="s">
        <v>343</v>
      </c>
      <c r="H359" s="70" t="s">
        <v>344</v>
      </c>
      <c r="I359" s="68" t="s">
        <v>345</v>
      </c>
      <c r="J359" s="90" t="s">
        <v>765</v>
      </c>
      <c r="K359" s="67" t="s">
        <v>78</v>
      </c>
      <c r="L359" s="72" t="s">
        <v>79</v>
      </c>
      <c r="M359" s="71">
        <v>8.0399999999999991</v>
      </c>
      <c r="N359" s="67">
        <v>6.43</v>
      </c>
      <c r="O359" s="71">
        <v>1.6099999999999994</v>
      </c>
      <c r="P359" s="71">
        <v>6.62</v>
      </c>
      <c r="Q359" s="71">
        <v>6.29</v>
      </c>
      <c r="R359" s="71">
        <v>0.33000000000000007</v>
      </c>
      <c r="S359" s="71">
        <v>6.24</v>
      </c>
      <c r="T359" s="67">
        <v>4.99</v>
      </c>
      <c r="U359" s="71">
        <v>1.25</v>
      </c>
      <c r="V359" s="71">
        <v>4.82</v>
      </c>
      <c r="W359" s="71">
        <v>4.58</v>
      </c>
      <c r="X359" s="71">
        <v>0.24000000000000021</v>
      </c>
      <c r="Y359" s="67"/>
      <c r="Z359" s="67"/>
      <c r="AA359" s="67"/>
      <c r="AB359" s="71">
        <v>5.54</v>
      </c>
      <c r="AC359" s="71">
        <v>4.43</v>
      </c>
      <c r="AD359" s="71">
        <v>1.1100000000000003</v>
      </c>
      <c r="AE359" s="67"/>
      <c r="AF359" s="67"/>
      <c r="AG359" s="67"/>
      <c r="AH359" s="71">
        <v>4.54</v>
      </c>
      <c r="AI359" s="67">
        <v>3.63</v>
      </c>
      <c r="AJ359" s="71">
        <v>0.91000000000000014</v>
      </c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</row>
    <row r="360" spans="1:78" hidden="1" x14ac:dyDescent="0.25">
      <c r="A360" s="67" t="s">
        <v>999</v>
      </c>
      <c r="B360" s="67" t="s">
        <v>69</v>
      </c>
      <c r="C360" s="68" t="s">
        <v>71</v>
      </c>
      <c r="D360" s="68" t="s">
        <v>72</v>
      </c>
      <c r="E360" s="68" t="s">
        <v>95</v>
      </c>
      <c r="F360" s="68" t="s">
        <v>96</v>
      </c>
      <c r="G360" s="69" t="s">
        <v>343</v>
      </c>
      <c r="H360" s="70" t="s">
        <v>344</v>
      </c>
      <c r="I360" s="68" t="s">
        <v>345</v>
      </c>
      <c r="J360" s="90" t="s">
        <v>765</v>
      </c>
      <c r="K360" s="67" t="s">
        <v>78</v>
      </c>
      <c r="L360" s="72" t="s">
        <v>79</v>
      </c>
      <c r="M360" s="71">
        <v>7.5699999999999994</v>
      </c>
      <c r="N360" s="67">
        <v>6.06</v>
      </c>
      <c r="O360" s="71">
        <v>1.5099999999999998</v>
      </c>
      <c r="P360" s="71">
        <v>6.34</v>
      </c>
      <c r="Q360" s="71">
        <v>6.02</v>
      </c>
      <c r="R360" s="71">
        <v>0.32000000000000028</v>
      </c>
      <c r="S360" s="71">
        <v>5.77</v>
      </c>
      <c r="T360" s="67">
        <v>4.62</v>
      </c>
      <c r="U360" s="71">
        <v>1.1499999999999995</v>
      </c>
      <c r="V360" s="71">
        <v>4.54</v>
      </c>
      <c r="W360" s="71">
        <v>4.3099999999999996</v>
      </c>
      <c r="X360" s="71">
        <v>0.23000000000000043</v>
      </c>
      <c r="Y360" s="67"/>
      <c r="Z360" s="67"/>
      <c r="AA360" s="67"/>
      <c r="AB360" s="71">
        <v>5.07</v>
      </c>
      <c r="AC360" s="71">
        <v>4.0599999999999996</v>
      </c>
      <c r="AD360" s="71">
        <v>1.0100000000000007</v>
      </c>
      <c r="AE360" s="67"/>
      <c r="AF360" s="67"/>
      <c r="AG360" s="67"/>
      <c r="AH360" s="71">
        <v>4.07</v>
      </c>
      <c r="AI360" s="67">
        <v>3.26</v>
      </c>
      <c r="AJ360" s="71">
        <v>0.8100000000000005</v>
      </c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</row>
    <row r="361" spans="1:78" hidden="1" x14ac:dyDescent="0.25">
      <c r="A361" s="67" t="s">
        <v>1000</v>
      </c>
      <c r="B361" s="67" t="s">
        <v>69</v>
      </c>
      <c r="C361" s="68" t="s">
        <v>71</v>
      </c>
      <c r="D361" s="68" t="s">
        <v>72</v>
      </c>
      <c r="E361" s="68" t="s">
        <v>97</v>
      </c>
      <c r="F361" s="68" t="s">
        <v>98</v>
      </c>
      <c r="G361" s="69" t="s">
        <v>343</v>
      </c>
      <c r="H361" s="70" t="s">
        <v>344</v>
      </c>
      <c r="I361" s="68" t="s">
        <v>345</v>
      </c>
      <c r="J361" s="90" t="s">
        <v>765</v>
      </c>
      <c r="K361" s="67" t="s">
        <v>78</v>
      </c>
      <c r="L361" s="72" t="s">
        <v>79</v>
      </c>
      <c r="M361" s="71">
        <v>7.4799999999999995</v>
      </c>
      <c r="N361" s="67">
        <v>5.98</v>
      </c>
      <c r="O361" s="71">
        <v>1.4999999999999991</v>
      </c>
      <c r="P361" s="71">
        <v>6.29</v>
      </c>
      <c r="Q361" s="71">
        <v>5.98</v>
      </c>
      <c r="R361" s="71">
        <v>0.30999999999999961</v>
      </c>
      <c r="S361" s="71">
        <v>5.68</v>
      </c>
      <c r="T361" s="67">
        <v>4.54</v>
      </c>
      <c r="U361" s="71">
        <v>1.1399999999999997</v>
      </c>
      <c r="V361" s="71">
        <v>4.49</v>
      </c>
      <c r="W361" s="71">
        <v>4.2699999999999996</v>
      </c>
      <c r="X361" s="71">
        <v>0.22000000000000064</v>
      </c>
      <c r="Y361" s="67"/>
      <c r="Z361" s="67"/>
      <c r="AA361" s="67"/>
      <c r="AB361" s="71">
        <v>4.9800000000000004</v>
      </c>
      <c r="AC361" s="71">
        <v>3.98</v>
      </c>
      <c r="AD361" s="71">
        <v>1.0000000000000004</v>
      </c>
      <c r="AE361" s="67"/>
      <c r="AF361" s="67"/>
      <c r="AG361" s="67"/>
      <c r="AH361" s="71">
        <v>3.98</v>
      </c>
      <c r="AI361" s="67">
        <v>3.18</v>
      </c>
      <c r="AJ361" s="71">
        <v>0.79999999999999982</v>
      </c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</row>
    <row r="362" spans="1:78" hidden="1" x14ac:dyDescent="0.25">
      <c r="A362" s="67" t="s">
        <v>1001</v>
      </c>
      <c r="B362" s="67" t="s">
        <v>69</v>
      </c>
      <c r="C362" s="68" t="s">
        <v>71</v>
      </c>
      <c r="D362" s="68" t="s">
        <v>72</v>
      </c>
      <c r="E362" s="68" t="s">
        <v>99</v>
      </c>
      <c r="F362" s="68" t="s">
        <v>100</v>
      </c>
      <c r="G362" s="69" t="s">
        <v>343</v>
      </c>
      <c r="H362" s="70" t="s">
        <v>344</v>
      </c>
      <c r="I362" s="68" t="s">
        <v>345</v>
      </c>
      <c r="J362" s="90" t="s">
        <v>765</v>
      </c>
      <c r="K362" s="67" t="s">
        <v>78</v>
      </c>
      <c r="L362" s="72" t="s">
        <v>79</v>
      </c>
      <c r="M362" s="71">
        <v>7.4799999999999995</v>
      </c>
      <c r="N362" s="67">
        <v>5.98</v>
      </c>
      <c r="O362" s="71">
        <v>1.4999999999999991</v>
      </c>
      <c r="P362" s="71">
        <v>6.29</v>
      </c>
      <c r="Q362" s="71">
        <v>5.98</v>
      </c>
      <c r="R362" s="71">
        <v>0.30999999999999961</v>
      </c>
      <c r="S362" s="71">
        <v>5.68</v>
      </c>
      <c r="T362" s="67">
        <v>4.54</v>
      </c>
      <c r="U362" s="71">
        <v>1.1399999999999997</v>
      </c>
      <c r="V362" s="71">
        <v>4.49</v>
      </c>
      <c r="W362" s="71">
        <v>4.2699999999999996</v>
      </c>
      <c r="X362" s="71">
        <v>0.22000000000000064</v>
      </c>
      <c r="Y362" s="67"/>
      <c r="Z362" s="67"/>
      <c r="AA362" s="67"/>
      <c r="AB362" s="71">
        <v>4.9800000000000004</v>
      </c>
      <c r="AC362" s="71">
        <v>3.98</v>
      </c>
      <c r="AD362" s="71">
        <v>1.0000000000000004</v>
      </c>
      <c r="AE362" s="67"/>
      <c r="AF362" s="67"/>
      <c r="AG362" s="67"/>
      <c r="AH362" s="71">
        <v>3.98</v>
      </c>
      <c r="AI362" s="67">
        <v>3.18</v>
      </c>
      <c r="AJ362" s="71">
        <v>0.79999999999999982</v>
      </c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</row>
    <row r="363" spans="1:78" hidden="1" x14ac:dyDescent="0.25">
      <c r="A363" s="67" t="s">
        <v>1002</v>
      </c>
      <c r="B363" s="67" t="s">
        <v>69</v>
      </c>
      <c r="C363" s="68" t="s">
        <v>71</v>
      </c>
      <c r="D363" s="68" t="s">
        <v>72</v>
      </c>
      <c r="E363" s="68" t="s">
        <v>101</v>
      </c>
      <c r="F363" s="68" t="s">
        <v>102</v>
      </c>
      <c r="G363" s="69" t="s">
        <v>343</v>
      </c>
      <c r="H363" s="70" t="s">
        <v>344</v>
      </c>
      <c r="I363" s="68" t="s">
        <v>345</v>
      </c>
      <c r="J363" s="90" t="s">
        <v>765</v>
      </c>
      <c r="K363" s="67" t="s">
        <v>78</v>
      </c>
      <c r="L363" s="72" t="s">
        <v>79</v>
      </c>
      <c r="M363" s="71">
        <v>8.27</v>
      </c>
      <c r="N363" s="67">
        <v>6.62</v>
      </c>
      <c r="O363" s="71">
        <v>1.6499999999999995</v>
      </c>
      <c r="P363" s="71">
        <v>6.76</v>
      </c>
      <c r="Q363" s="71">
        <v>6.42</v>
      </c>
      <c r="R363" s="71">
        <v>0.33999999999999986</v>
      </c>
      <c r="S363" s="71">
        <v>6.47</v>
      </c>
      <c r="T363" s="67">
        <v>5.18</v>
      </c>
      <c r="U363" s="71">
        <v>1.29</v>
      </c>
      <c r="V363" s="71">
        <v>4.96</v>
      </c>
      <c r="W363" s="71">
        <v>4.71</v>
      </c>
      <c r="X363" s="71">
        <v>0.25</v>
      </c>
      <c r="Y363" s="67"/>
      <c r="Z363" s="67"/>
      <c r="AA363" s="67"/>
      <c r="AB363" s="71">
        <v>5.77</v>
      </c>
      <c r="AC363" s="71">
        <v>4.62</v>
      </c>
      <c r="AD363" s="71">
        <v>1.1499999999999995</v>
      </c>
      <c r="AE363" s="67"/>
      <c r="AF363" s="67"/>
      <c r="AG363" s="67"/>
      <c r="AH363" s="71">
        <v>4.7699999999999996</v>
      </c>
      <c r="AI363" s="67">
        <v>3.82</v>
      </c>
      <c r="AJ363" s="71">
        <v>0.94999999999999973</v>
      </c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</row>
    <row r="364" spans="1:78" hidden="1" x14ac:dyDescent="0.25">
      <c r="A364" s="67" t="s">
        <v>1003</v>
      </c>
      <c r="B364" s="67" t="s">
        <v>69</v>
      </c>
      <c r="C364" s="68" t="s">
        <v>71</v>
      </c>
      <c r="D364" s="68" t="s">
        <v>72</v>
      </c>
      <c r="E364" s="68" t="s">
        <v>103</v>
      </c>
      <c r="F364" s="68" t="s">
        <v>104</v>
      </c>
      <c r="G364" s="69" t="s">
        <v>343</v>
      </c>
      <c r="H364" s="70" t="s">
        <v>344</v>
      </c>
      <c r="I364" s="68" t="s">
        <v>345</v>
      </c>
      <c r="J364" s="90" t="s">
        <v>765</v>
      </c>
      <c r="K364" s="67" t="s">
        <v>78</v>
      </c>
      <c r="L364" s="72" t="s">
        <v>79</v>
      </c>
      <c r="M364" s="71">
        <v>8.39</v>
      </c>
      <c r="N364" s="67">
        <v>6.71</v>
      </c>
      <c r="O364" s="71">
        <v>1.6800000000000006</v>
      </c>
      <c r="P364" s="71">
        <v>6.83</v>
      </c>
      <c r="Q364" s="71">
        <v>6.49</v>
      </c>
      <c r="R364" s="71">
        <v>0.33999999999999986</v>
      </c>
      <c r="S364" s="71">
        <v>6.59</v>
      </c>
      <c r="T364" s="67">
        <v>5.27</v>
      </c>
      <c r="U364" s="71">
        <v>1.3200000000000003</v>
      </c>
      <c r="V364" s="71">
        <v>5.03</v>
      </c>
      <c r="W364" s="71">
        <v>4.78</v>
      </c>
      <c r="X364" s="71">
        <v>0.25</v>
      </c>
      <c r="Y364" s="67"/>
      <c r="Z364" s="67"/>
      <c r="AA364" s="67"/>
      <c r="AB364" s="71">
        <v>5.8900000000000006</v>
      </c>
      <c r="AC364" s="71">
        <v>4.71</v>
      </c>
      <c r="AD364" s="71">
        <v>1.1800000000000006</v>
      </c>
      <c r="AE364" s="67"/>
      <c r="AF364" s="67"/>
      <c r="AG364" s="67"/>
      <c r="AH364" s="71">
        <v>4.8900000000000006</v>
      </c>
      <c r="AI364" s="67">
        <v>3.91</v>
      </c>
      <c r="AJ364" s="71">
        <v>0.98000000000000043</v>
      </c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</row>
    <row r="365" spans="1:78" hidden="1" x14ac:dyDescent="0.25">
      <c r="A365" s="67" t="s">
        <v>1004</v>
      </c>
      <c r="B365" s="67" t="s">
        <v>69</v>
      </c>
      <c r="C365" s="68" t="s">
        <v>71</v>
      </c>
      <c r="D365" s="68" t="s">
        <v>72</v>
      </c>
      <c r="E365" s="68" t="s">
        <v>105</v>
      </c>
      <c r="F365" s="68" t="s">
        <v>106</v>
      </c>
      <c r="G365" s="69" t="s">
        <v>343</v>
      </c>
      <c r="H365" s="70" t="s">
        <v>344</v>
      </c>
      <c r="I365" s="68" t="s">
        <v>345</v>
      </c>
      <c r="J365" s="90" t="s">
        <v>765</v>
      </c>
      <c r="K365" s="67" t="s">
        <v>78</v>
      </c>
      <c r="L365" s="72" t="s">
        <v>79</v>
      </c>
      <c r="M365" s="71">
        <v>8.129999999999999</v>
      </c>
      <c r="N365" s="67">
        <v>6.5</v>
      </c>
      <c r="O365" s="71">
        <v>1.629999999999999</v>
      </c>
      <c r="P365" s="71">
        <v>6.68</v>
      </c>
      <c r="Q365" s="71">
        <v>6.35</v>
      </c>
      <c r="R365" s="71">
        <v>0.33000000000000007</v>
      </c>
      <c r="S365" s="71">
        <v>6.33</v>
      </c>
      <c r="T365" s="67">
        <v>5.0599999999999996</v>
      </c>
      <c r="U365" s="71">
        <v>1.2700000000000005</v>
      </c>
      <c r="V365" s="71">
        <v>4.88</v>
      </c>
      <c r="W365" s="71">
        <v>4.6399999999999997</v>
      </c>
      <c r="X365" s="71">
        <v>0.24000000000000021</v>
      </c>
      <c r="Y365" s="67"/>
      <c r="Z365" s="67"/>
      <c r="AA365" s="67"/>
      <c r="AB365" s="71">
        <v>5.63</v>
      </c>
      <c r="AC365" s="71">
        <v>4.5</v>
      </c>
      <c r="AD365" s="71">
        <v>1.1299999999999999</v>
      </c>
      <c r="AE365" s="67"/>
      <c r="AF365" s="67"/>
      <c r="AG365" s="67"/>
      <c r="AH365" s="71">
        <v>4.63</v>
      </c>
      <c r="AI365" s="67">
        <v>3.7</v>
      </c>
      <c r="AJ365" s="71">
        <v>0.92999999999999972</v>
      </c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</row>
    <row r="366" spans="1:78" hidden="1" x14ac:dyDescent="0.25">
      <c r="A366" s="67" t="s">
        <v>1005</v>
      </c>
      <c r="B366" s="67" t="s">
        <v>69</v>
      </c>
      <c r="C366" s="68" t="s">
        <v>71</v>
      </c>
      <c r="D366" s="68" t="s">
        <v>72</v>
      </c>
      <c r="E366" s="68" t="s">
        <v>107</v>
      </c>
      <c r="F366" s="68" t="s">
        <v>108</v>
      </c>
      <c r="G366" s="69" t="s">
        <v>343</v>
      </c>
      <c r="H366" s="70" t="s">
        <v>344</v>
      </c>
      <c r="I366" s="68" t="s">
        <v>345</v>
      </c>
      <c r="J366" s="90" t="s">
        <v>765</v>
      </c>
      <c r="K366" s="67" t="s">
        <v>78</v>
      </c>
      <c r="L366" s="72" t="s">
        <v>79</v>
      </c>
      <c r="M366" s="71">
        <v>9.06</v>
      </c>
      <c r="N366" s="67">
        <v>7.25</v>
      </c>
      <c r="O366" s="71">
        <v>1.8100000000000005</v>
      </c>
      <c r="P366" s="71">
        <v>7.24</v>
      </c>
      <c r="Q366" s="71">
        <v>6.88</v>
      </c>
      <c r="R366" s="71">
        <v>0.36000000000000032</v>
      </c>
      <c r="S366" s="71">
        <v>7.2600000000000007</v>
      </c>
      <c r="T366" s="67">
        <v>5.81</v>
      </c>
      <c r="U366" s="71">
        <v>1.4500000000000011</v>
      </c>
      <c r="V366" s="71">
        <v>5.44</v>
      </c>
      <c r="W366" s="71">
        <v>5.17</v>
      </c>
      <c r="X366" s="71">
        <v>0.27000000000000046</v>
      </c>
      <c r="Y366" s="67"/>
      <c r="Z366" s="67"/>
      <c r="AA366" s="67"/>
      <c r="AB366" s="71">
        <v>6.5600000000000005</v>
      </c>
      <c r="AC366" s="71">
        <v>5.25</v>
      </c>
      <c r="AD366" s="71">
        <v>1.3100000000000005</v>
      </c>
      <c r="AE366" s="67"/>
      <c r="AF366" s="67"/>
      <c r="AG366" s="67"/>
      <c r="AH366" s="71">
        <v>5.5600000000000005</v>
      </c>
      <c r="AI366" s="67">
        <v>4.45</v>
      </c>
      <c r="AJ366" s="71">
        <v>1.1100000000000003</v>
      </c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</row>
    <row r="367" spans="1:78" hidden="1" x14ac:dyDescent="0.25">
      <c r="A367" s="67" t="s">
        <v>1006</v>
      </c>
      <c r="B367" s="67" t="s">
        <v>69</v>
      </c>
      <c r="C367" s="68" t="s">
        <v>71</v>
      </c>
      <c r="D367" s="68" t="s">
        <v>72</v>
      </c>
      <c r="E367" s="68" t="s">
        <v>109</v>
      </c>
      <c r="F367" s="68" t="s">
        <v>110</v>
      </c>
      <c r="G367" s="69" t="s">
        <v>343</v>
      </c>
      <c r="H367" s="70" t="s">
        <v>344</v>
      </c>
      <c r="I367" s="68" t="s">
        <v>345</v>
      </c>
      <c r="J367" s="90" t="s">
        <v>765</v>
      </c>
      <c r="K367" s="67" t="s">
        <v>78</v>
      </c>
      <c r="L367" s="72" t="s">
        <v>79</v>
      </c>
      <c r="M367" s="71">
        <v>7.4799999999999995</v>
      </c>
      <c r="N367" s="67">
        <v>5.98</v>
      </c>
      <c r="O367" s="71">
        <v>1.4999999999999991</v>
      </c>
      <c r="P367" s="71">
        <v>6.29</v>
      </c>
      <c r="Q367" s="71">
        <v>5.98</v>
      </c>
      <c r="R367" s="71">
        <v>0.30999999999999961</v>
      </c>
      <c r="S367" s="71">
        <v>5.68</v>
      </c>
      <c r="T367" s="67">
        <v>4.54</v>
      </c>
      <c r="U367" s="71">
        <v>1.1399999999999997</v>
      </c>
      <c r="V367" s="71">
        <v>4.49</v>
      </c>
      <c r="W367" s="71">
        <v>4.2699999999999996</v>
      </c>
      <c r="X367" s="71">
        <v>0.22000000000000064</v>
      </c>
      <c r="Y367" s="67"/>
      <c r="Z367" s="67"/>
      <c r="AA367" s="67"/>
      <c r="AB367" s="71">
        <v>4.9800000000000004</v>
      </c>
      <c r="AC367" s="71">
        <v>3.98</v>
      </c>
      <c r="AD367" s="71">
        <v>1.0000000000000004</v>
      </c>
      <c r="AE367" s="67"/>
      <c r="AF367" s="67"/>
      <c r="AG367" s="67"/>
      <c r="AH367" s="71">
        <v>3.98</v>
      </c>
      <c r="AI367" s="67">
        <v>3.18</v>
      </c>
      <c r="AJ367" s="71">
        <v>0.79999999999999982</v>
      </c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</row>
    <row r="368" spans="1:78" hidden="1" x14ac:dyDescent="0.25">
      <c r="A368" s="67" t="s">
        <v>1007</v>
      </c>
      <c r="B368" s="67" t="s">
        <v>69</v>
      </c>
      <c r="C368" s="68" t="s">
        <v>71</v>
      </c>
      <c r="D368" s="68" t="s">
        <v>72</v>
      </c>
      <c r="E368" s="68" t="s">
        <v>111</v>
      </c>
      <c r="F368" s="68" t="s">
        <v>112</v>
      </c>
      <c r="G368" s="69" t="s">
        <v>343</v>
      </c>
      <c r="H368" s="70" t="s">
        <v>344</v>
      </c>
      <c r="I368" s="68" t="s">
        <v>345</v>
      </c>
      <c r="J368" s="90" t="s">
        <v>765</v>
      </c>
      <c r="K368" s="67" t="s">
        <v>78</v>
      </c>
      <c r="L368" s="72" t="s">
        <v>79</v>
      </c>
      <c r="M368" s="71">
        <v>9.61</v>
      </c>
      <c r="N368" s="67">
        <v>7.69</v>
      </c>
      <c r="O368" s="71">
        <v>1.919999999999999</v>
      </c>
      <c r="P368" s="71">
        <v>7.57</v>
      </c>
      <c r="Q368" s="71">
        <v>7.19</v>
      </c>
      <c r="R368" s="71">
        <v>0.37999999999999989</v>
      </c>
      <c r="S368" s="71">
        <v>7.8100000000000005</v>
      </c>
      <c r="T368" s="67">
        <v>6.25</v>
      </c>
      <c r="U368" s="71">
        <v>1.5600000000000005</v>
      </c>
      <c r="V368" s="71">
        <v>5.7700000000000005</v>
      </c>
      <c r="W368" s="71">
        <v>5.48</v>
      </c>
      <c r="X368" s="71">
        <v>0.29000000000000004</v>
      </c>
      <c r="Y368" s="67"/>
      <c r="Z368" s="67"/>
      <c r="AA368" s="67"/>
      <c r="AB368" s="71">
        <v>7.11</v>
      </c>
      <c r="AC368" s="71">
        <v>5.69</v>
      </c>
      <c r="AD368" s="71">
        <v>1.42</v>
      </c>
      <c r="AE368" s="67"/>
      <c r="AF368" s="67"/>
      <c r="AG368" s="67"/>
      <c r="AH368" s="71">
        <v>6.11</v>
      </c>
      <c r="AI368" s="67">
        <v>4.8899999999999997</v>
      </c>
      <c r="AJ368" s="71">
        <v>1.2200000000000006</v>
      </c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</row>
    <row r="369" spans="1:78" hidden="1" x14ac:dyDescent="0.25">
      <c r="A369" s="67" t="s">
        <v>1008</v>
      </c>
      <c r="B369" s="67" t="s">
        <v>69</v>
      </c>
      <c r="C369" s="68" t="s">
        <v>71</v>
      </c>
      <c r="D369" s="68" t="s">
        <v>72</v>
      </c>
      <c r="E369" s="68" t="s">
        <v>113</v>
      </c>
      <c r="F369" s="68" t="s">
        <v>114</v>
      </c>
      <c r="G369" s="69" t="s">
        <v>343</v>
      </c>
      <c r="H369" s="70" t="s">
        <v>344</v>
      </c>
      <c r="I369" s="68" t="s">
        <v>345</v>
      </c>
      <c r="J369" s="90" t="s">
        <v>765</v>
      </c>
      <c r="K369" s="67" t="s">
        <v>78</v>
      </c>
      <c r="L369" s="72" t="s">
        <v>79</v>
      </c>
      <c r="M369" s="71">
        <v>7.5699999999999994</v>
      </c>
      <c r="N369" s="67">
        <v>6.06</v>
      </c>
      <c r="O369" s="71">
        <v>1.5099999999999998</v>
      </c>
      <c r="P369" s="71">
        <v>6.34</v>
      </c>
      <c r="Q369" s="71">
        <v>6.02</v>
      </c>
      <c r="R369" s="71">
        <v>0.32000000000000028</v>
      </c>
      <c r="S369" s="71">
        <v>5.77</v>
      </c>
      <c r="T369" s="67">
        <v>4.62</v>
      </c>
      <c r="U369" s="71">
        <v>1.1499999999999995</v>
      </c>
      <c r="V369" s="71">
        <v>4.54</v>
      </c>
      <c r="W369" s="71">
        <v>4.3099999999999996</v>
      </c>
      <c r="X369" s="71">
        <v>0.23000000000000043</v>
      </c>
      <c r="Y369" s="67"/>
      <c r="Z369" s="67"/>
      <c r="AA369" s="67"/>
      <c r="AB369" s="71">
        <v>5.07</v>
      </c>
      <c r="AC369" s="71">
        <v>4.0599999999999996</v>
      </c>
      <c r="AD369" s="71">
        <v>1.0100000000000007</v>
      </c>
      <c r="AE369" s="67"/>
      <c r="AF369" s="67"/>
      <c r="AG369" s="67"/>
      <c r="AH369" s="71">
        <v>4.07</v>
      </c>
      <c r="AI369" s="67">
        <v>3.26</v>
      </c>
      <c r="AJ369" s="71">
        <v>0.8100000000000005</v>
      </c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</row>
    <row r="370" spans="1:78" hidden="1" x14ac:dyDescent="0.25">
      <c r="A370" s="67" t="s">
        <v>1009</v>
      </c>
      <c r="B370" s="67" t="s">
        <v>69</v>
      </c>
      <c r="C370" s="68" t="s">
        <v>71</v>
      </c>
      <c r="D370" s="68" t="s">
        <v>72</v>
      </c>
      <c r="E370" s="68" t="s">
        <v>115</v>
      </c>
      <c r="F370" s="68" t="s">
        <v>116</v>
      </c>
      <c r="G370" s="69" t="s">
        <v>343</v>
      </c>
      <c r="H370" s="70" t="s">
        <v>344</v>
      </c>
      <c r="I370" s="68" t="s">
        <v>345</v>
      </c>
      <c r="J370" s="90" t="s">
        <v>765</v>
      </c>
      <c r="K370" s="67" t="s">
        <v>78</v>
      </c>
      <c r="L370" s="72" t="s">
        <v>79</v>
      </c>
      <c r="M370" s="71">
        <v>8.59</v>
      </c>
      <c r="N370" s="67">
        <v>6.87</v>
      </c>
      <c r="O370" s="71">
        <v>1.7199999999999998</v>
      </c>
      <c r="P370" s="71">
        <v>6.95</v>
      </c>
      <c r="Q370" s="71">
        <v>6.6</v>
      </c>
      <c r="R370" s="71">
        <v>0.35000000000000053</v>
      </c>
      <c r="S370" s="71">
        <v>6.79</v>
      </c>
      <c r="T370" s="67">
        <v>5.43</v>
      </c>
      <c r="U370" s="71">
        <v>1.3600000000000003</v>
      </c>
      <c r="V370" s="71">
        <v>5.15</v>
      </c>
      <c r="W370" s="71">
        <v>4.8899999999999997</v>
      </c>
      <c r="X370" s="71">
        <v>0.26000000000000068</v>
      </c>
      <c r="Y370" s="67"/>
      <c r="Z370" s="67"/>
      <c r="AA370" s="67"/>
      <c r="AB370" s="71">
        <v>6.09</v>
      </c>
      <c r="AC370" s="71">
        <v>4.87</v>
      </c>
      <c r="AD370" s="71">
        <v>1.2199999999999998</v>
      </c>
      <c r="AE370" s="67"/>
      <c r="AF370" s="67"/>
      <c r="AG370" s="67"/>
      <c r="AH370" s="71">
        <v>5.09</v>
      </c>
      <c r="AI370" s="67">
        <v>4.07</v>
      </c>
      <c r="AJ370" s="71">
        <v>1.0199999999999996</v>
      </c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</row>
    <row r="371" spans="1:78" hidden="1" x14ac:dyDescent="0.25">
      <c r="A371" s="67" t="s">
        <v>1010</v>
      </c>
      <c r="B371" s="67" t="s">
        <v>69</v>
      </c>
      <c r="C371" s="68" t="s">
        <v>71</v>
      </c>
      <c r="D371" s="68" t="s">
        <v>72</v>
      </c>
      <c r="E371" s="68" t="s">
        <v>117</v>
      </c>
      <c r="F371" s="68" t="s">
        <v>118</v>
      </c>
      <c r="G371" s="69" t="s">
        <v>343</v>
      </c>
      <c r="H371" s="70" t="s">
        <v>344</v>
      </c>
      <c r="I371" s="68" t="s">
        <v>345</v>
      </c>
      <c r="J371" s="90" t="s">
        <v>765</v>
      </c>
      <c r="K371" s="67" t="s">
        <v>78</v>
      </c>
      <c r="L371" s="72" t="s">
        <v>79</v>
      </c>
      <c r="M371" s="71">
        <v>7.4799999999999995</v>
      </c>
      <c r="N371" s="67">
        <v>5.98</v>
      </c>
      <c r="O371" s="71">
        <v>1.4999999999999991</v>
      </c>
      <c r="P371" s="71">
        <v>6.29</v>
      </c>
      <c r="Q371" s="71">
        <v>5.98</v>
      </c>
      <c r="R371" s="71">
        <v>0.30999999999999961</v>
      </c>
      <c r="S371" s="71">
        <v>5.68</v>
      </c>
      <c r="T371" s="67">
        <v>4.54</v>
      </c>
      <c r="U371" s="71">
        <v>1.1399999999999997</v>
      </c>
      <c r="V371" s="71">
        <v>4.49</v>
      </c>
      <c r="W371" s="71">
        <v>4.2699999999999996</v>
      </c>
      <c r="X371" s="71">
        <v>0.22000000000000064</v>
      </c>
      <c r="Y371" s="67"/>
      <c r="Z371" s="67"/>
      <c r="AA371" s="67"/>
      <c r="AB371" s="71">
        <v>4.9800000000000004</v>
      </c>
      <c r="AC371" s="71">
        <v>3.98</v>
      </c>
      <c r="AD371" s="71">
        <v>1.0000000000000004</v>
      </c>
      <c r="AE371" s="67"/>
      <c r="AF371" s="67"/>
      <c r="AG371" s="67"/>
      <c r="AH371" s="71">
        <v>3.98</v>
      </c>
      <c r="AI371" s="67">
        <v>3.18</v>
      </c>
      <c r="AJ371" s="71">
        <v>0.79999999999999982</v>
      </c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</row>
    <row r="372" spans="1:78" hidden="1" x14ac:dyDescent="0.25">
      <c r="A372" s="67" t="s">
        <v>1011</v>
      </c>
      <c r="B372" s="67" t="s">
        <v>69</v>
      </c>
      <c r="C372" s="68" t="s">
        <v>71</v>
      </c>
      <c r="D372" s="68" t="s">
        <v>72</v>
      </c>
      <c r="E372" s="68" t="s">
        <v>119</v>
      </c>
      <c r="F372" s="68" t="s">
        <v>120</v>
      </c>
      <c r="G372" s="69" t="s">
        <v>343</v>
      </c>
      <c r="H372" s="70" t="s">
        <v>344</v>
      </c>
      <c r="I372" s="68" t="s">
        <v>345</v>
      </c>
      <c r="J372" s="90" t="s">
        <v>765</v>
      </c>
      <c r="K372" s="67" t="s">
        <v>78</v>
      </c>
      <c r="L372" s="72" t="s">
        <v>79</v>
      </c>
      <c r="M372" s="71">
        <v>7.4799999999999995</v>
      </c>
      <c r="N372" s="67">
        <v>5.98</v>
      </c>
      <c r="O372" s="71">
        <v>1.4999999999999991</v>
      </c>
      <c r="P372" s="71">
        <v>6.29</v>
      </c>
      <c r="Q372" s="71">
        <v>5.98</v>
      </c>
      <c r="R372" s="71">
        <v>0.30999999999999961</v>
      </c>
      <c r="S372" s="71">
        <v>5.68</v>
      </c>
      <c r="T372" s="67">
        <v>4.54</v>
      </c>
      <c r="U372" s="71">
        <v>1.1399999999999997</v>
      </c>
      <c r="V372" s="71">
        <v>4.49</v>
      </c>
      <c r="W372" s="71">
        <v>4.2699999999999996</v>
      </c>
      <c r="X372" s="71">
        <v>0.22000000000000064</v>
      </c>
      <c r="Y372" s="67"/>
      <c r="Z372" s="67"/>
      <c r="AA372" s="67"/>
      <c r="AB372" s="71">
        <v>4.9800000000000004</v>
      </c>
      <c r="AC372" s="71">
        <v>3.98</v>
      </c>
      <c r="AD372" s="71">
        <v>1.0000000000000004</v>
      </c>
      <c r="AE372" s="67"/>
      <c r="AF372" s="67"/>
      <c r="AG372" s="67"/>
      <c r="AH372" s="71">
        <v>3.98</v>
      </c>
      <c r="AI372" s="67">
        <v>3.18</v>
      </c>
      <c r="AJ372" s="71">
        <v>0.79999999999999982</v>
      </c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</row>
    <row r="373" spans="1:78" hidden="1" x14ac:dyDescent="0.25">
      <c r="A373" s="67" t="s">
        <v>1012</v>
      </c>
      <c r="B373" s="67" t="s">
        <v>69</v>
      </c>
      <c r="C373" s="68" t="s">
        <v>71</v>
      </c>
      <c r="D373" s="68" t="s">
        <v>72</v>
      </c>
      <c r="E373" s="68" t="s">
        <v>121</v>
      </c>
      <c r="F373" s="68" t="s">
        <v>122</v>
      </c>
      <c r="G373" s="69" t="s">
        <v>343</v>
      </c>
      <c r="H373" s="70" t="s">
        <v>344</v>
      </c>
      <c r="I373" s="68" t="s">
        <v>345</v>
      </c>
      <c r="J373" s="90" t="s">
        <v>765</v>
      </c>
      <c r="K373" s="67" t="s">
        <v>78</v>
      </c>
      <c r="L373" s="72" t="s">
        <v>79</v>
      </c>
      <c r="M373" s="71">
        <v>9.06</v>
      </c>
      <c r="N373" s="67">
        <v>7.25</v>
      </c>
      <c r="O373" s="71">
        <v>1.8100000000000005</v>
      </c>
      <c r="P373" s="71">
        <v>7.24</v>
      </c>
      <c r="Q373" s="71">
        <v>6.88</v>
      </c>
      <c r="R373" s="71">
        <v>0.36000000000000032</v>
      </c>
      <c r="S373" s="71">
        <v>7.2600000000000007</v>
      </c>
      <c r="T373" s="67">
        <v>5.81</v>
      </c>
      <c r="U373" s="71">
        <v>1.4500000000000011</v>
      </c>
      <c r="V373" s="71">
        <v>5.44</v>
      </c>
      <c r="W373" s="71">
        <v>5.17</v>
      </c>
      <c r="X373" s="71">
        <v>0.27000000000000046</v>
      </c>
      <c r="Y373" s="67"/>
      <c r="Z373" s="67"/>
      <c r="AA373" s="67"/>
      <c r="AB373" s="71">
        <v>6.5600000000000005</v>
      </c>
      <c r="AC373" s="71">
        <v>5.25</v>
      </c>
      <c r="AD373" s="71">
        <v>1.3100000000000005</v>
      </c>
      <c r="AE373" s="67"/>
      <c r="AF373" s="67"/>
      <c r="AG373" s="67"/>
      <c r="AH373" s="71">
        <v>5.5600000000000005</v>
      </c>
      <c r="AI373" s="67">
        <v>4.45</v>
      </c>
      <c r="AJ373" s="71">
        <v>1.1100000000000003</v>
      </c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</row>
    <row r="374" spans="1:78" hidden="1" x14ac:dyDescent="0.25">
      <c r="A374" s="67" t="s">
        <v>1013</v>
      </c>
      <c r="B374" s="67" t="s">
        <v>69</v>
      </c>
      <c r="C374" s="68" t="s">
        <v>71</v>
      </c>
      <c r="D374" s="68" t="s">
        <v>72</v>
      </c>
      <c r="E374" s="68" t="s">
        <v>123</v>
      </c>
      <c r="F374" s="68" t="s">
        <v>124</v>
      </c>
      <c r="G374" s="69" t="s">
        <v>343</v>
      </c>
      <c r="H374" s="70" t="s">
        <v>344</v>
      </c>
      <c r="I374" s="68" t="s">
        <v>345</v>
      </c>
      <c r="J374" s="90" t="s">
        <v>765</v>
      </c>
      <c r="K374" s="67" t="s">
        <v>78</v>
      </c>
      <c r="L374" s="72" t="s">
        <v>79</v>
      </c>
      <c r="M374" s="71">
        <v>7.4799999999999995</v>
      </c>
      <c r="N374" s="67">
        <v>5.98</v>
      </c>
      <c r="O374" s="71">
        <v>1.4999999999999991</v>
      </c>
      <c r="P374" s="71">
        <v>6.29</v>
      </c>
      <c r="Q374" s="71">
        <v>5.98</v>
      </c>
      <c r="R374" s="71">
        <v>0.30999999999999961</v>
      </c>
      <c r="S374" s="71">
        <v>5.68</v>
      </c>
      <c r="T374" s="67">
        <v>4.54</v>
      </c>
      <c r="U374" s="71">
        <v>1.1399999999999997</v>
      </c>
      <c r="V374" s="71">
        <v>4.49</v>
      </c>
      <c r="W374" s="71">
        <v>4.2699999999999996</v>
      </c>
      <c r="X374" s="71">
        <v>0.22000000000000064</v>
      </c>
      <c r="Y374" s="67"/>
      <c r="Z374" s="67"/>
      <c r="AA374" s="67"/>
      <c r="AB374" s="71">
        <v>4.9800000000000004</v>
      </c>
      <c r="AC374" s="71">
        <v>3.98</v>
      </c>
      <c r="AD374" s="71">
        <v>1.0000000000000004</v>
      </c>
      <c r="AE374" s="67"/>
      <c r="AF374" s="67"/>
      <c r="AG374" s="67"/>
      <c r="AH374" s="71">
        <v>3.98</v>
      </c>
      <c r="AI374" s="67">
        <v>3.18</v>
      </c>
      <c r="AJ374" s="71">
        <v>0.79999999999999982</v>
      </c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</row>
    <row r="375" spans="1:78" hidden="1" x14ac:dyDescent="0.25">
      <c r="A375" s="67" t="s">
        <v>1014</v>
      </c>
      <c r="B375" s="67" t="s">
        <v>69</v>
      </c>
      <c r="C375" s="68" t="s">
        <v>71</v>
      </c>
      <c r="D375" s="68" t="s">
        <v>72</v>
      </c>
      <c r="E375" s="68" t="s">
        <v>87</v>
      </c>
      <c r="F375" s="68" t="s">
        <v>88</v>
      </c>
      <c r="G375" s="69" t="s">
        <v>346</v>
      </c>
      <c r="H375" s="70" t="s">
        <v>347</v>
      </c>
      <c r="I375" s="68" t="s">
        <v>348</v>
      </c>
      <c r="J375" s="90" t="s">
        <v>765</v>
      </c>
      <c r="K375" s="67" t="s">
        <v>141</v>
      </c>
      <c r="L375" s="72" t="s">
        <v>80</v>
      </c>
      <c r="M375" s="71">
        <v>14</v>
      </c>
      <c r="N375" s="67">
        <v>12.6</v>
      </c>
      <c r="O375" s="71">
        <v>1.4000000000000004</v>
      </c>
      <c r="P375" s="71">
        <v>11.010000000000002</v>
      </c>
      <c r="Q375" s="71">
        <v>10.46</v>
      </c>
      <c r="R375" s="71">
        <v>0.55000000000000071</v>
      </c>
      <c r="S375" s="71">
        <v>11</v>
      </c>
      <c r="T375" s="67">
        <v>9.9</v>
      </c>
      <c r="U375" s="71">
        <v>1.0999999999999996</v>
      </c>
      <c r="V375" s="71">
        <v>8.0100000000000016</v>
      </c>
      <c r="W375" s="71">
        <v>7.61</v>
      </c>
      <c r="X375" s="71">
        <v>0.40000000000000124</v>
      </c>
      <c r="Y375" s="67"/>
      <c r="Z375" s="67"/>
      <c r="AA375" s="67"/>
      <c r="AB375" s="71"/>
      <c r="AC375" s="67"/>
      <c r="AD375" s="67"/>
      <c r="AE375" s="67"/>
      <c r="AF375" s="67"/>
      <c r="AG375" s="67"/>
      <c r="AH375" s="71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</row>
    <row r="376" spans="1:78" hidden="1" x14ac:dyDescent="0.25">
      <c r="A376" s="67" t="s">
        <v>1015</v>
      </c>
      <c r="B376" s="67" t="s">
        <v>69</v>
      </c>
      <c r="C376" s="68" t="s">
        <v>71</v>
      </c>
      <c r="D376" s="68" t="s">
        <v>72</v>
      </c>
      <c r="E376" s="68" t="s">
        <v>93</v>
      </c>
      <c r="F376" s="68" t="s">
        <v>94</v>
      </c>
      <c r="G376" s="69" t="s">
        <v>346</v>
      </c>
      <c r="H376" s="70" t="s">
        <v>347</v>
      </c>
      <c r="I376" s="68" t="s">
        <v>348</v>
      </c>
      <c r="J376" s="90" t="s">
        <v>765</v>
      </c>
      <c r="K376" s="67" t="s">
        <v>141</v>
      </c>
      <c r="L376" s="72" t="s">
        <v>80</v>
      </c>
      <c r="M376" s="71">
        <v>14.64</v>
      </c>
      <c r="N376" s="67">
        <v>13.18</v>
      </c>
      <c r="O376" s="71">
        <v>1.4600000000000009</v>
      </c>
      <c r="P376" s="71">
        <v>11.280000000000001</v>
      </c>
      <c r="Q376" s="71">
        <v>10.72</v>
      </c>
      <c r="R376" s="71">
        <v>0.5600000000000005</v>
      </c>
      <c r="S376" s="71">
        <v>11.64</v>
      </c>
      <c r="T376" s="67">
        <v>10.48</v>
      </c>
      <c r="U376" s="71">
        <v>1.1600000000000001</v>
      </c>
      <c r="V376" s="71">
        <v>8.2800000000000011</v>
      </c>
      <c r="W376" s="71">
        <v>7.87</v>
      </c>
      <c r="X376" s="71">
        <v>0.41000000000000103</v>
      </c>
      <c r="Y376" s="67"/>
      <c r="Z376" s="67"/>
      <c r="AA376" s="67"/>
      <c r="AB376" s="71"/>
      <c r="AC376" s="67"/>
      <c r="AD376" s="67"/>
      <c r="AE376" s="67"/>
      <c r="AF376" s="67"/>
      <c r="AG376" s="67"/>
      <c r="AH376" s="71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</row>
    <row r="377" spans="1:78" hidden="1" x14ac:dyDescent="0.25">
      <c r="A377" s="67" t="s">
        <v>1016</v>
      </c>
      <c r="B377" s="67" t="s">
        <v>69</v>
      </c>
      <c r="C377" s="68" t="s">
        <v>71</v>
      </c>
      <c r="D377" s="68" t="s">
        <v>72</v>
      </c>
      <c r="E377" s="68" t="s">
        <v>93</v>
      </c>
      <c r="F377" s="68" t="s">
        <v>94</v>
      </c>
      <c r="G377" s="69" t="s">
        <v>349</v>
      </c>
      <c r="H377" s="70" t="s">
        <v>350</v>
      </c>
      <c r="I377" s="68" t="s">
        <v>351</v>
      </c>
      <c r="J377" s="90" t="s">
        <v>765</v>
      </c>
      <c r="K377" s="67" t="s">
        <v>135</v>
      </c>
      <c r="L377" s="72" t="s">
        <v>79</v>
      </c>
      <c r="M377" s="71">
        <v>8.3800000000000008</v>
      </c>
      <c r="N377" s="67">
        <v>6.7</v>
      </c>
      <c r="O377" s="71">
        <v>1.6800000000000006</v>
      </c>
      <c r="P377" s="71">
        <v>6.67</v>
      </c>
      <c r="Q377" s="71">
        <v>6.34</v>
      </c>
      <c r="R377" s="71">
        <v>0.33000000000000007</v>
      </c>
      <c r="S377" s="71">
        <v>6.58</v>
      </c>
      <c r="T377" s="67">
        <v>5.26</v>
      </c>
      <c r="U377" s="71">
        <v>1.3200000000000003</v>
      </c>
      <c r="V377" s="71">
        <v>4.8699999999999992</v>
      </c>
      <c r="W377" s="71">
        <v>4.63</v>
      </c>
      <c r="X377" s="71">
        <v>0.23999999999999932</v>
      </c>
      <c r="Y377" s="67"/>
      <c r="Z377" s="67"/>
      <c r="AA377" s="67"/>
      <c r="AB377" s="71">
        <v>5.8800000000000008</v>
      </c>
      <c r="AC377" s="71">
        <v>4.7</v>
      </c>
      <c r="AD377" s="71">
        <v>1.1800000000000006</v>
      </c>
      <c r="AE377" s="67"/>
      <c r="AF377" s="67"/>
      <c r="AG377" s="67"/>
      <c r="AH377" s="71">
        <v>4.78</v>
      </c>
      <c r="AI377" s="67">
        <v>3.82</v>
      </c>
      <c r="AJ377" s="71">
        <v>0.96000000000000041</v>
      </c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</row>
    <row r="378" spans="1:78" hidden="1" x14ac:dyDescent="0.25">
      <c r="A378" s="67" t="s">
        <v>1017</v>
      </c>
      <c r="B378" s="67" t="s">
        <v>69</v>
      </c>
      <c r="C378" s="68" t="s">
        <v>71</v>
      </c>
      <c r="D378" s="68" t="s">
        <v>72</v>
      </c>
      <c r="E378" s="68" t="s">
        <v>93</v>
      </c>
      <c r="F378" s="68" t="s">
        <v>94</v>
      </c>
      <c r="G378" s="69" t="s">
        <v>352</v>
      </c>
      <c r="H378" s="70" t="s">
        <v>353</v>
      </c>
      <c r="I378" s="68" t="s">
        <v>354</v>
      </c>
      <c r="J378" s="90" t="s">
        <v>765</v>
      </c>
      <c r="K378" s="67" t="s">
        <v>141</v>
      </c>
      <c r="L378" s="72" t="s">
        <v>80</v>
      </c>
      <c r="M378" s="71">
        <v>14.82</v>
      </c>
      <c r="N378" s="67">
        <v>13.34</v>
      </c>
      <c r="O378" s="71">
        <v>1.4800000000000004</v>
      </c>
      <c r="P378" s="71">
        <v>11.36</v>
      </c>
      <c r="Q378" s="71">
        <v>10.79</v>
      </c>
      <c r="R378" s="71">
        <v>0.57000000000000028</v>
      </c>
      <c r="S378" s="71">
        <v>11.82</v>
      </c>
      <c r="T378" s="67">
        <v>10.64</v>
      </c>
      <c r="U378" s="71">
        <v>1.1799999999999997</v>
      </c>
      <c r="V378" s="71">
        <v>8.36</v>
      </c>
      <c r="W378" s="71">
        <v>7.94</v>
      </c>
      <c r="X378" s="71">
        <v>0.41999999999999904</v>
      </c>
      <c r="Y378" s="67"/>
      <c r="Z378" s="67"/>
      <c r="AA378" s="67"/>
      <c r="AB378" s="71"/>
      <c r="AC378" s="67"/>
      <c r="AD378" s="67"/>
      <c r="AE378" s="67"/>
      <c r="AF378" s="67"/>
      <c r="AG378" s="67"/>
      <c r="AH378" s="71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</row>
    <row r="379" spans="1:78" hidden="1" x14ac:dyDescent="0.25">
      <c r="A379" s="67" t="s">
        <v>1018</v>
      </c>
      <c r="B379" s="67" t="s">
        <v>69</v>
      </c>
      <c r="C379" s="68" t="s">
        <v>71</v>
      </c>
      <c r="D379" s="68" t="s">
        <v>72</v>
      </c>
      <c r="E379" s="68" t="s">
        <v>81</v>
      </c>
      <c r="F379" s="68" t="s">
        <v>82</v>
      </c>
      <c r="G379" s="69" t="s">
        <v>355</v>
      </c>
      <c r="H379" s="70" t="s">
        <v>356</v>
      </c>
      <c r="I379" s="68" t="s">
        <v>357</v>
      </c>
      <c r="J379" s="90" t="s">
        <v>765</v>
      </c>
      <c r="K379" s="67" t="s">
        <v>135</v>
      </c>
      <c r="L379" s="72" t="s">
        <v>79</v>
      </c>
      <c r="M379" s="71">
        <v>8.5</v>
      </c>
      <c r="N379" s="67">
        <v>6.8</v>
      </c>
      <c r="O379" s="71">
        <v>1.7000000000000002</v>
      </c>
      <c r="P379" s="71">
        <v>6.74</v>
      </c>
      <c r="Q379" s="71">
        <v>6.4</v>
      </c>
      <c r="R379" s="71">
        <v>0.33999999999999986</v>
      </c>
      <c r="S379" s="71">
        <v>6.7000000000000011</v>
      </c>
      <c r="T379" s="67">
        <v>5.36</v>
      </c>
      <c r="U379" s="71">
        <v>1.3400000000000007</v>
      </c>
      <c r="V379" s="71">
        <v>4.9399999999999995</v>
      </c>
      <c r="W379" s="71">
        <v>4.6900000000000004</v>
      </c>
      <c r="X379" s="71">
        <v>0.24999999999999911</v>
      </c>
      <c r="Y379" s="67"/>
      <c r="Z379" s="67"/>
      <c r="AA379" s="67"/>
      <c r="AB379" s="71">
        <v>6</v>
      </c>
      <c r="AC379" s="71">
        <v>4.8</v>
      </c>
      <c r="AD379" s="71">
        <v>1.2000000000000002</v>
      </c>
      <c r="AE379" s="67"/>
      <c r="AF379" s="67"/>
      <c r="AG379" s="67"/>
      <c r="AH379" s="71">
        <v>4.9000000000000004</v>
      </c>
      <c r="AI379" s="67">
        <v>3.92</v>
      </c>
      <c r="AJ379" s="71">
        <v>0.98000000000000043</v>
      </c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</row>
    <row r="380" spans="1:78" hidden="1" x14ac:dyDescent="0.25">
      <c r="A380" s="67" t="s">
        <v>1019</v>
      </c>
      <c r="B380" s="67" t="s">
        <v>69</v>
      </c>
      <c r="C380" s="68" t="s">
        <v>71</v>
      </c>
      <c r="D380" s="68" t="s">
        <v>72</v>
      </c>
      <c r="E380" s="68" t="s">
        <v>83</v>
      </c>
      <c r="F380" s="68" t="s">
        <v>84</v>
      </c>
      <c r="G380" s="69" t="s">
        <v>355</v>
      </c>
      <c r="H380" s="70" t="s">
        <v>356</v>
      </c>
      <c r="I380" s="68" t="s">
        <v>357</v>
      </c>
      <c r="J380" s="90" t="s">
        <v>765</v>
      </c>
      <c r="K380" s="67" t="s">
        <v>135</v>
      </c>
      <c r="L380" s="72" t="s">
        <v>79</v>
      </c>
      <c r="M380" s="71">
        <v>7.8599999999999994</v>
      </c>
      <c r="N380" s="67">
        <v>6.29</v>
      </c>
      <c r="O380" s="71">
        <v>1.5699999999999994</v>
      </c>
      <c r="P380" s="71">
        <v>6.3599999999999994</v>
      </c>
      <c r="Q380" s="71">
        <v>6.04</v>
      </c>
      <c r="R380" s="71">
        <v>0.3199999999999994</v>
      </c>
      <c r="S380" s="71">
        <v>6.0600000000000005</v>
      </c>
      <c r="T380" s="67">
        <v>4.8499999999999996</v>
      </c>
      <c r="U380" s="71">
        <v>1.2100000000000009</v>
      </c>
      <c r="V380" s="71">
        <v>4.5600000000000005</v>
      </c>
      <c r="W380" s="71">
        <v>4.33</v>
      </c>
      <c r="X380" s="71">
        <v>0.23000000000000043</v>
      </c>
      <c r="Y380" s="67"/>
      <c r="Z380" s="67"/>
      <c r="AA380" s="67"/>
      <c r="AB380" s="71">
        <v>5.36</v>
      </c>
      <c r="AC380" s="71">
        <v>4.29</v>
      </c>
      <c r="AD380" s="71">
        <v>1.0700000000000003</v>
      </c>
      <c r="AE380" s="67"/>
      <c r="AF380" s="67"/>
      <c r="AG380" s="67"/>
      <c r="AH380" s="71">
        <v>4.26</v>
      </c>
      <c r="AI380" s="67">
        <v>3.41</v>
      </c>
      <c r="AJ380" s="71">
        <v>0.84999999999999964</v>
      </c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</row>
    <row r="381" spans="1:78" hidden="1" x14ac:dyDescent="0.25">
      <c r="A381" s="67" t="s">
        <v>1020</v>
      </c>
      <c r="B381" s="67" t="s">
        <v>69</v>
      </c>
      <c r="C381" s="68" t="s">
        <v>71</v>
      </c>
      <c r="D381" s="68" t="s">
        <v>72</v>
      </c>
      <c r="E381" s="68" t="s">
        <v>85</v>
      </c>
      <c r="F381" s="68" t="s">
        <v>86</v>
      </c>
      <c r="G381" s="69" t="s">
        <v>355</v>
      </c>
      <c r="H381" s="70" t="s">
        <v>356</v>
      </c>
      <c r="I381" s="68" t="s">
        <v>357</v>
      </c>
      <c r="J381" s="90" t="s">
        <v>765</v>
      </c>
      <c r="K381" s="67" t="s">
        <v>135</v>
      </c>
      <c r="L381" s="72" t="s">
        <v>79</v>
      </c>
      <c r="M381" s="71">
        <v>7.8599999999999994</v>
      </c>
      <c r="N381" s="67">
        <v>6.29</v>
      </c>
      <c r="O381" s="71">
        <v>1.5699999999999994</v>
      </c>
      <c r="P381" s="71">
        <v>6.3599999999999994</v>
      </c>
      <c r="Q381" s="71">
        <v>6.04</v>
      </c>
      <c r="R381" s="71">
        <v>0.3199999999999994</v>
      </c>
      <c r="S381" s="71">
        <v>6.0600000000000005</v>
      </c>
      <c r="T381" s="67">
        <v>4.8499999999999996</v>
      </c>
      <c r="U381" s="71">
        <v>1.2100000000000009</v>
      </c>
      <c r="V381" s="71">
        <v>4.5600000000000005</v>
      </c>
      <c r="W381" s="71">
        <v>4.33</v>
      </c>
      <c r="X381" s="71">
        <v>0.23000000000000043</v>
      </c>
      <c r="Y381" s="67"/>
      <c r="Z381" s="67"/>
      <c r="AA381" s="67"/>
      <c r="AB381" s="71">
        <v>5.36</v>
      </c>
      <c r="AC381" s="71">
        <v>4.29</v>
      </c>
      <c r="AD381" s="71">
        <v>1.0700000000000003</v>
      </c>
      <c r="AE381" s="67"/>
      <c r="AF381" s="67"/>
      <c r="AG381" s="67"/>
      <c r="AH381" s="71">
        <v>4.26</v>
      </c>
      <c r="AI381" s="67">
        <v>3.41</v>
      </c>
      <c r="AJ381" s="71">
        <v>0.84999999999999964</v>
      </c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</row>
    <row r="382" spans="1:78" hidden="1" x14ac:dyDescent="0.25">
      <c r="A382" s="67" t="s">
        <v>1021</v>
      </c>
      <c r="B382" s="67" t="s">
        <v>69</v>
      </c>
      <c r="C382" s="68" t="s">
        <v>71</v>
      </c>
      <c r="D382" s="68" t="s">
        <v>72</v>
      </c>
      <c r="E382" s="68" t="s">
        <v>87</v>
      </c>
      <c r="F382" s="68" t="s">
        <v>88</v>
      </c>
      <c r="G382" s="69" t="s">
        <v>355</v>
      </c>
      <c r="H382" s="70" t="s">
        <v>356</v>
      </c>
      <c r="I382" s="68" t="s">
        <v>357</v>
      </c>
      <c r="J382" s="90" t="s">
        <v>765</v>
      </c>
      <c r="K382" s="67" t="s">
        <v>135</v>
      </c>
      <c r="L382" s="72" t="s">
        <v>79</v>
      </c>
      <c r="M382" s="71">
        <v>7.8599999999999994</v>
      </c>
      <c r="N382" s="67">
        <v>6.29</v>
      </c>
      <c r="O382" s="71">
        <v>1.5699999999999994</v>
      </c>
      <c r="P382" s="71">
        <v>6.3599999999999994</v>
      </c>
      <c r="Q382" s="71">
        <v>6.04</v>
      </c>
      <c r="R382" s="71">
        <v>0.3199999999999994</v>
      </c>
      <c r="S382" s="71">
        <v>6.0600000000000005</v>
      </c>
      <c r="T382" s="67">
        <v>4.8499999999999996</v>
      </c>
      <c r="U382" s="71">
        <v>1.2100000000000009</v>
      </c>
      <c r="V382" s="71">
        <v>4.5600000000000005</v>
      </c>
      <c r="W382" s="71">
        <v>4.33</v>
      </c>
      <c r="X382" s="71">
        <v>0.23000000000000043</v>
      </c>
      <c r="Y382" s="67"/>
      <c r="Z382" s="67"/>
      <c r="AA382" s="67"/>
      <c r="AB382" s="71">
        <v>5.36</v>
      </c>
      <c r="AC382" s="71">
        <v>4.29</v>
      </c>
      <c r="AD382" s="71">
        <v>1.0700000000000003</v>
      </c>
      <c r="AE382" s="67"/>
      <c r="AF382" s="67"/>
      <c r="AG382" s="67"/>
      <c r="AH382" s="71">
        <v>4.26</v>
      </c>
      <c r="AI382" s="67">
        <v>3.41</v>
      </c>
      <c r="AJ382" s="71">
        <v>0.84999999999999964</v>
      </c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</row>
    <row r="383" spans="1:78" hidden="1" x14ac:dyDescent="0.25">
      <c r="A383" s="67" t="s">
        <v>1022</v>
      </c>
      <c r="B383" s="67" t="s">
        <v>69</v>
      </c>
      <c r="C383" s="68" t="s">
        <v>71</v>
      </c>
      <c r="D383" s="68" t="s">
        <v>72</v>
      </c>
      <c r="E383" s="68" t="s">
        <v>93</v>
      </c>
      <c r="F383" s="68" t="s">
        <v>94</v>
      </c>
      <c r="G383" s="69" t="s">
        <v>355</v>
      </c>
      <c r="H383" s="70" t="s">
        <v>356</v>
      </c>
      <c r="I383" s="68" t="s">
        <v>357</v>
      </c>
      <c r="J383" s="90" t="s">
        <v>765</v>
      </c>
      <c r="K383" s="67" t="s">
        <v>135</v>
      </c>
      <c r="L383" s="72" t="s">
        <v>79</v>
      </c>
      <c r="M383" s="71">
        <v>8.5</v>
      </c>
      <c r="N383" s="67">
        <v>6.8</v>
      </c>
      <c r="O383" s="71">
        <v>1.7000000000000002</v>
      </c>
      <c r="P383" s="71">
        <v>6.74</v>
      </c>
      <c r="Q383" s="71">
        <v>6.4</v>
      </c>
      <c r="R383" s="71">
        <v>0.33999999999999986</v>
      </c>
      <c r="S383" s="71">
        <v>6.7000000000000011</v>
      </c>
      <c r="T383" s="67">
        <v>5.36</v>
      </c>
      <c r="U383" s="71">
        <v>1.3400000000000007</v>
      </c>
      <c r="V383" s="71">
        <v>4.9399999999999995</v>
      </c>
      <c r="W383" s="71">
        <v>4.6900000000000004</v>
      </c>
      <c r="X383" s="71">
        <v>0.24999999999999911</v>
      </c>
      <c r="Y383" s="67"/>
      <c r="Z383" s="67"/>
      <c r="AA383" s="67"/>
      <c r="AB383" s="71">
        <v>6</v>
      </c>
      <c r="AC383" s="71">
        <v>4.8</v>
      </c>
      <c r="AD383" s="71">
        <v>1.2000000000000002</v>
      </c>
      <c r="AE383" s="67"/>
      <c r="AF383" s="67"/>
      <c r="AG383" s="67"/>
      <c r="AH383" s="71">
        <v>4.9000000000000004</v>
      </c>
      <c r="AI383" s="67">
        <v>3.92</v>
      </c>
      <c r="AJ383" s="71">
        <v>0.98000000000000043</v>
      </c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</row>
    <row r="384" spans="1:78" hidden="1" x14ac:dyDescent="0.25">
      <c r="A384" s="67" t="s">
        <v>1023</v>
      </c>
      <c r="B384" s="67" t="s">
        <v>69</v>
      </c>
      <c r="C384" s="68" t="s">
        <v>71</v>
      </c>
      <c r="D384" s="68" t="s">
        <v>72</v>
      </c>
      <c r="E384" s="68" t="s">
        <v>111</v>
      </c>
      <c r="F384" s="68" t="s">
        <v>112</v>
      </c>
      <c r="G384" s="69" t="s">
        <v>355</v>
      </c>
      <c r="H384" s="70" t="s">
        <v>356</v>
      </c>
      <c r="I384" s="68" t="s">
        <v>357</v>
      </c>
      <c r="J384" s="90" t="s">
        <v>765</v>
      </c>
      <c r="K384" s="67" t="s">
        <v>135</v>
      </c>
      <c r="L384" s="72" t="s">
        <v>79</v>
      </c>
      <c r="M384" s="71">
        <v>7.8599999999999994</v>
      </c>
      <c r="N384" s="67">
        <v>6.29</v>
      </c>
      <c r="O384" s="71">
        <v>1.5699999999999994</v>
      </c>
      <c r="P384" s="71">
        <v>6.3599999999999994</v>
      </c>
      <c r="Q384" s="71">
        <v>6.04</v>
      </c>
      <c r="R384" s="71">
        <v>0.3199999999999994</v>
      </c>
      <c r="S384" s="71">
        <v>6.0600000000000005</v>
      </c>
      <c r="T384" s="67">
        <v>4.8499999999999996</v>
      </c>
      <c r="U384" s="71">
        <v>1.2100000000000009</v>
      </c>
      <c r="V384" s="71">
        <v>4.5600000000000005</v>
      </c>
      <c r="W384" s="71">
        <v>4.33</v>
      </c>
      <c r="X384" s="71">
        <v>0.23000000000000043</v>
      </c>
      <c r="Y384" s="67"/>
      <c r="Z384" s="67"/>
      <c r="AA384" s="67"/>
      <c r="AB384" s="71">
        <v>5.36</v>
      </c>
      <c r="AC384" s="71">
        <v>4.29</v>
      </c>
      <c r="AD384" s="71">
        <v>1.0700000000000003</v>
      </c>
      <c r="AE384" s="67"/>
      <c r="AF384" s="67"/>
      <c r="AG384" s="67"/>
      <c r="AH384" s="71">
        <v>4.26</v>
      </c>
      <c r="AI384" s="67">
        <v>3.41</v>
      </c>
      <c r="AJ384" s="71">
        <v>0.84999999999999964</v>
      </c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</row>
    <row r="385" spans="1:78" hidden="1" x14ac:dyDescent="0.25">
      <c r="A385" s="67" t="s">
        <v>1024</v>
      </c>
      <c r="B385" s="67" t="s">
        <v>69</v>
      </c>
      <c r="C385" s="68" t="s">
        <v>71</v>
      </c>
      <c r="D385" s="68" t="s">
        <v>72</v>
      </c>
      <c r="E385" s="68" t="s">
        <v>117</v>
      </c>
      <c r="F385" s="68" t="s">
        <v>118</v>
      </c>
      <c r="G385" s="69" t="s">
        <v>355</v>
      </c>
      <c r="H385" s="70" t="s">
        <v>356</v>
      </c>
      <c r="I385" s="68" t="s">
        <v>357</v>
      </c>
      <c r="J385" s="90" t="s">
        <v>765</v>
      </c>
      <c r="K385" s="67" t="s">
        <v>135</v>
      </c>
      <c r="L385" s="72" t="s">
        <v>79</v>
      </c>
      <c r="M385" s="71">
        <v>7.8599999999999994</v>
      </c>
      <c r="N385" s="67">
        <v>6.29</v>
      </c>
      <c r="O385" s="71">
        <v>1.5699999999999994</v>
      </c>
      <c r="P385" s="71">
        <v>6.3599999999999994</v>
      </c>
      <c r="Q385" s="71">
        <v>6.04</v>
      </c>
      <c r="R385" s="71">
        <v>0.3199999999999994</v>
      </c>
      <c r="S385" s="71">
        <v>6.0600000000000005</v>
      </c>
      <c r="T385" s="67">
        <v>4.8499999999999996</v>
      </c>
      <c r="U385" s="71">
        <v>1.2100000000000009</v>
      </c>
      <c r="V385" s="71">
        <v>4.5600000000000005</v>
      </c>
      <c r="W385" s="71">
        <v>4.33</v>
      </c>
      <c r="X385" s="71">
        <v>0.23000000000000043</v>
      </c>
      <c r="Y385" s="67"/>
      <c r="Z385" s="67"/>
      <c r="AA385" s="67"/>
      <c r="AB385" s="71">
        <v>5.36</v>
      </c>
      <c r="AC385" s="71">
        <v>4.29</v>
      </c>
      <c r="AD385" s="71">
        <v>1.0700000000000003</v>
      </c>
      <c r="AE385" s="67"/>
      <c r="AF385" s="67"/>
      <c r="AG385" s="67"/>
      <c r="AH385" s="71">
        <v>4.26</v>
      </c>
      <c r="AI385" s="67">
        <v>3.41</v>
      </c>
      <c r="AJ385" s="71">
        <v>0.84999999999999964</v>
      </c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</row>
    <row r="386" spans="1:78" hidden="1" x14ac:dyDescent="0.25">
      <c r="A386" s="67" t="s">
        <v>1025</v>
      </c>
      <c r="B386" s="67" t="s">
        <v>69</v>
      </c>
      <c r="C386" s="68" t="s">
        <v>71</v>
      </c>
      <c r="D386" s="68" t="s">
        <v>72</v>
      </c>
      <c r="E386" s="68" t="s">
        <v>119</v>
      </c>
      <c r="F386" s="68" t="s">
        <v>120</v>
      </c>
      <c r="G386" s="69" t="s">
        <v>355</v>
      </c>
      <c r="H386" s="70" t="s">
        <v>356</v>
      </c>
      <c r="I386" s="68" t="s">
        <v>357</v>
      </c>
      <c r="J386" s="90" t="s">
        <v>765</v>
      </c>
      <c r="K386" s="67" t="s">
        <v>135</v>
      </c>
      <c r="L386" s="72" t="s">
        <v>79</v>
      </c>
      <c r="M386" s="71">
        <v>7.8599999999999994</v>
      </c>
      <c r="N386" s="67">
        <v>6.29</v>
      </c>
      <c r="O386" s="71">
        <v>1.5699999999999994</v>
      </c>
      <c r="P386" s="71">
        <v>6.3599999999999994</v>
      </c>
      <c r="Q386" s="71">
        <v>6.04</v>
      </c>
      <c r="R386" s="71">
        <v>0.3199999999999994</v>
      </c>
      <c r="S386" s="71">
        <v>6.0600000000000005</v>
      </c>
      <c r="T386" s="67">
        <v>4.8499999999999996</v>
      </c>
      <c r="U386" s="71">
        <v>1.2100000000000009</v>
      </c>
      <c r="V386" s="71">
        <v>4.5600000000000005</v>
      </c>
      <c r="W386" s="71">
        <v>4.33</v>
      </c>
      <c r="X386" s="71">
        <v>0.23000000000000043</v>
      </c>
      <c r="Y386" s="67"/>
      <c r="Z386" s="67"/>
      <c r="AA386" s="67"/>
      <c r="AB386" s="71">
        <v>5.36</v>
      </c>
      <c r="AC386" s="71">
        <v>4.29</v>
      </c>
      <c r="AD386" s="71">
        <v>1.0700000000000003</v>
      </c>
      <c r="AE386" s="67"/>
      <c r="AF386" s="67"/>
      <c r="AG386" s="67"/>
      <c r="AH386" s="71">
        <v>4.26</v>
      </c>
      <c r="AI386" s="67">
        <v>3.41</v>
      </c>
      <c r="AJ386" s="71">
        <v>0.84999999999999964</v>
      </c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</row>
    <row r="387" spans="1:78" hidden="1" x14ac:dyDescent="0.25">
      <c r="A387" s="67" t="s">
        <v>1026</v>
      </c>
      <c r="B387" s="67" t="s">
        <v>69</v>
      </c>
      <c r="C387" s="68" t="s">
        <v>71</v>
      </c>
      <c r="D387" s="68" t="s">
        <v>72</v>
      </c>
      <c r="E387" s="68" t="s">
        <v>117</v>
      </c>
      <c r="F387" s="68" t="s">
        <v>118</v>
      </c>
      <c r="G387" s="69" t="s">
        <v>358</v>
      </c>
      <c r="H387" s="70" t="s">
        <v>359</v>
      </c>
      <c r="I387" s="68" t="s">
        <v>360</v>
      </c>
      <c r="J387" s="90" t="s">
        <v>765</v>
      </c>
      <c r="K387" s="67" t="s">
        <v>141</v>
      </c>
      <c r="L387" s="72" t="s">
        <v>80</v>
      </c>
      <c r="M387" s="71">
        <v>13.14</v>
      </c>
      <c r="N387" s="67">
        <v>11.83</v>
      </c>
      <c r="O387" s="71">
        <v>1.3100000000000005</v>
      </c>
      <c r="P387" s="71">
        <v>10.65</v>
      </c>
      <c r="Q387" s="71">
        <v>10.119999999999999</v>
      </c>
      <c r="R387" s="71">
        <v>0.53000000000000114</v>
      </c>
      <c r="S387" s="71">
        <v>10.14</v>
      </c>
      <c r="T387" s="67">
        <v>9.1300000000000008</v>
      </c>
      <c r="U387" s="71">
        <v>1.0099999999999998</v>
      </c>
      <c r="V387" s="71">
        <v>7.65</v>
      </c>
      <c r="W387" s="71">
        <v>7.27</v>
      </c>
      <c r="X387" s="71">
        <v>0.38000000000000078</v>
      </c>
      <c r="Y387" s="67"/>
      <c r="Z387" s="67"/>
      <c r="AA387" s="67"/>
      <c r="AB387" s="71"/>
      <c r="AC387" s="67"/>
      <c r="AD387" s="67"/>
      <c r="AE387" s="67"/>
      <c r="AF387" s="67"/>
      <c r="AG387" s="67"/>
      <c r="AH387" s="71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</row>
    <row r="388" spans="1:78" hidden="1" x14ac:dyDescent="0.25">
      <c r="A388" s="67" t="s">
        <v>1027</v>
      </c>
      <c r="B388" s="67" t="s">
        <v>69</v>
      </c>
      <c r="C388" s="68" t="s">
        <v>71</v>
      </c>
      <c r="D388" s="68" t="s">
        <v>72</v>
      </c>
      <c r="E388" s="68" t="s">
        <v>87</v>
      </c>
      <c r="F388" s="68" t="s">
        <v>88</v>
      </c>
      <c r="G388" s="69" t="s">
        <v>361</v>
      </c>
      <c r="H388" s="70" t="s">
        <v>362</v>
      </c>
      <c r="I388" s="68" t="s">
        <v>363</v>
      </c>
      <c r="J388" s="90" t="s">
        <v>765</v>
      </c>
      <c r="K388" s="67" t="s">
        <v>141</v>
      </c>
      <c r="L388" s="72" t="s">
        <v>80</v>
      </c>
      <c r="M388" s="71">
        <v>14.66</v>
      </c>
      <c r="N388" s="67">
        <v>13.19</v>
      </c>
      <c r="O388" s="71">
        <v>1.4700000000000006</v>
      </c>
      <c r="P388" s="71">
        <v>11.29</v>
      </c>
      <c r="Q388" s="71">
        <v>10.73</v>
      </c>
      <c r="R388" s="71">
        <v>0.55999999999999872</v>
      </c>
      <c r="S388" s="71">
        <v>11.66</v>
      </c>
      <c r="T388" s="67">
        <v>10.49</v>
      </c>
      <c r="U388" s="71">
        <v>1.17</v>
      </c>
      <c r="V388" s="71">
        <v>8.2899999999999991</v>
      </c>
      <c r="W388" s="71">
        <v>7.88</v>
      </c>
      <c r="X388" s="71">
        <v>0.40999999999999925</v>
      </c>
      <c r="Y388" s="67"/>
      <c r="Z388" s="67"/>
      <c r="AA388" s="67"/>
      <c r="AB388" s="71"/>
      <c r="AC388" s="67"/>
      <c r="AD388" s="67"/>
      <c r="AE388" s="67"/>
      <c r="AF388" s="67"/>
      <c r="AG388" s="67"/>
      <c r="AH388" s="71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</row>
    <row r="389" spans="1:78" hidden="1" x14ac:dyDescent="0.25">
      <c r="A389" s="67" t="s">
        <v>1028</v>
      </c>
      <c r="B389" s="67" t="s">
        <v>69</v>
      </c>
      <c r="C389" s="68" t="s">
        <v>71</v>
      </c>
      <c r="D389" s="68" t="s">
        <v>72</v>
      </c>
      <c r="E389" s="68" t="s">
        <v>93</v>
      </c>
      <c r="F389" s="68" t="s">
        <v>94</v>
      </c>
      <c r="G389" s="69" t="s">
        <v>361</v>
      </c>
      <c r="H389" s="70" t="s">
        <v>362</v>
      </c>
      <c r="I389" s="68" t="s">
        <v>363</v>
      </c>
      <c r="J389" s="90" t="s">
        <v>765</v>
      </c>
      <c r="K389" s="67" t="s">
        <v>141</v>
      </c>
      <c r="L389" s="72" t="s">
        <v>80</v>
      </c>
      <c r="M389" s="71">
        <v>16.04</v>
      </c>
      <c r="N389" s="67">
        <v>14.44</v>
      </c>
      <c r="O389" s="71">
        <v>1.5999999999999996</v>
      </c>
      <c r="P389" s="71">
        <v>11.870000000000001</v>
      </c>
      <c r="Q389" s="71">
        <v>11.28</v>
      </c>
      <c r="R389" s="71">
        <v>0.59000000000000163</v>
      </c>
      <c r="S389" s="71">
        <v>13.04</v>
      </c>
      <c r="T389" s="67">
        <v>11.74</v>
      </c>
      <c r="U389" s="71">
        <v>1.2999999999999989</v>
      </c>
      <c r="V389" s="71">
        <v>8.870000000000001</v>
      </c>
      <c r="W389" s="71">
        <v>8.43</v>
      </c>
      <c r="X389" s="71">
        <v>0.44000000000000128</v>
      </c>
      <c r="Y389" s="67"/>
      <c r="Z389" s="67"/>
      <c r="AA389" s="67"/>
      <c r="AB389" s="71"/>
      <c r="AC389" s="67"/>
      <c r="AD389" s="67"/>
      <c r="AE389" s="67"/>
      <c r="AF389" s="67"/>
      <c r="AG389" s="67"/>
      <c r="AH389" s="71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</row>
    <row r="390" spans="1:78" hidden="1" x14ac:dyDescent="0.25">
      <c r="A390" s="67" t="s">
        <v>1029</v>
      </c>
      <c r="B390" s="67" t="s">
        <v>69</v>
      </c>
      <c r="C390" s="68" t="s">
        <v>71</v>
      </c>
      <c r="D390" s="68" t="s">
        <v>72</v>
      </c>
      <c r="E390" s="68" t="s">
        <v>87</v>
      </c>
      <c r="F390" s="68" t="s">
        <v>88</v>
      </c>
      <c r="G390" s="69" t="s">
        <v>208</v>
      </c>
      <c r="H390" s="70" t="s">
        <v>364</v>
      </c>
      <c r="I390" s="68" t="s">
        <v>365</v>
      </c>
      <c r="J390" s="90" t="s">
        <v>765</v>
      </c>
      <c r="K390" s="67" t="s">
        <v>141</v>
      </c>
      <c r="L390" s="72" t="s">
        <v>80</v>
      </c>
      <c r="M390" s="71">
        <v>15.690000000000001</v>
      </c>
      <c r="N390" s="67">
        <v>14.12</v>
      </c>
      <c r="O390" s="71">
        <v>1.5700000000000021</v>
      </c>
      <c r="P390" s="71">
        <v>11.719999999999999</v>
      </c>
      <c r="Q390" s="71">
        <v>11.13</v>
      </c>
      <c r="R390" s="71">
        <v>0.58999999999999808</v>
      </c>
      <c r="S390" s="71">
        <v>12.690000000000001</v>
      </c>
      <c r="T390" s="67">
        <v>11.42</v>
      </c>
      <c r="U390" s="71">
        <v>1.2700000000000014</v>
      </c>
      <c r="V390" s="71">
        <v>8.7199999999999989</v>
      </c>
      <c r="W390" s="71">
        <v>8.2799999999999994</v>
      </c>
      <c r="X390" s="71">
        <v>0.4399999999999995</v>
      </c>
      <c r="Y390" s="67"/>
      <c r="Z390" s="67"/>
      <c r="AA390" s="67"/>
      <c r="AB390" s="71"/>
      <c r="AC390" s="67"/>
      <c r="AD390" s="67"/>
      <c r="AE390" s="67"/>
      <c r="AF390" s="67"/>
      <c r="AG390" s="67"/>
      <c r="AH390" s="71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</row>
    <row r="391" spans="1:78" hidden="1" x14ac:dyDescent="0.25">
      <c r="A391" s="73" t="s">
        <v>366</v>
      </c>
      <c r="B391" s="73" t="s">
        <v>69</v>
      </c>
      <c r="C391" s="74" t="s">
        <v>71</v>
      </c>
      <c r="D391" s="74" t="s">
        <v>72</v>
      </c>
      <c r="E391" s="74" t="s">
        <v>93</v>
      </c>
      <c r="F391" s="74" t="s">
        <v>94</v>
      </c>
      <c r="G391" s="69" t="s">
        <v>208</v>
      </c>
      <c r="H391" s="75" t="s">
        <v>364</v>
      </c>
      <c r="I391" s="74" t="s">
        <v>365</v>
      </c>
      <c r="J391" s="90" t="s">
        <v>765</v>
      </c>
      <c r="K391" s="74" t="s">
        <v>141</v>
      </c>
      <c r="L391" s="72" t="s">
        <v>80</v>
      </c>
      <c r="M391" s="71">
        <v>14.14</v>
      </c>
      <c r="N391" s="67">
        <v>12.73</v>
      </c>
      <c r="O391" s="71">
        <v>1.4100000000000001</v>
      </c>
      <c r="P391" s="71">
        <v>11.07</v>
      </c>
      <c r="Q391" s="71">
        <v>10.52</v>
      </c>
      <c r="R391" s="71">
        <v>0.55000000000000071</v>
      </c>
      <c r="S391" s="71">
        <v>11.14</v>
      </c>
      <c r="T391" s="67">
        <v>10.029999999999999</v>
      </c>
      <c r="U391" s="71">
        <v>1.1100000000000012</v>
      </c>
      <c r="V391" s="71">
        <v>8.07</v>
      </c>
      <c r="W391" s="71">
        <v>7.67</v>
      </c>
      <c r="X391" s="71">
        <v>0.40000000000000036</v>
      </c>
      <c r="Y391" s="67"/>
      <c r="Z391" s="67"/>
      <c r="AA391" s="67"/>
      <c r="AB391" s="71"/>
      <c r="AC391" s="67"/>
      <c r="AD391" s="67"/>
      <c r="AE391" s="67"/>
      <c r="AF391" s="67"/>
      <c r="AG391" s="67"/>
      <c r="AH391" s="71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</row>
    <row r="392" spans="1:78" hidden="1" x14ac:dyDescent="0.25">
      <c r="A392" s="67" t="s">
        <v>1030</v>
      </c>
      <c r="B392" s="67" t="s">
        <v>69</v>
      </c>
      <c r="C392" s="68" t="s">
        <v>71</v>
      </c>
      <c r="D392" s="68" t="s">
        <v>72</v>
      </c>
      <c r="E392" s="68" t="s">
        <v>95</v>
      </c>
      <c r="F392" s="68" t="s">
        <v>96</v>
      </c>
      <c r="G392" s="69" t="s">
        <v>367</v>
      </c>
      <c r="H392" s="70" t="s">
        <v>368</v>
      </c>
      <c r="I392" s="68" t="s">
        <v>369</v>
      </c>
      <c r="J392" s="90" t="s">
        <v>765</v>
      </c>
      <c r="K392" s="67" t="s">
        <v>141</v>
      </c>
      <c r="L392" s="72" t="s">
        <v>80</v>
      </c>
      <c r="M392" s="71">
        <v>18.22</v>
      </c>
      <c r="N392" s="67">
        <v>16.399999999999999</v>
      </c>
      <c r="O392" s="71">
        <v>1.8200000000000003</v>
      </c>
      <c r="P392" s="71">
        <v>12.79</v>
      </c>
      <c r="Q392" s="71">
        <v>12.15</v>
      </c>
      <c r="R392" s="71">
        <v>0.63999999999999879</v>
      </c>
      <c r="S392" s="71">
        <v>15.219999999999999</v>
      </c>
      <c r="T392" s="67">
        <v>13.7</v>
      </c>
      <c r="U392" s="71">
        <v>1.5199999999999996</v>
      </c>
      <c r="V392" s="71">
        <v>9.7899999999999991</v>
      </c>
      <c r="W392" s="71">
        <v>9.3000000000000007</v>
      </c>
      <c r="X392" s="71">
        <v>0.48999999999999844</v>
      </c>
      <c r="Y392" s="67"/>
      <c r="Z392" s="67"/>
      <c r="AA392" s="67"/>
      <c r="AB392" s="71"/>
      <c r="AC392" s="67"/>
      <c r="AD392" s="67"/>
      <c r="AE392" s="67"/>
      <c r="AF392" s="67"/>
      <c r="AG392" s="67"/>
      <c r="AH392" s="71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</row>
    <row r="393" spans="1:78" hidden="1" x14ac:dyDescent="0.25">
      <c r="A393" s="67" t="s">
        <v>1031</v>
      </c>
      <c r="B393" s="67" t="s">
        <v>69</v>
      </c>
      <c r="C393" s="68" t="s">
        <v>71</v>
      </c>
      <c r="D393" s="68" t="s">
        <v>72</v>
      </c>
      <c r="E393" s="68" t="s">
        <v>93</v>
      </c>
      <c r="F393" s="68" t="s">
        <v>94</v>
      </c>
      <c r="G393" s="69" t="s">
        <v>370</v>
      </c>
      <c r="H393" s="70" t="s">
        <v>371</v>
      </c>
      <c r="I393" s="68" t="s">
        <v>372</v>
      </c>
      <c r="J393" s="90" t="s">
        <v>765</v>
      </c>
      <c r="K393" s="67" t="s">
        <v>141</v>
      </c>
      <c r="L393" s="72" t="s">
        <v>80</v>
      </c>
      <c r="M393" s="71">
        <v>14.170000000000002</v>
      </c>
      <c r="N393" s="67">
        <v>12.75</v>
      </c>
      <c r="O393" s="71">
        <v>1.4200000000000017</v>
      </c>
      <c r="P393" s="71">
        <v>11.08</v>
      </c>
      <c r="Q393" s="71">
        <v>10.53</v>
      </c>
      <c r="R393" s="71">
        <v>0.55000000000000071</v>
      </c>
      <c r="S393" s="71">
        <v>11.170000000000002</v>
      </c>
      <c r="T393" s="67">
        <v>10.050000000000001</v>
      </c>
      <c r="U393" s="71">
        <v>1.120000000000001</v>
      </c>
      <c r="V393" s="71">
        <v>8.08</v>
      </c>
      <c r="W393" s="71">
        <v>7.68</v>
      </c>
      <c r="X393" s="71">
        <v>0.40000000000000036</v>
      </c>
      <c r="Y393" s="67"/>
      <c r="Z393" s="67"/>
      <c r="AA393" s="67"/>
      <c r="AB393" s="71"/>
      <c r="AC393" s="67"/>
      <c r="AD393" s="67"/>
      <c r="AE393" s="67"/>
      <c r="AF393" s="67"/>
      <c r="AG393" s="67"/>
      <c r="AH393" s="71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</row>
    <row r="394" spans="1:78" hidden="1" x14ac:dyDescent="0.25">
      <c r="A394" s="67" t="s">
        <v>1032</v>
      </c>
      <c r="B394" s="67" t="s">
        <v>69</v>
      </c>
      <c r="C394" s="68" t="s">
        <v>71</v>
      </c>
      <c r="D394" s="68" t="s">
        <v>72</v>
      </c>
      <c r="E394" s="68" t="s">
        <v>83</v>
      </c>
      <c r="F394" s="68" t="s">
        <v>84</v>
      </c>
      <c r="G394" s="69" t="s">
        <v>235</v>
      </c>
      <c r="H394" s="70" t="s">
        <v>373</v>
      </c>
      <c r="I394" s="68" t="s">
        <v>374</v>
      </c>
      <c r="J394" s="90" t="s">
        <v>765</v>
      </c>
      <c r="K394" s="67" t="s">
        <v>238</v>
      </c>
      <c r="L394" s="72" t="s">
        <v>79</v>
      </c>
      <c r="M394" s="71">
        <v>10.719999999999999</v>
      </c>
      <c r="N394" s="67">
        <v>8.58</v>
      </c>
      <c r="O394" s="71">
        <v>2.1399999999999988</v>
      </c>
      <c r="P394" s="71">
        <v>8.11</v>
      </c>
      <c r="Q394" s="71">
        <v>7.7</v>
      </c>
      <c r="R394" s="71">
        <v>0.40999999999999925</v>
      </c>
      <c r="S394" s="71">
        <v>8.92</v>
      </c>
      <c r="T394" s="67">
        <v>7.14</v>
      </c>
      <c r="U394" s="71">
        <v>1.7800000000000002</v>
      </c>
      <c r="V394" s="71">
        <v>6.3100000000000005</v>
      </c>
      <c r="W394" s="71">
        <v>5.99</v>
      </c>
      <c r="X394" s="71">
        <v>0.32000000000000028</v>
      </c>
      <c r="Y394" s="67"/>
      <c r="Z394" s="67"/>
      <c r="AA394" s="67"/>
      <c r="AB394" s="71">
        <v>8.2199999999999989</v>
      </c>
      <c r="AC394" s="71">
        <v>6.58</v>
      </c>
      <c r="AD394" s="71">
        <v>1.6399999999999988</v>
      </c>
      <c r="AE394" s="67"/>
      <c r="AF394" s="67"/>
      <c r="AG394" s="67"/>
      <c r="AH394" s="71">
        <v>7.42</v>
      </c>
      <c r="AI394" s="67">
        <v>5.94</v>
      </c>
      <c r="AJ394" s="71">
        <v>1.4799999999999995</v>
      </c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</row>
    <row r="395" spans="1:78" hidden="1" x14ac:dyDescent="0.25">
      <c r="A395" s="67" t="s">
        <v>1033</v>
      </c>
      <c r="B395" s="67" t="s">
        <v>69</v>
      </c>
      <c r="C395" s="68" t="s">
        <v>71</v>
      </c>
      <c r="D395" s="68" t="s">
        <v>72</v>
      </c>
      <c r="E395" s="68" t="s">
        <v>119</v>
      </c>
      <c r="F395" s="68" t="s">
        <v>120</v>
      </c>
      <c r="G395" s="69" t="s">
        <v>235</v>
      </c>
      <c r="H395" s="70" t="s">
        <v>373</v>
      </c>
      <c r="I395" s="68" t="s">
        <v>374</v>
      </c>
      <c r="J395" s="90" t="s">
        <v>765</v>
      </c>
      <c r="K395" s="67" t="s">
        <v>238</v>
      </c>
      <c r="L395" s="72" t="s">
        <v>79</v>
      </c>
      <c r="M395" s="71">
        <v>10.719999999999999</v>
      </c>
      <c r="N395" s="67">
        <v>8.58</v>
      </c>
      <c r="O395" s="71">
        <v>2.1399999999999988</v>
      </c>
      <c r="P395" s="71">
        <v>8.11</v>
      </c>
      <c r="Q395" s="71">
        <v>7.7</v>
      </c>
      <c r="R395" s="71">
        <v>0.40999999999999925</v>
      </c>
      <c r="S395" s="71">
        <v>8.92</v>
      </c>
      <c r="T395" s="67">
        <v>7.14</v>
      </c>
      <c r="U395" s="71">
        <v>1.7800000000000002</v>
      </c>
      <c r="V395" s="71">
        <v>6.3100000000000005</v>
      </c>
      <c r="W395" s="71">
        <v>5.99</v>
      </c>
      <c r="X395" s="71">
        <v>0.32000000000000028</v>
      </c>
      <c r="Y395" s="67"/>
      <c r="Z395" s="67"/>
      <c r="AA395" s="67"/>
      <c r="AB395" s="71">
        <v>8.2199999999999989</v>
      </c>
      <c r="AC395" s="71">
        <v>6.58</v>
      </c>
      <c r="AD395" s="71">
        <v>1.6399999999999988</v>
      </c>
      <c r="AE395" s="67"/>
      <c r="AF395" s="67"/>
      <c r="AG395" s="67"/>
      <c r="AH395" s="71">
        <v>7.42</v>
      </c>
      <c r="AI395" s="67">
        <v>5.94</v>
      </c>
      <c r="AJ395" s="71">
        <v>1.4799999999999995</v>
      </c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</row>
    <row r="396" spans="1:78" hidden="1" x14ac:dyDescent="0.25">
      <c r="A396" s="67" t="s">
        <v>1034</v>
      </c>
      <c r="B396" s="67" t="s">
        <v>69</v>
      </c>
      <c r="C396" s="68" t="s">
        <v>71</v>
      </c>
      <c r="D396" s="68" t="s">
        <v>72</v>
      </c>
      <c r="E396" s="68" t="s">
        <v>73</v>
      </c>
      <c r="F396" s="68" t="s">
        <v>74</v>
      </c>
      <c r="G396" s="69"/>
      <c r="H396" s="70" t="s">
        <v>375</v>
      </c>
      <c r="I396" s="68" t="s">
        <v>376</v>
      </c>
      <c r="J396" s="90" t="s">
        <v>765</v>
      </c>
      <c r="K396" s="67" t="s">
        <v>78</v>
      </c>
      <c r="L396" s="72" t="s">
        <v>79</v>
      </c>
      <c r="M396" s="71">
        <v>8.7899999999999991</v>
      </c>
      <c r="N396" s="67">
        <v>7.03</v>
      </c>
      <c r="O396" s="71">
        <v>1.7599999999999989</v>
      </c>
      <c r="P396" s="71">
        <v>7.0699999999999994</v>
      </c>
      <c r="Q396" s="71">
        <v>6.72</v>
      </c>
      <c r="R396" s="71">
        <v>0.34999999999999964</v>
      </c>
      <c r="S396" s="71">
        <v>6.99</v>
      </c>
      <c r="T396" s="67">
        <v>5.59</v>
      </c>
      <c r="U396" s="71">
        <v>1.4000000000000004</v>
      </c>
      <c r="V396" s="71">
        <v>5.27</v>
      </c>
      <c r="W396" s="71">
        <v>5.01</v>
      </c>
      <c r="X396" s="71">
        <v>0.25999999999999979</v>
      </c>
      <c r="Y396" s="67"/>
      <c r="Z396" s="67"/>
      <c r="AA396" s="67"/>
      <c r="AB396" s="71">
        <v>6.29</v>
      </c>
      <c r="AC396" s="71">
        <v>5.03</v>
      </c>
      <c r="AD396" s="71">
        <v>1.2599999999999998</v>
      </c>
      <c r="AE396" s="67"/>
      <c r="AF396" s="67"/>
      <c r="AG396" s="67"/>
      <c r="AH396" s="71">
        <v>5.29</v>
      </c>
      <c r="AI396" s="67">
        <v>4.2300000000000004</v>
      </c>
      <c r="AJ396" s="71">
        <v>1.0599999999999996</v>
      </c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</row>
    <row r="397" spans="1:78" hidden="1" x14ac:dyDescent="0.25">
      <c r="A397" s="67" t="s">
        <v>1035</v>
      </c>
      <c r="B397" s="67" t="s">
        <v>69</v>
      </c>
      <c r="C397" s="68" t="s">
        <v>71</v>
      </c>
      <c r="D397" s="68" t="s">
        <v>72</v>
      </c>
      <c r="E397" s="68" t="s">
        <v>81</v>
      </c>
      <c r="F397" s="68" t="s">
        <v>82</v>
      </c>
      <c r="G397" s="69"/>
      <c r="H397" s="70" t="s">
        <v>375</v>
      </c>
      <c r="I397" s="68" t="s">
        <v>376</v>
      </c>
      <c r="J397" s="90" t="s">
        <v>765</v>
      </c>
      <c r="K397" s="67" t="s">
        <v>78</v>
      </c>
      <c r="L397" s="72" t="s">
        <v>79</v>
      </c>
      <c r="M397" s="71">
        <v>8.92</v>
      </c>
      <c r="N397" s="67">
        <v>7.14</v>
      </c>
      <c r="O397" s="71">
        <v>1.7800000000000002</v>
      </c>
      <c r="P397" s="71">
        <v>7.1499999999999995</v>
      </c>
      <c r="Q397" s="71">
        <v>6.79</v>
      </c>
      <c r="R397" s="71">
        <v>0.35999999999999943</v>
      </c>
      <c r="S397" s="71">
        <v>7.12</v>
      </c>
      <c r="T397" s="67">
        <v>5.7</v>
      </c>
      <c r="U397" s="71">
        <v>1.42</v>
      </c>
      <c r="V397" s="71">
        <v>5.35</v>
      </c>
      <c r="W397" s="71">
        <v>5.08</v>
      </c>
      <c r="X397" s="71">
        <v>0.26999999999999957</v>
      </c>
      <c r="Y397" s="67"/>
      <c r="Z397" s="67"/>
      <c r="AA397" s="67"/>
      <c r="AB397" s="71">
        <v>6.42</v>
      </c>
      <c r="AC397" s="71">
        <v>5.14</v>
      </c>
      <c r="AD397" s="71">
        <v>1.2800000000000002</v>
      </c>
      <c r="AE397" s="67"/>
      <c r="AF397" s="67"/>
      <c r="AG397" s="67"/>
      <c r="AH397" s="71">
        <v>5.42</v>
      </c>
      <c r="AI397" s="67">
        <v>4.34</v>
      </c>
      <c r="AJ397" s="71">
        <v>1.08</v>
      </c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</row>
    <row r="398" spans="1:78" hidden="1" x14ac:dyDescent="0.25">
      <c r="A398" s="67" t="s">
        <v>1036</v>
      </c>
      <c r="B398" s="67" t="s">
        <v>69</v>
      </c>
      <c r="C398" s="68" t="s">
        <v>71</v>
      </c>
      <c r="D398" s="68" t="s">
        <v>72</v>
      </c>
      <c r="E398" s="68" t="s">
        <v>83</v>
      </c>
      <c r="F398" s="68" t="s">
        <v>84</v>
      </c>
      <c r="G398" s="69"/>
      <c r="H398" s="70" t="s">
        <v>375</v>
      </c>
      <c r="I398" s="68" t="s">
        <v>376</v>
      </c>
      <c r="J398" s="90" t="s">
        <v>765</v>
      </c>
      <c r="K398" s="67" t="s">
        <v>78</v>
      </c>
      <c r="L398" s="72" t="s">
        <v>79</v>
      </c>
      <c r="M398" s="71">
        <v>7.4799999999999995</v>
      </c>
      <c r="N398" s="67">
        <v>5.98</v>
      </c>
      <c r="O398" s="71">
        <v>1.4999999999999991</v>
      </c>
      <c r="P398" s="71">
        <v>6.29</v>
      </c>
      <c r="Q398" s="71">
        <v>5.98</v>
      </c>
      <c r="R398" s="71">
        <v>0.30999999999999961</v>
      </c>
      <c r="S398" s="71">
        <v>5.68</v>
      </c>
      <c r="T398" s="67">
        <v>4.54</v>
      </c>
      <c r="U398" s="71">
        <v>1.1399999999999997</v>
      </c>
      <c r="V398" s="71">
        <v>4.49</v>
      </c>
      <c r="W398" s="71">
        <v>4.2699999999999996</v>
      </c>
      <c r="X398" s="71">
        <v>0.22000000000000064</v>
      </c>
      <c r="Y398" s="67"/>
      <c r="Z398" s="67"/>
      <c r="AA398" s="67"/>
      <c r="AB398" s="71">
        <v>4.9800000000000004</v>
      </c>
      <c r="AC398" s="71">
        <v>3.98</v>
      </c>
      <c r="AD398" s="71">
        <v>1.0000000000000004</v>
      </c>
      <c r="AE398" s="67"/>
      <c r="AF398" s="67"/>
      <c r="AG398" s="67"/>
      <c r="AH398" s="71">
        <v>3.98</v>
      </c>
      <c r="AI398" s="67">
        <v>3.18</v>
      </c>
      <c r="AJ398" s="71">
        <v>0.79999999999999982</v>
      </c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</row>
    <row r="399" spans="1:78" hidden="1" x14ac:dyDescent="0.25">
      <c r="A399" s="67" t="s">
        <v>1037</v>
      </c>
      <c r="B399" s="67" t="s">
        <v>69</v>
      </c>
      <c r="C399" s="68" t="s">
        <v>71</v>
      </c>
      <c r="D399" s="68" t="s">
        <v>72</v>
      </c>
      <c r="E399" s="68" t="s">
        <v>85</v>
      </c>
      <c r="F399" s="68" t="s">
        <v>86</v>
      </c>
      <c r="G399" s="69"/>
      <c r="H399" s="70" t="s">
        <v>375</v>
      </c>
      <c r="I399" s="68" t="s">
        <v>376</v>
      </c>
      <c r="J399" s="90" t="s">
        <v>765</v>
      </c>
      <c r="K399" s="67" t="s">
        <v>78</v>
      </c>
      <c r="L399" s="72" t="s">
        <v>79</v>
      </c>
      <c r="M399" s="71">
        <v>9.19</v>
      </c>
      <c r="N399" s="67">
        <v>7.35</v>
      </c>
      <c r="O399" s="71">
        <v>1.8399999999999999</v>
      </c>
      <c r="P399" s="71">
        <v>7.31</v>
      </c>
      <c r="Q399" s="71">
        <v>6.94</v>
      </c>
      <c r="R399" s="71">
        <v>0.36999999999999922</v>
      </c>
      <c r="S399" s="71">
        <v>7.39</v>
      </c>
      <c r="T399" s="67">
        <v>5.91</v>
      </c>
      <c r="U399" s="71">
        <v>1.4799999999999995</v>
      </c>
      <c r="V399" s="71">
        <v>5.51</v>
      </c>
      <c r="W399" s="71">
        <v>5.23</v>
      </c>
      <c r="X399" s="71">
        <v>0.27999999999999936</v>
      </c>
      <c r="Y399" s="67"/>
      <c r="Z399" s="67"/>
      <c r="AA399" s="67"/>
      <c r="AB399" s="71">
        <v>6.6899999999999995</v>
      </c>
      <c r="AC399" s="71">
        <v>5.35</v>
      </c>
      <c r="AD399" s="71">
        <v>1.3399999999999999</v>
      </c>
      <c r="AE399" s="67"/>
      <c r="AF399" s="67"/>
      <c r="AG399" s="67"/>
      <c r="AH399" s="71">
        <v>5.6899999999999995</v>
      </c>
      <c r="AI399" s="67">
        <v>4.55</v>
      </c>
      <c r="AJ399" s="71">
        <v>1.1399999999999997</v>
      </c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</row>
    <row r="400" spans="1:78" hidden="1" x14ac:dyDescent="0.25">
      <c r="A400" s="67" t="s">
        <v>1038</v>
      </c>
      <c r="B400" s="67" t="s">
        <v>69</v>
      </c>
      <c r="C400" s="68" t="s">
        <v>71</v>
      </c>
      <c r="D400" s="68" t="s">
        <v>72</v>
      </c>
      <c r="E400" s="68" t="s">
        <v>87</v>
      </c>
      <c r="F400" s="68" t="s">
        <v>88</v>
      </c>
      <c r="G400" s="69"/>
      <c r="H400" s="70" t="s">
        <v>375</v>
      </c>
      <c r="I400" s="68" t="s">
        <v>376</v>
      </c>
      <c r="J400" s="90" t="s">
        <v>765</v>
      </c>
      <c r="K400" s="67" t="s">
        <v>78</v>
      </c>
      <c r="L400" s="72" t="s">
        <v>79</v>
      </c>
      <c r="M400" s="71">
        <v>8.52</v>
      </c>
      <c r="N400" s="67">
        <v>6.82</v>
      </c>
      <c r="O400" s="71">
        <v>1.6999999999999993</v>
      </c>
      <c r="P400" s="71">
        <v>6.91</v>
      </c>
      <c r="Q400" s="71">
        <v>6.56</v>
      </c>
      <c r="R400" s="71">
        <v>0.35000000000000053</v>
      </c>
      <c r="S400" s="71">
        <v>6.72</v>
      </c>
      <c r="T400" s="67">
        <v>5.38</v>
      </c>
      <c r="U400" s="71">
        <v>1.3399999999999999</v>
      </c>
      <c r="V400" s="71">
        <v>5.1100000000000003</v>
      </c>
      <c r="W400" s="71">
        <v>4.8499999999999996</v>
      </c>
      <c r="X400" s="71">
        <v>0.26000000000000068</v>
      </c>
      <c r="Y400" s="67"/>
      <c r="Z400" s="67"/>
      <c r="AA400" s="67"/>
      <c r="AB400" s="71">
        <v>6.02</v>
      </c>
      <c r="AC400" s="71">
        <v>4.82</v>
      </c>
      <c r="AD400" s="71">
        <v>1.1999999999999993</v>
      </c>
      <c r="AE400" s="67"/>
      <c r="AF400" s="67"/>
      <c r="AG400" s="67"/>
      <c r="AH400" s="71">
        <v>5.0199999999999996</v>
      </c>
      <c r="AI400" s="67">
        <v>4.0199999999999996</v>
      </c>
      <c r="AJ400" s="71">
        <v>1</v>
      </c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</row>
    <row r="401" spans="1:78" hidden="1" x14ac:dyDescent="0.25">
      <c r="A401" s="67" t="s">
        <v>1039</v>
      </c>
      <c r="B401" s="67" t="s">
        <v>69</v>
      </c>
      <c r="C401" s="68" t="s">
        <v>71</v>
      </c>
      <c r="D401" s="68" t="s">
        <v>72</v>
      </c>
      <c r="E401" s="68" t="s">
        <v>89</v>
      </c>
      <c r="F401" s="68" t="s">
        <v>90</v>
      </c>
      <c r="G401" s="69"/>
      <c r="H401" s="70" t="s">
        <v>375</v>
      </c>
      <c r="I401" s="68" t="s">
        <v>376</v>
      </c>
      <c r="J401" s="90" t="s">
        <v>765</v>
      </c>
      <c r="K401" s="67" t="s">
        <v>78</v>
      </c>
      <c r="L401" s="72" t="s">
        <v>79</v>
      </c>
      <c r="M401" s="71">
        <v>7.5699999999999994</v>
      </c>
      <c r="N401" s="67">
        <v>6.06</v>
      </c>
      <c r="O401" s="71">
        <v>1.5099999999999998</v>
      </c>
      <c r="P401" s="71">
        <v>6.34</v>
      </c>
      <c r="Q401" s="71">
        <v>6.02</v>
      </c>
      <c r="R401" s="71">
        <v>0.32000000000000028</v>
      </c>
      <c r="S401" s="71">
        <v>5.77</v>
      </c>
      <c r="T401" s="67">
        <v>4.62</v>
      </c>
      <c r="U401" s="71">
        <v>1.1499999999999995</v>
      </c>
      <c r="V401" s="71">
        <v>4.54</v>
      </c>
      <c r="W401" s="71">
        <v>4.3099999999999996</v>
      </c>
      <c r="X401" s="71">
        <v>0.23000000000000043</v>
      </c>
      <c r="Y401" s="67"/>
      <c r="Z401" s="67"/>
      <c r="AA401" s="67"/>
      <c r="AB401" s="71">
        <v>5.07</v>
      </c>
      <c r="AC401" s="71">
        <v>4.0599999999999996</v>
      </c>
      <c r="AD401" s="71">
        <v>1.0100000000000007</v>
      </c>
      <c r="AE401" s="67"/>
      <c r="AF401" s="67"/>
      <c r="AG401" s="67"/>
      <c r="AH401" s="71">
        <v>4.07</v>
      </c>
      <c r="AI401" s="67">
        <v>3.26</v>
      </c>
      <c r="AJ401" s="71">
        <v>0.8100000000000005</v>
      </c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</row>
    <row r="402" spans="1:78" hidden="1" x14ac:dyDescent="0.25">
      <c r="A402" s="67" t="s">
        <v>1040</v>
      </c>
      <c r="B402" s="67" t="s">
        <v>69</v>
      </c>
      <c r="C402" s="68" t="s">
        <v>71</v>
      </c>
      <c r="D402" s="68" t="s">
        <v>72</v>
      </c>
      <c r="E402" s="68" t="s">
        <v>91</v>
      </c>
      <c r="F402" s="68" t="s">
        <v>92</v>
      </c>
      <c r="G402" s="69"/>
      <c r="H402" s="70" t="s">
        <v>375</v>
      </c>
      <c r="I402" s="68" t="s">
        <v>376</v>
      </c>
      <c r="J402" s="90" t="s">
        <v>765</v>
      </c>
      <c r="K402" s="67" t="s">
        <v>78</v>
      </c>
      <c r="L402" s="72" t="s">
        <v>79</v>
      </c>
      <c r="M402" s="71">
        <v>7.4799999999999995</v>
      </c>
      <c r="N402" s="67">
        <v>5.98</v>
      </c>
      <c r="O402" s="71">
        <v>1.4999999999999991</v>
      </c>
      <c r="P402" s="71">
        <v>6.29</v>
      </c>
      <c r="Q402" s="71">
        <v>5.98</v>
      </c>
      <c r="R402" s="71">
        <v>0.30999999999999961</v>
      </c>
      <c r="S402" s="71">
        <v>5.68</v>
      </c>
      <c r="T402" s="67">
        <v>4.54</v>
      </c>
      <c r="U402" s="71">
        <v>1.1399999999999997</v>
      </c>
      <c r="V402" s="71">
        <v>4.49</v>
      </c>
      <c r="W402" s="71">
        <v>4.2699999999999996</v>
      </c>
      <c r="X402" s="71">
        <v>0.22000000000000064</v>
      </c>
      <c r="Y402" s="67"/>
      <c r="Z402" s="67"/>
      <c r="AA402" s="67"/>
      <c r="AB402" s="71">
        <v>4.9800000000000004</v>
      </c>
      <c r="AC402" s="71">
        <v>3.98</v>
      </c>
      <c r="AD402" s="71">
        <v>1.0000000000000004</v>
      </c>
      <c r="AE402" s="67"/>
      <c r="AF402" s="67"/>
      <c r="AG402" s="67"/>
      <c r="AH402" s="71">
        <v>3.98</v>
      </c>
      <c r="AI402" s="67">
        <v>3.18</v>
      </c>
      <c r="AJ402" s="71">
        <v>0.79999999999999982</v>
      </c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</row>
    <row r="403" spans="1:78" hidden="1" x14ac:dyDescent="0.25">
      <c r="A403" s="67" t="s">
        <v>1041</v>
      </c>
      <c r="B403" s="67" t="s">
        <v>69</v>
      </c>
      <c r="C403" s="68" t="s">
        <v>71</v>
      </c>
      <c r="D403" s="68" t="s">
        <v>72</v>
      </c>
      <c r="E403" s="68" t="s">
        <v>93</v>
      </c>
      <c r="F403" s="68" t="s">
        <v>94</v>
      </c>
      <c r="G403" s="69"/>
      <c r="H403" s="70" t="s">
        <v>375</v>
      </c>
      <c r="I403" s="68" t="s">
        <v>376</v>
      </c>
      <c r="J403" s="90" t="s">
        <v>765</v>
      </c>
      <c r="K403" s="67" t="s">
        <v>78</v>
      </c>
      <c r="L403" s="72" t="s">
        <v>79</v>
      </c>
      <c r="M403" s="71">
        <v>8.0399999999999991</v>
      </c>
      <c r="N403" s="67">
        <v>6.43</v>
      </c>
      <c r="O403" s="71">
        <v>1.6099999999999994</v>
      </c>
      <c r="P403" s="71">
        <v>6.62</v>
      </c>
      <c r="Q403" s="71">
        <v>6.29</v>
      </c>
      <c r="R403" s="71">
        <v>0.33000000000000007</v>
      </c>
      <c r="S403" s="71">
        <v>6.24</v>
      </c>
      <c r="T403" s="67">
        <v>4.99</v>
      </c>
      <c r="U403" s="71">
        <v>1.25</v>
      </c>
      <c r="V403" s="71">
        <v>4.82</v>
      </c>
      <c r="W403" s="71">
        <v>4.58</v>
      </c>
      <c r="X403" s="71">
        <v>0.24000000000000021</v>
      </c>
      <c r="Y403" s="67"/>
      <c r="Z403" s="67"/>
      <c r="AA403" s="67"/>
      <c r="AB403" s="71">
        <v>5.54</v>
      </c>
      <c r="AC403" s="71">
        <v>4.43</v>
      </c>
      <c r="AD403" s="71">
        <v>1.1100000000000003</v>
      </c>
      <c r="AE403" s="67"/>
      <c r="AF403" s="67"/>
      <c r="AG403" s="67"/>
      <c r="AH403" s="71">
        <v>4.54</v>
      </c>
      <c r="AI403" s="67">
        <v>3.63</v>
      </c>
      <c r="AJ403" s="71">
        <v>0.91000000000000014</v>
      </c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</row>
    <row r="404" spans="1:78" hidden="1" x14ac:dyDescent="0.25">
      <c r="A404" s="67" t="s">
        <v>1042</v>
      </c>
      <c r="B404" s="67" t="s">
        <v>69</v>
      </c>
      <c r="C404" s="68" t="s">
        <v>71</v>
      </c>
      <c r="D404" s="68" t="s">
        <v>72</v>
      </c>
      <c r="E404" s="68" t="s">
        <v>95</v>
      </c>
      <c r="F404" s="68" t="s">
        <v>96</v>
      </c>
      <c r="G404" s="69"/>
      <c r="H404" s="70" t="s">
        <v>375</v>
      </c>
      <c r="I404" s="68" t="s">
        <v>376</v>
      </c>
      <c r="J404" s="90" t="s">
        <v>765</v>
      </c>
      <c r="K404" s="67" t="s">
        <v>78</v>
      </c>
      <c r="L404" s="72" t="s">
        <v>79</v>
      </c>
      <c r="M404" s="71">
        <v>7.5699999999999994</v>
      </c>
      <c r="N404" s="67">
        <v>6.06</v>
      </c>
      <c r="O404" s="71">
        <v>1.5099999999999998</v>
      </c>
      <c r="P404" s="71">
        <v>6.34</v>
      </c>
      <c r="Q404" s="71">
        <v>6.02</v>
      </c>
      <c r="R404" s="71">
        <v>0.32000000000000028</v>
      </c>
      <c r="S404" s="71">
        <v>5.77</v>
      </c>
      <c r="T404" s="67">
        <v>4.62</v>
      </c>
      <c r="U404" s="71">
        <v>1.1499999999999995</v>
      </c>
      <c r="V404" s="71">
        <v>4.54</v>
      </c>
      <c r="W404" s="71">
        <v>4.3099999999999996</v>
      </c>
      <c r="X404" s="71">
        <v>0.23000000000000043</v>
      </c>
      <c r="Y404" s="67"/>
      <c r="Z404" s="67"/>
      <c r="AA404" s="67"/>
      <c r="AB404" s="71">
        <v>5.07</v>
      </c>
      <c r="AC404" s="71">
        <v>4.0599999999999996</v>
      </c>
      <c r="AD404" s="71">
        <v>1.0100000000000007</v>
      </c>
      <c r="AE404" s="67"/>
      <c r="AF404" s="67"/>
      <c r="AG404" s="67"/>
      <c r="AH404" s="71">
        <v>4.07</v>
      </c>
      <c r="AI404" s="67">
        <v>3.26</v>
      </c>
      <c r="AJ404" s="71">
        <v>0.8100000000000005</v>
      </c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</row>
    <row r="405" spans="1:78" hidden="1" x14ac:dyDescent="0.25">
      <c r="A405" s="67" t="s">
        <v>1043</v>
      </c>
      <c r="B405" s="67" t="s">
        <v>69</v>
      </c>
      <c r="C405" s="68" t="s">
        <v>71</v>
      </c>
      <c r="D405" s="68" t="s">
        <v>72</v>
      </c>
      <c r="E405" s="68" t="s">
        <v>97</v>
      </c>
      <c r="F405" s="68" t="s">
        <v>98</v>
      </c>
      <c r="G405" s="69"/>
      <c r="H405" s="70" t="s">
        <v>375</v>
      </c>
      <c r="I405" s="68" t="s">
        <v>376</v>
      </c>
      <c r="J405" s="90" t="s">
        <v>765</v>
      </c>
      <c r="K405" s="67" t="s">
        <v>78</v>
      </c>
      <c r="L405" s="72" t="s">
        <v>79</v>
      </c>
      <c r="M405" s="71">
        <v>7.4799999999999995</v>
      </c>
      <c r="N405" s="67">
        <v>5.98</v>
      </c>
      <c r="O405" s="71">
        <v>1.4999999999999991</v>
      </c>
      <c r="P405" s="71">
        <v>6.29</v>
      </c>
      <c r="Q405" s="71">
        <v>5.98</v>
      </c>
      <c r="R405" s="71">
        <v>0.30999999999999961</v>
      </c>
      <c r="S405" s="71">
        <v>5.68</v>
      </c>
      <c r="T405" s="67">
        <v>4.54</v>
      </c>
      <c r="U405" s="71">
        <v>1.1399999999999997</v>
      </c>
      <c r="V405" s="71">
        <v>4.49</v>
      </c>
      <c r="W405" s="71">
        <v>4.2699999999999996</v>
      </c>
      <c r="X405" s="71">
        <v>0.22000000000000064</v>
      </c>
      <c r="Y405" s="67"/>
      <c r="Z405" s="67"/>
      <c r="AA405" s="67"/>
      <c r="AB405" s="71">
        <v>4.9800000000000004</v>
      </c>
      <c r="AC405" s="71">
        <v>3.98</v>
      </c>
      <c r="AD405" s="71">
        <v>1.0000000000000004</v>
      </c>
      <c r="AE405" s="67"/>
      <c r="AF405" s="67"/>
      <c r="AG405" s="67"/>
      <c r="AH405" s="71">
        <v>3.98</v>
      </c>
      <c r="AI405" s="67">
        <v>3.18</v>
      </c>
      <c r="AJ405" s="71">
        <v>0.79999999999999982</v>
      </c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</row>
    <row r="406" spans="1:78" hidden="1" x14ac:dyDescent="0.25">
      <c r="A406" s="67" t="s">
        <v>1044</v>
      </c>
      <c r="B406" s="67" t="s">
        <v>69</v>
      </c>
      <c r="C406" s="68" t="s">
        <v>71</v>
      </c>
      <c r="D406" s="68" t="s">
        <v>72</v>
      </c>
      <c r="E406" s="68" t="s">
        <v>99</v>
      </c>
      <c r="F406" s="68" t="s">
        <v>100</v>
      </c>
      <c r="G406" s="69"/>
      <c r="H406" s="70" t="s">
        <v>375</v>
      </c>
      <c r="I406" s="68" t="s">
        <v>376</v>
      </c>
      <c r="J406" s="90" t="s">
        <v>765</v>
      </c>
      <c r="K406" s="67" t="s">
        <v>78</v>
      </c>
      <c r="L406" s="72" t="s">
        <v>79</v>
      </c>
      <c r="M406" s="71">
        <v>7.4799999999999995</v>
      </c>
      <c r="N406" s="67">
        <v>5.98</v>
      </c>
      <c r="O406" s="71">
        <v>1.4999999999999991</v>
      </c>
      <c r="P406" s="71">
        <v>6.29</v>
      </c>
      <c r="Q406" s="71">
        <v>5.98</v>
      </c>
      <c r="R406" s="71">
        <v>0.30999999999999961</v>
      </c>
      <c r="S406" s="71">
        <v>5.68</v>
      </c>
      <c r="T406" s="67">
        <v>4.54</v>
      </c>
      <c r="U406" s="71">
        <v>1.1399999999999997</v>
      </c>
      <c r="V406" s="71">
        <v>4.49</v>
      </c>
      <c r="W406" s="71">
        <v>4.2699999999999996</v>
      </c>
      <c r="X406" s="71">
        <v>0.22000000000000064</v>
      </c>
      <c r="Y406" s="67"/>
      <c r="Z406" s="67"/>
      <c r="AA406" s="67"/>
      <c r="AB406" s="71">
        <v>4.9800000000000004</v>
      </c>
      <c r="AC406" s="71">
        <v>3.98</v>
      </c>
      <c r="AD406" s="71">
        <v>1.0000000000000004</v>
      </c>
      <c r="AE406" s="67"/>
      <c r="AF406" s="67"/>
      <c r="AG406" s="67"/>
      <c r="AH406" s="71">
        <v>3.98</v>
      </c>
      <c r="AI406" s="67">
        <v>3.18</v>
      </c>
      <c r="AJ406" s="71">
        <v>0.79999999999999982</v>
      </c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</row>
    <row r="407" spans="1:78" hidden="1" x14ac:dyDescent="0.25">
      <c r="A407" s="67" t="s">
        <v>1045</v>
      </c>
      <c r="B407" s="67" t="s">
        <v>69</v>
      </c>
      <c r="C407" s="68" t="s">
        <v>71</v>
      </c>
      <c r="D407" s="68" t="s">
        <v>72</v>
      </c>
      <c r="E407" s="68" t="s">
        <v>101</v>
      </c>
      <c r="F407" s="68" t="s">
        <v>102</v>
      </c>
      <c r="G407" s="69"/>
      <c r="H407" s="70" t="s">
        <v>375</v>
      </c>
      <c r="I407" s="68" t="s">
        <v>376</v>
      </c>
      <c r="J407" s="90" t="s">
        <v>765</v>
      </c>
      <c r="K407" s="67" t="s">
        <v>78</v>
      </c>
      <c r="L407" s="72" t="s">
        <v>79</v>
      </c>
      <c r="M407" s="71">
        <v>8.27</v>
      </c>
      <c r="N407" s="67">
        <v>6.62</v>
      </c>
      <c r="O407" s="71">
        <v>1.6499999999999995</v>
      </c>
      <c r="P407" s="71">
        <v>6.76</v>
      </c>
      <c r="Q407" s="71">
        <v>6.42</v>
      </c>
      <c r="R407" s="71">
        <v>0.33999999999999986</v>
      </c>
      <c r="S407" s="71">
        <v>6.47</v>
      </c>
      <c r="T407" s="67">
        <v>5.18</v>
      </c>
      <c r="U407" s="71">
        <v>1.29</v>
      </c>
      <c r="V407" s="71">
        <v>4.96</v>
      </c>
      <c r="W407" s="71">
        <v>4.71</v>
      </c>
      <c r="X407" s="71">
        <v>0.25</v>
      </c>
      <c r="Y407" s="67"/>
      <c r="Z407" s="67"/>
      <c r="AA407" s="67"/>
      <c r="AB407" s="71">
        <v>5.77</v>
      </c>
      <c r="AC407" s="71">
        <v>4.62</v>
      </c>
      <c r="AD407" s="71">
        <v>1.1499999999999995</v>
      </c>
      <c r="AE407" s="67"/>
      <c r="AF407" s="67"/>
      <c r="AG407" s="67"/>
      <c r="AH407" s="71">
        <v>4.7699999999999996</v>
      </c>
      <c r="AI407" s="67">
        <v>3.82</v>
      </c>
      <c r="AJ407" s="71">
        <v>0.94999999999999973</v>
      </c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</row>
    <row r="408" spans="1:78" hidden="1" x14ac:dyDescent="0.25">
      <c r="A408" s="67" t="s">
        <v>1046</v>
      </c>
      <c r="B408" s="67" t="s">
        <v>69</v>
      </c>
      <c r="C408" s="68" t="s">
        <v>71</v>
      </c>
      <c r="D408" s="68" t="s">
        <v>72</v>
      </c>
      <c r="E408" s="68" t="s">
        <v>103</v>
      </c>
      <c r="F408" s="68" t="s">
        <v>104</v>
      </c>
      <c r="G408" s="69"/>
      <c r="H408" s="70" t="s">
        <v>375</v>
      </c>
      <c r="I408" s="68" t="s">
        <v>376</v>
      </c>
      <c r="J408" s="90" t="s">
        <v>765</v>
      </c>
      <c r="K408" s="67" t="s">
        <v>78</v>
      </c>
      <c r="L408" s="72" t="s">
        <v>79</v>
      </c>
      <c r="M408" s="71">
        <v>8.39</v>
      </c>
      <c r="N408" s="67">
        <v>6.71</v>
      </c>
      <c r="O408" s="71">
        <v>1.6800000000000006</v>
      </c>
      <c r="P408" s="71">
        <v>6.83</v>
      </c>
      <c r="Q408" s="71">
        <v>6.49</v>
      </c>
      <c r="R408" s="71">
        <v>0.33999999999999986</v>
      </c>
      <c r="S408" s="71">
        <v>6.59</v>
      </c>
      <c r="T408" s="67">
        <v>5.27</v>
      </c>
      <c r="U408" s="71">
        <v>1.3200000000000003</v>
      </c>
      <c r="V408" s="71">
        <v>5.03</v>
      </c>
      <c r="W408" s="71">
        <v>4.78</v>
      </c>
      <c r="X408" s="71">
        <v>0.25</v>
      </c>
      <c r="Y408" s="67"/>
      <c r="Z408" s="67"/>
      <c r="AA408" s="67"/>
      <c r="AB408" s="71">
        <v>5.8900000000000006</v>
      </c>
      <c r="AC408" s="71">
        <v>4.71</v>
      </c>
      <c r="AD408" s="71">
        <v>1.1800000000000006</v>
      </c>
      <c r="AE408" s="67"/>
      <c r="AF408" s="67"/>
      <c r="AG408" s="67"/>
      <c r="AH408" s="71">
        <v>4.8900000000000006</v>
      </c>
      <c r="AI408" s="67">
        <v>3.91</v>
      </c>
      <c r="AJ408" s="71">
        <v>0.98000000000000043</v>
      </c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</row>
    <row r="409" spans="1:78" hidden="1" x14ac:dyDescent="0.25">
      <c r="A409" s="67" t="s">
        <v>1047</v>
      </c>
      <c r="B409" s="67" t="s">
        <v>69</v>
      </c>
      <c r="C409" s="68" t="s">
        <v>71</v>
      </c>
      <c r="D409" s="68" t="s">
        <v>72</v>
      </c>
      <c r="E409" s="68" t="s">
        <v>105</v>
      </c>
      <c r="F409" s="68" t="s">
        <v>106</v>
      </c>
      <c r="G409" s="69"/>
      <c r="H409" s="70" t="s">
        <v>375</v>
      </c>
      <c r="I409" s="68" t="s">
        <v>376</v>
      </c>
      <c r="J409" s="90" t="s">
        <v>765</v>
      </c>
      <c r="K409" s="67" t="s">
        <v>78</v>
      </c>
      <c r="L409" s="72" t="s">
        <v>79</v>
      </c>
      <c r="M409" s="71">
        <v>8.129999999999999</v>
      </c>
      <c r="N409" s="67">
        <v>6.5</v>
      </c>
      <c r="O409" s="71">
        <v>1.629999999999999</v>
      </c>
      <c r="P409" s="71">
        <v>6.68</v>
      </c>
      <c r="Q409" s="71">
        <v>6.35</v>
      </c>
      <c r="R409" s="71">
        <v>0.33000000000000007</v>
      </c>
      <c r="S409" s="71">
        <v>6.33</v>
      </c>
      <c r="T409" s="67">
        <v>5.0599999999999996</v>
      </c>
      <c r="U409" s="71">
        <v>1.2700000000000005</v>
      </c>
      <c r="V409" s="71">
        <v>4.88</v>
      </c>
      <c r="W409" s="71">
        <v>4.6399999999999997</v>
      </c>
      <c r="X409" s="71">
        <v>0.24000000000000021</v>
      </c>
      <c r="Y409" s="67"/>
      <c r="Z409" s="67"/>
      <c r="AA409" s="67"/>
      <c r="AB409" s="71">
        <v>5.63</v>
      </c>
      <c r="AC409" s="71">
        <v>4.5</v>
      </c>
      <c r="AD409" s="71">
        <v>1.1299999999999999</v>
      </c>
      <c r="AE409" s="67"/>
      <c r="AF409" s="67"/>
      <c r="AG409" s="67"/>
      <c r="AH409" s="71">
        <v>4.63</v>
      </c>
      <c r="AI409" s="67">
        <v>3.7</v>
      </c>
      <c r="AJ409" s="71">
        <v>0.92999999999999972</v>
      </c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</row>
    <row r="410" spans="1:78" hidden="1" x14ac:dyDescent="0.25">
      <c r="A410" s="67" t="s">
        <v>1048</v>
      </c>
      <c r="B410" s="67" t="s">
        <v>69</v>
      </c>
      <c r="C410" s="68" t="s">
        <v>71</v>
      </c>
      <c r="D410" s="68" t="s">
        <v>72</v>
      </c>
      <c r="E410" s="68" t="s">
        <v>107</v>
      </c>
      <c r="F410" s="68" t="s">
        <v>108</v>
      </c>
      <c r="G410" s="69"/>
      <c r="H410" s="70" t="s">
        <v>375</v>
      </c>
      <c r="I410" s="68" t="s">
        <v>376</v>
      </c>
      <c r="J410" s="90" t="s">
        <v>765</v>
      </c>
      <c r="K410" s="67" t="s">
        <v>78</v>
      </c>
      <c r="L410" s="72" t="s">
        <v>79</v>
      </c>
      <c r="M410" s="71">
        <v>9.06</v>
      </c>
      <c r="N410" s="67">
        <v>7.25</v>
      </c>
      <c r="O410" s="71">
        <v>1.8100000000000005</v>
      </c>
      <c r="P410" s="71">
        <v>7.24</v>
      </c>
      <c r="Q410" s="71">
        <v>6.88</v>
      </c>
      <c r="R410" s="71">
        <v>0.36000000000000032</v>
      </c>
      <c r="S410" s="71">
        <v>7.2600000000000007</v>
      </c>
      <c r="T410" s="67">
        <v>5.81</v>
      </c>
      <c r="U410" s="71">
        <v>1.4500000000000011</v>
      </c>
      <c r="V410" s="71">
        <v>5.44</v>
      </c>
      <c r="W410" s="71">
        <v>5.17</v>
      </c>
      <c r="X410" s="71">
        <v>0.27000000000000046</v>
      </c>
      <c r="Y410" s="67"/>
      <c r="Z410" s="67"/>
      <c r="AA410" s="67"/>
      <c r="AB410" s="71">
        <v>6.5600000000000005</v>
      </c>
      <c r="AC410" s="71">
        <v>5.25</v>
      </c>
      <c r="AD410" s="71">
        <v>1.3100000000000005</v>
      </c>
      <c r="AE410" s="67"/>
      <c r="AF410" s="67"/>
      <c r="AG410" s="67"/>
      <c r="AH410" s="71">
        <v>5.5600000000000005</v>
      </c>
      <c r="AI410" s="67">
        <v>4.45</v>
      </c>
      <c r="AJ410" s="71">
        <v>1.1100000000000003</v>
      </c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</row>
    <row r="411" spans="1:78" hidden="1" x14ac:dyDescent="0.25">
      <c r="A411" s="67" t="s">
        <v>1049</v>
      </c>
      <c r="B411" s="67" t="s">
        <v>69</v>
      </c>
      <c r="C411" s="68" t="s">
        <v>71</v>
      </c>
      <c r="D411" s="68" t="s">
        <v>72</v>
      </c>
      <c r="E411" s="68" t="s">
        <v>109</v>
      </c>
      <c r="F411" s="68" t="s">
        <v>110</v>
      </c>
      <c r="G411" s="69"/>
      <c r="H411" s="70" t="s">
        <v>375</v>
      </c>
      <c r="I411" s="68" t="s">
        <v>376</v>
      </c>
      <c r="J411" s="90" t="s">
        <v>765</v>
      </c>
      <c r="K411" s="67" t="s">
        <v>78</v>
      </c>
      <c r="L411" s="72" t="s">
        <v>79</v>
      </c>
      <c r="M411" s="71">
        <v>7.4799999999999995</v>
      </c>
      <c r="N411" s="67">
        <v>5.98</v>
      </c>
      <c r="O411" s="71">
        <v>1.4999999999999991</v>
      </c>
      <c r="P411" s="71">
        <v>6.29</v>
      </c>
      <c r="Q411" s="71">
        <v>5.98</v>
      </c>
      <c r="R411" s="71">
        <v>0.30999999999999961</v>
      </c>
      <c r="S411" s="71">
        <v>5.68</v>
      </c>
      <c r="T411" s="67">
        <v>4.54</v>
      </c>
      <c r="U411" s="71">
        <v>1.1399999999999997</v>
      </c>
      <c r="V411" s="71">
        <v>4.49</v>
      </c>
      <c r="W411" s="71">
        <v>4.2699999999999996</v>
      </c>
      <c r="X411" s="71">
        <v>0.22000000000000064</v>
      </c>
      <c r="Y411" s="67"/>
      <c r="Z411" s="67"/>
      <c r="AA411" s="67"/>
      <c r="AB411" s="71">
        <v>4.9800000000000004</v>
      </c>
      <c r="AC411" s="71">
        <v>3.98</v>
      </c>
      <c r="AD411" s="71">
        <v>1.0000000000000004</v>
      </c>
      <c r="AE411" s="67"/>
      <c r="AF411" s="67"/>
      <c r="AG411" s="67"/>
      <c r="AH411" s="71">
        <v>3.98</v>
      </c>
      <c r="AI411" s="67">
        <v>3.18</v>
      </c>
      <c r="AJ411" s="71">
        <v>0.79999999999999982</v>
      </c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</row>
    <row r="412" spans="1:78" hidden="1" x14ac:dyDescent="0.25">
      <c r="A412" s="67" t="s">
        <v>1050</v>
      </c>
      <c r="B412" s="67" t="s">
        <v>69</v>
      </c>
      <c r="C412" s="68" t="s">
        <v>71</v>
      </c>
      <c r="D412" s="68" t="s">
        <v>72</v>
      </c>
      <c r="E412" s="68" t="s">
        <v>111</v>
      </c>
      <c r="F412" s="68" t="s">
        <v>112</v>
      </c>
      <c r="G412" s="69"/>
      <c r="H412" s="70" t="s">
        <v>375</v>
      </c>
      <c r="I412" s="68" t="s">
        <v>376</v>
      </c>
      <c r="J412" s="90" t="s">
        <v>765</v>
      </c>
      <c r="K412" s="67" t="s">
        <v>78</v>
      </c>
      <c r="L412" s="72" t="s">
        <v>79</v>
      </c>
      <c r="M412" s="71">
        <v>9.61</v>
      </c>
      <c r="N412" s="67">
        <v>7.69</v>
      </c>
      <c r="O412" s="71">
        <v>1.919999999999999</v>
      </c>
      <c r="P412" s="71">
        <v>7.57</v>
      </c>
      <c r="Q412" s="71">
        <v>7.19</v>
      </c>
      <c r="R412" s="71">
        <v>0.37999999999999989</v>
      </c>
      <c r="S412" s="71">
        <v>7.8100000000000005</v>
      </c>
      <c r="T412" s="67">
        <v>6.25</v>
      </c>
      <c r="U412" s="71">
        <v>1.5600000000000005</v>
      </c>
      <c r="V412" s="71">
        <v>5.7700000000000005</v>
      </c>
      <c r="W412" s="71">
        <v>5.48</v>
      </c>
      <c r="X412" s="71">
        <v>0.29000000000000004</v>
      </c>
      <c r="Y412" s="67"/>
      <c r="Z412" s="67"/>
      <c r="AA412" s="67"/>
      <c r="AB412" s="71">
        <v>7.11</v>
      </c>
      <c r="AC412" s="71">
        <v>5.69</v>
      </c>
      <c r="AD412" s="71">
        <v>1.42</v>
      </c>
      <c r="AE412" s="67"/>
      <c r="AF412" s="67"/>
      <c r="AG412" s="67"/>
      <c r="AH412" s="71">
        <v>6.11</v>
      </c>
      <c r="AI412" s="67">
        <v>4.8899999999999997</v>
      </c>
      <c r="AJ412" s="71">
        <v>1.2200000000000006</v>
      </c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</row>
    <row r="413" spans="1:78" hidden="1" x14ac:dyDescent="0.25">
      <c r="A413" s="67" t="s">
        <v>1051</v>
      </c>
      <c r="B413" s="67" t="s">
        <v>69</v>
      </c>
      <c r="C413" s="68" t="s">
        <v>71</v>
      </c>
      <c r="D413" s="68" t="s">
        <v>72</v>
      </c>
      <c r="E413" s="68" t="s">
        <v>113</v>
      </c>
      <c r="F413" s="68" t="s">
        <v>114</v>
      </c>
      <c r="G413" s="69"/>
      <c r="H413" s="70" t="s">
        <v>375</v>
      </c>
      <c r="I413" s="68" t="s">
        <v>376</v>
      </c>
      <c r="J413" s="90" t="s">
        <v>765</v>
      </c>
      <c r="K413" s="67" t="s">
        <v>78</v>
      </c>
      <c r="L413" s="72" t="s">
        <v>79</v>
      </c>
      <c r="M413" s="71">
        <v>7.5699999999999994</v>
      </c>
      <c r="N413" s="67">
        <v>6.06</v>
      </c>
      <c r="O413" s="71">
        <v>1.5099999999999998</v>
      </c>
      <c r="P413" s="71">
        <v>6.34</v>
      </c>
      <c r="Q413" s="71">
        <v>6.02</v>
      </c>
      <c r="R413" s="71">
        <v>0.32000000000000028</v>
      </c>
      <c r="S413" s="71">
        <v>5.77</v>
      </c>
      <c r="T413" s="67">
        <v>4.62</v>
      </c>
      <c r="U413" s="71">
        <v>1.1499999999999995</v>
      </c>
      <c r="V413" s="71">
        <v>4.54</v>
      </c>
      <c r="W413" s="71">
        <v>4.3099999999999996</v>
      </c>
      <c r="X413" s="71">
        <v>0.23000000000000043</v>
      </c>
      <c r="Y413" s="67"/>
      <c r="Z413" s="67"/>
      <c r="AA413" s="67"/>
      <c r="AB413" s="71">
        <v>5.07</v>
      </c>
      <c r="AC413" s="71">
        <v>4.0599999999999996</v>
      </c>
      <c r="AD413" s="71">
        <v>1.0100000000000007</v>
      </c>
      <c r="AE413" s="67"/>
      <c r="AF413" s="67"/>
      <c r="AG413" s="67"/>
      <c r="AH413" s="71">
        <v>4.07</v>
      </c>
      <c r="AI413" s="67">
        <v>3.26</v>
      </c>
      <c r="AJ413" s="71">
        <v>0.8100000000000005</v>
      </c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</row>
    <row r="414" spans="1:78" hidden="1" x14ac:dyDescent="0.25">
      <c r="A414" s="67" t="s">
        <v>1052</v>
      </c>
      <c r="B414" s="67" t="s">
        <v>69</v>
      </c>
      <c r="C414" s="68" t="s">
        <v>71</v>
      </c>
      <c r="D414" s="68" t="s">
        <v>72</v>
      </c>
      <c r="E414" s="68" t="s">
        <v>115</v>
      </c>
      <c r="F414" s="68" t="s">
        <v>116</v>
      </c>
      <c r="G414" s="69"/>
      <c r="H414" s="70" t="s">
        <v>375</v>
      </c>
      <c r="I414" s="68" t="s">
        <v>376</v>
      </c>
      <c r="J414" s="90" t="s">
        <v>765</v>
      </c>
      <c r="K414" s="67" t="s">
        <v>78</v>
      </c>
      <c r="L414" s="72" t="s">
        <v>79</v>
      </c>
      <c r="M414" s="71">
        <v>8.59</v>
      </c>
      <c r="N414" s="67">
        <v>6.87</v>
      </c>
      <c r="O414" s="71">
        <v>1.7199999999999998</v>
      </c>
      <c r="P414" s="71">
        <v>6.95</v>
      </c>
      <c r="Q414" s="71">
        <v>6.6</v>
      </c>
      <c r="R414" s="71">
        <v>0.35000000000000053</v>
      </c>
      <c r="S414" s="71">
        <v>6.79</v>
      </c>
      <c r="T414" s="67">
        <v>5.43</v>
      </c>
      <c r="U414" s="71">
        <v>1.3600000000000003</v>
      </c>
      <c r="V414" s="71">
        <v>5.15</v>
      </c>
      <c r="W414" s="71">
        <v>4.8899999999999997</v>
      </c>
      <c r="X414" s="71">
        <v>0.26000000000000068</v>
      </c>
      <c r="Y414" s="67"/>
      <c r="Z414" s="67"/>
      <c r="AA414" s="67"/>
      <c r="AB414" s="71">
        <v>6.09</v>
      </c>
      <c r="AC414" s="71">
        <v>4.87</v>
      </c>
      <c r="AD414" s="71">
        <v>1.2199999999999998</v>
      </c>
      <c r="AE414" s="67"/>
      <c r="AF414" s="67"/>
      <c r="AG414" s="67"/>
      <c r="AH414" s="71">
        <v>5.09</v>
      </c>
      <c r="AI414" s="67">
        <v>4.07</v>
      </c>
      <c r="AJ414" s="71">
        <v>1.0199999999999996</v>
      </c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</row>
    <row r="415" spans="1:78" hidden="1" x14ac:dyDescent="0.25">
      <c r="A415" s="67" t="s">
        <v>1053</v>
      </c>
      <c r="B415" s="67" t="s">
        <v>69</v>
      </c>
      <c r="C415" s="68" t="s">
        <v>71</v>
      </c>
      <c r="D415" s="68" t="s">
        <v>72</v>
      </c>
      <c r="E415" s="68" t="s">
        <v>117</v>
      </c>
      <c r="F415" s="68" t="s">
        <v>118</v>
      </c>
      <c r="G415" s="69"/>
      <c r="H415" s="70" t="s">
        <v>375</v>
      </c>
      <c r="I415" s="68" t="s">
        <v>376</v>
      </c>
      <c r="J415" s="90" t="s">
        <v>765</v>
      </c>
      <c r="K415" s="67" t="s">
        <v>78</v>
      </c>
      <c r="L415" s="72" t="s">
        <v>79</v>
      </c>
      <c r="M415" s="71">
        <v>7.4799999999999995</v>
      </c>
      <c r="N415" s="67">
        <v>5.98</v>
      </c>
      <c r="O415" s="71">
        <v>1.4999999999999991</v>
      </c>
      <c r="P415" s="71">
        <v>6.29</v>
      </c>
      <c r="Q415" s="71">
        <v>5.98</v>
      </c>
      <c r="R415" s="71">
        <v>0.30999999999999961</v>
      </c>
      <c r="S415" s="71">
        <v>5.68</v>
      </c>
      <c r="T415" s="67">
        <v>4.54</v>
      </c>
      <c r="U415" s="71">
        <v>1.1399999999999997</v>
      </c>
      <c r="V415" s="71">
        <v>4.49</v>
      </c>
      <c r="W415" s="71">
        <v>4.2699999999999996</v>
      </c>
      <c r="X415" s="71">
        <v>0.22000000000000064</v>
      </c>
      <c r="Y415" s="67"/>
      <c r="Z415" s="67"/>
      <c r="AA415" s="67"/>
      <c r="AB415" s="71">
        <v>4.9800000000000004</v>
      </c>
      <c r="AC415" s="71">
        <v>3.98</v>
      </c>
      <c r="AD415" s="71">
        <v>1.0000000000000004</v>
      </c>
      <c r="AE415" s="67"/>
      <c r="AF415" s="67"/>
      <c r="AG415" s="67"/>
      <c r="AH415" s="71">
        <v>3.98</v>
      </c>
      <c r="AI415" s="67">
        <v>3.18</v>
      </c>
      <c r="AJ415" s="71">
        <v>0.79999999999999982</v>
      </c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</row>
    <row r="416" spans="1:78" hidden="1" x14ac:dyDescent="0.25">
      <c r="A416" s="67" t="s">
        <v>1054</v>
      </c>
      <c r="B416" s="67" t="s">
        <v>69</v>
      </c>
      <c r="C416" s="68" t="s">
        <v>71</v>
      </c>
      <c r="D416" s="68" t="s">
        <v>72</v>
      </c>
      <c r="E416" s="68" t="s">
        <v>119</v>
      </c>
      <c r="F416" s="68" t="s">
        <v>120</v>
      </c>
      <c r="G416" s="69"/>
      <c r="H416" s="70" t="s">
        <v>375</v>
      </c>
      <c r="I416" s="68" t="s">
        <v>376</v>
      </c>
      <c r="J416" s="90" t="s">
        <v>765</v>
      </c>
      <c r="K416" s="67" t="s">
        <v>78</v>
      </c>
      <c r="L416" s="72" t="s">
        <v>79</v>
      </c>
      <c r="M416" s="71">
        <v>7.4799999999999995</v>
      </c>
      <c r="N416" s="67">
        <v>5.98</v>
      </c>
      <c r="O416" s="71">
        <v>1.4999999999999991</v>
      </c>
      <c r="P416" s="71">
        <v>6.29</v>
      </c>
      <c r="Q416" s="71">
        <v>5.98</v>
      </c>
      <c r="R416" s="71">
        <v>0.30999999999999961</v>
      </c>
      <c r="S416" s="71">
        <v>5.68</v>
      </c>
      <c r="T416" s="67">
        <v>4.54</v>
      </c>
      <c r="U416" s="71">
        <v>1.1399999999999997</v>
      </c>
      <c r="V416" s="71">
        <v>4.49</v>
      </c>
      <c r="W416" s="71">
        <v>4.2699999999999996</v>
      </c>
      <c r="X416" s="71">
        <v>0.22000000000000064</v>
      </c>
      <c r="Y416" s="67"/>
      <c r="Z416" s="67"/>
      <c r="AA416" s="67"/>
      <c r="AB416" s="71">
        <v>4.9800000000000004</v>
      </c>
      <c r="AC416" s="71">
        <v>3.98</v>
      </c>
      <c r="AD416" s="71">
        <v>1.0000000000000004</v>
      </c>
      <c r="AE416" s="67"/>
      <c r="AF416" s="67"/>
      <c r="AG416" s="67"/>
      <c r="AH416" s="71">
        <v>3.98</v>
      </c>
      <c r="AI416" s="67">
        <v>3.18</v>
      </c>
      <c r="AJ416" s="71">
        <v>0.79999999999999982</v>
      </c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</row>
    <row r="417" spans="1:78" hidden="1" x14ac:dyDescent="0.25">
      <c r="A417" s="67" t="s">
        <v>1055</v>
      </c>
      <c r="B417" s="67" t="s">
        <v>69</v>
      </c>
      <c r="C417" s="68" t="s">
        <v>71</v>
      </c>
      <c r="D417" s="68" t="s">
        <v>72</v>
      </c>
      <c r="E417" s="68" t="s">
        <v>121</v>
      </c>
      <c r="F417" s="68" t="s">
        <v>122</v>
      </c>
      <c r="G417" s="69"/>
      <c r="H417" s="70" t="s">
        <v>375</v>
      </c>
      <c r="I417" s="68" t="s">
        <v>376</v>
      </c>
      <c r="J417" s="90" t="s">
        <v>765</v>
      </c>
      <c r="K417" s="67" t="s">
        <v>78</v>
      </c>
      <c r="L417" s="72" t="s">
        <v>79</v>
      </c>
      <c r="M417" s="71">
        <v>9.06</v>
      </c>
      <c r="N417" s="67">
        <v>7.25</v>
      </c>
      <c r="O417" s="71">
        <v>1.8100000000000005</v>
      </c>
      <c r="P417" s="71">
        <v>7.24</v>
      </c>
      <c r="Q417" s="71">
        <v>6.88</v>
      </c>
      <c r="R417" s="71">
        <v>0.36000000000000032</v>
      </c>
      <c r="S417" s="71">
        <v>7.2600000000000007</v>
      </c>
      <c r="T417" s="67">
        <v>5.81</v>
      </c>
      <c r="U417" s="71">
        <v>1.4500000000000011</v>
      </c>
      <c r="V417" s="71">
        <v>5.44</v>
      </c>
      <c r="W417" s="71">
        <v>5.17</v>
      </c>
      <c r="X417" s="71">
        <v>0.27000000000000046</v>
      </c>
      <c r="Y417" s="67"/>
      <c r="Z417" s="67"/>
      <c r="AA417" s="67"/>
      <c r="AB417" s="71">
        <v>6.5600000000000005</v>
      </c>
      <c r="AC417" s="71">
        <v>5.25</v>
      </c>
      <c r="AD417" s="71">
        <v>1.3100000000000005</v>
      </c>
      <c r="AE417" s="67"/>
      <c r="AF417" s="67"/>
      <c r="AG417" s="67"/>
      <c r="AH417" s="71">
        <v>5.5600000000000005</v>
      </c>
      <c r="AI417" s="67">
        <v>4.45</v>
      </c>
      <c r="AJ417" s="71">
        <v>1.1100000000000003</v>
      </c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</row>
    <row r="418" spans="1:78" hidden="1" x14ac:dyDescent="0.25">
      <c r="A418" s="67" t="s">
        <v>1056</v>
      </c>
      <c r="B418" s="67" t="s">
        <v>69</v>
      </c>
      <c r="C418" s="68" t="s">
        <v>71</v>
      </c>
      <c r="D418" s="68" t="s">
        <v>72</v>
      </c>
      <c r="E418" s="68" t="s">
        <v>123</v>
      </c>
      <c r="F418" s="68" t="s">
        <v>124</v>
      </c>
      <c r="G418" s="69"/>
      <c r="H418" s="70" t="s">
        <v>375</v>
      </c>
      <c r="I418" s="68" t="s">
        <v>376</v>
      </c>
      <c r="J418" s="90" t="s">
        <v>765</v>
      </c>
      <c r="K418" s="67" t="s">
        <v>78</v>
      </c>
      <c r="L418" s="72" t="s">
        <v>79</v>
      </c>
      <c r="M418" s="71">
        <v>7.4799999999999995</v>
      </c>
      <c r="N418" s="67">
        <v>5.98</v>
      </c>
      <c r="O418" s="71">
        <v>1.4999999999999991</v>
      </c>
      <c r="P418" s="71">
        <v>6.29</v>
      </c>
      <c r="Q418" s="71">
        <v>5.98</v>
      </c>
      <c r="R418" s="71">
        <v>0.30999999999999961</v>
      </c>
      <c r="S418" s="71">
        <v>5.68</v>
      </c>
      <c r="T418" s="67">
        <v>4.54</v>
      </c>
      <c r="U418" s="71">
        <v>1.1399999999999997</v>
      </c>
      <c r="V418" s="71">
        <v>4.49</v>
      </c>
      <c r="W418" s="71">
        <v>4.2699999999999996</v>
      </c>
      <c r="X418" s="71">
        <v>0.22000000000000064</v>
      </c>
      <c r="Y418" s="67"/>
      <c r="Z418" s="67"/>
      <c r="AA418" s="67"/>
      <c r="AB418" s="71">
        <v>4.9800000000000004</v>
      </c>
      <c r="AC418" s="71">
        <v>3.98</v>
      </c>
      <c r="AD418" s="71">
        <v>1.0000000000000004</v>
      </c>
      <c r="AE418" s="67"/>
      <c r="AF418" s="67"/>
      <c r="AG418" s="67"/>
      <c r="AH418" s="71">
        <v>3.98</v>
      </c>
      <c r="AI418" s="67">
        <v>3.18</v>
      </c>
      <c r="AJ418" s="71">
        <v>0.79999999999999982</v>
      </c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</row>
    <row r="419" spans="1:78" hidden="1" x14ac:dyDescent="0.25">
      <c r="A419" s="67" t="s">
        <v>1057</v>
      </c>
      <c r="B419" s="67" t="s">
        <v>69</v>
      </c>
      <c r="C419" s="68" t="s">
        <v>71</v>
      </c>
      <c r="D419" s="68" t="s">
        <v>72</v>
      </c>
      <c r="E419" s="68" t="s">
        <v>73</v>
      </c>
      <c r="F419" s="68" t="s">
        <v>74</v>
      </c>
      <c r="G419" s="69" t="s">
        <v>377</v>
      </c>
      <c r="H419" s="70" t="s">
        <v>378</v>
      </c>
      <c r="I419" s="68" t="s">
        <v>379</v>
      </c>
      <c r="J419" s="90" t="s">
        <v>765</v>
      </c>
      <c r="K419" s="67" t="s">
        <v>78</v>
      </c>
      <c r="L419" s="72" t="s">
        <v>79</v>
      </c>
      <c r="M419" s="71">
        <v>8.7899999999999991</v>
      </c>
      <c r="N419" s="67">
        <v>7.03</v>
      </c>
      <c r="O419" s="71">
        <v>1.7599999999999989</v>
      </c>
      <c r="P419" s="71">
        <v>7.0699999999999994</v>
      </c>
      <c r="Q419" s="71">
        <v>6.72</v>
      </c>
      <c r="R419" s="71">
        <v>0.34999999999999964</v>
      </c>
      <c r="S419" s="71">
        <v>6.99</v>
      </c>
      <c r="T419" s="67">
        <v>5.59</v>
      </c>
      <c r="U419" s="71">
        <v>1.4000000000000004</v>
      </c>
      <c r="V419" s="71">
        <v>5.27</v>
      </c>
      <c r="W419" s="71">
        <v>5.01</v>
      </c>
      <c r="X419" s="71">
        <v>0.25999999999999979</v>
      </c>
      <c r="Y419" s="67"/>
      <c r="Z419" s="67"/>
      <c r="AA419" s="67"/>
      <c r="AB419" s="71">
        <v>6.29</v>
      </c>
      <c r="AC419" s="71">
        <v>5.03</v>
      </c>
      <c r="AD419" s="71">
        <v>1.2599999999999998</v>
      </c>
      <c r="AE419" s="67"/>
      <c r="AF419" s="67"/>
      <c r="AG419" s="67"/>
      <c r="AH419" s="71">
        <v>5.29</v>
      </c>
      <c r="AI419" s="67">
        <v>4.2300000000000004</v>
      </c>
      <c r="AJ419" s="71">
        <v>1.0599999999999996</v>
      </c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</row>
    <row r="420" spans="1:78" hidden="1" x14ac:dyDescent="0.25">
      <c r="A420" s="67" t="s">
        <v>1058</v>
      </c>
      <c r="B420" s="67" t="s">
        <v>69</v>
      </c>
      <c r="C420" s="68" t="s">
        <v>71</v>
      </c>
      <c r="D420" s="68" t="s">
        <v>72</v>
      </c>
      <c r="E420" s="68" t="s">
        <v>81</v>
      </c>
      <c r="F420" s="68" t="s">
        <v>82</v>
      </c>
      <c r="G420" s="69" t="s">
        <v>377</v>
      </c>
      <c r="H420" s="70" t="s">
        <v>378</v>
      </c>
      <c r="I420" s="68" t="s">
        <v>379</v>
      </c>
      <c r="J420" s="90" t="s">
        <v>765</v>
      </c>
      <c r="K420" s="67" t="s">
        <v>78</v>
      </c>
      <c r="L420" s="72" t="s">
        <v>79</v>
      </c>
      <c r="M420" s="71">
        <v>8.92</v>
      </c>
      <c r="N420" s="67">
        <v>7.14</v>
      </c>
      <c r="O420" s="71">
        <v>1.7800000000000002</v>
      </c>
      <c r="P420" s="71">
        <v>7.1499999999999995</v>
      </c>
      <c r="Q420" s="71">
        <v>6.79</v>
      </c>
      <c r="R420" s="71">
        <v>0.35999999999999943</v>
      </c>
      <c r="S420" s="71">
        <v>7.12</v>
      </c>
      <c r="T420" s="67">
        <v>5.7</v>
      </c>
      <c r="U420" s="71">
        <v>1.42</v>
      </c>
      <c r="V420" s="71">
        <v>5.35</v>
      </c>
      <c r="W420" s="71">
        <v>5.08</v>
      </c>
      <c r="X420" s="71">
        <v>0.26999999999999957</v>
      </c>
      <c r="Y420" s="67"/>
      <c r="Z420" s="67"/>
      <c r="AA420" s="67"/>
      <c r="AB420" s="71">
        <v>6.42</v>
      </c>
      <c r="AC420" s="71">
        <v>5.14</v>
      </c>
      <c r="AD420" s="71">
        <v>1.2800000000000002</v>
      </c>
      <c r="AE420" s="67"/>
      <c r="AF420" s="67"/>
      <c r="AG420" s="67"/>
      <c r="AH420" s="71">
        <v>5.42</v>
      </c>
      <c r="AI420" s="67">
        <v>4.34</v>
      </c>
      <c r="AJ420" s="71">
        <v>1.08</v>
      </c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</row>
    <row r="421" spans="1:78" hidden="1" x14ac:dyDescent="0.25">
      <c r="A421" s="67" t="s">
        <v>1059</v>
      </c>
      <c r="B421" s="67" t="s">
        <v>69</v>
      </c>
      <c r="C421" s="68" t="s">
        <v>71</v>
      </c>
      <c r="D421" s="68" t="s">
        <v>72</v>
      </c>
      <c r="E421" s="68" t="s">
        <v>83</v>
      </c>
      <c r="F421" s="68" t="s">
        <v>84</v>
      </c>
      <c r="G421" s="69" t="s">
        <v>377</v>
      </c>
      <c r="H421" s="70" t="s">
        <v>378</v>
      </c>
      <c r="I421" s="68" t="s">
        <v>379</v>
      </c>
      <c r="J421" s="90" t="s">
        <v>765</v>
      </c>
      <c r="K421" s="67" t="s">
        <v>78</v>
      </c>
      <c r="L421" s="72" t="s">
        <v>79</v>
      </c>
      <c r="M421" s="71">
        <v>7.4799999999999995</v>
      </c>
      <c r="N421" s="67">
        <v>5.98</v>
      </c>
      <c r="O421" s="71">
        <v>1.4999999999999991</v>
      </c>
      <c r="P421" s="71">
        <v>6.29</v>
      </c>
      <c r="Q421" s="71">
        <v>5.98</v>
      </c>
      <c r="R421" s="71">
        <v>0.30999999999999961</v>
      </c>
      <c r="S421" s="71">
        <v>5.68</v>
      </c>
      <c r="T421" s="67">
        <v>4.54</v>
      </c>
      <c r="U421" s="71">
        <v>1.1399999999999997</v>
      </c>
      <c r="V421" s="71">
        <v>4.49</v>
      </c>
      <c r="W421" s="71">
        <v>4.2699999999999996</v>
      </c>
      <c r="X421" s="71">
        <v>0.22000000000000064</v>
      </c>
      <c r="Y421" s="67"/>
      <c r="Z421" s="67"/>
      <c r="AA421" s="67"/>
      <c r="AB421" s="71">
        <v>4.9800000000000004</v>
      </c>
      <c r="AC421" s="71">
        <v>3.98</v>
      </c>
      <c r="AD421" s="71">
        <v>1.0000000000000004</v>
      </c>
      <c r="AE421" s="67"/>
      <c r="AF421" s="67"/>
      <c r="AG421" s="67"/>
      <c r="AH421" s="71">
        <v>3.98</v>
      </c>
      <c r="AI421" s="67">
        <v>3.18</v>
      </c>
      <c r="AJ421" s="71">
        <v>0.79999999999999982</v>
      </c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</row>
    <row r="422" spans="1:78" hidden="1" x14ac:dyDescent="0.25">
      <c r="A422" s="67" t="s">
        <v>1060</v>
      </c>
      <c r="B422" s="67" t="s">
        <v>69</v>
      </c>
      <c r="C422" s="68" t="s">
        <v>71</v>
      </c>
      <c r="D422" s="68" t="s">
        <v>72</v>
      </c>
      <c r="E422" s="68" t="s">
        <v>85</v>
      </c>
      <c r="F422" s="68" t="s">
        <v>86</v>
      </c>
      <c r="G422" s="69" t="s">
        <v>377</v>
      </c>
      <c r="H422" s="70" t="s">
        <v>378</v>
      </c>
      <c r="I422" s="68" t="s">
        <v>379</v>
      </c>
      <c r="J422" s="90" t="s">
        <v>765</v>
      </c>
      <c r="K422" s="67" t="s">
        <v>78</v>
      </c>
      <c r="L422" s="72" t="s">
        <v>79</v>
      </c>
      <c r="M422" s="71">
        <v>9.19</v>
      </c>
      <c r="N422" s="67">
        <v>7.35</v>
      </c>
      <c r="O422" s="71">
        <v>1.8399999999999999</v>
      </c>
      <c r="P422" s="71">
        <v>7.31</v>
      </c>
      <c r="Q422" s="71">
        <v>6.94</v>
      </c>
      <c r="R422" s="71">
        <v>0.36999999999999922</v>
      </c>
      <c r="S422" s="71">
        <v>7.39</v>
      </c>
      <c r="T422" s="67">
        <v>5.91</v>
      </c>
      <c r="U422" s="71">
        <v>1.4799999999999995</v>
      </c>
      <c r="V422" s="71">
        <v>5.51</v>
      </c>
      <c r="W422" s="71">
        <v>5.23</v>
      </c>
      <c r="X422" s="71">
        <v>0.27999999999999936</v>
      </c>
      <c r="Y422" s="67"/>
      <c r="Z422" s="67"/>
      <c r="AA422" s="67"/>
      <c r="AB422" s="71">
        <v>6.6899999999999995</v>
      </c>
      <c r="AC422" s="71">
        <v>5.35</v>
      </c>
      <c r="AD422" s="71">
        <v>1.3399999999999999</v>
      </c>
      <c r="AE422" s="67"/>
      <c r="AF422" s="67"/>
      <c r="AG422" s="67"/>
      <c r="AH422" s="71">
        <v>5.6899999999999995</v>
      </c>
      <c r="AI422" s="67">
        <v>4.55</v>
      </c>
      <c r="AJ422" s="71">
        <v>1.1399999999999997</v>
      </c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</row>
    <row r="423" spans="1:78" hidden="1" x14ac:dyDescent="0.25">
      <c r="A423" s="67" t="s">
        <v>1061</v>
      </c>
      <c r="B423" s="67" t="s">
        <v>69</v>
      </c>
      <c r="C423" s="68" t="s">
        <v>71</v>
      </c>
      <c r="D423" s="68" t="s">
        <v>72</v>
      </c>
      <c r="E423" s="68" t="s">
        <v>87</v>
      </c>
      <c r="F423" s="68" t="s">
        <v>88</v>
      </c>
      <c r="G423" s="69" t="s">
        <v>377</v>
      </c>
      <c r="H423" s="70" t="s">
        <v>378</v>
      </c>
      <c r="I423" s="68" t="s">
        <v>379</v>
      </c>
      <c r="J423" s="90" t="s">
        <v>765</v>
      </c>
      <c r="K423" s="67" t="s">
        <v>78</v>
      </c>
      <c r="L423" s="72" t="s">
        <v>79</v>
      </c>
      <c r="M423" s="71">
        <v>8.52</v>
      </c>
      <c r="N423" s="67">
        <v>6.82</v>
      </c>
      <c r="O423" s="71">
        <v>1.6999999999999993</v>
      </c>
      <c r="P423" s="71">
        <v>6.91</v>
      </c>
      <c r="Q423" s="71">
        <v>6.56</v>
      </c>
      <c r="R423" s="71">
        <v>0.35000000000000053</v>
      </c>
      <c r="S423" s="71">
        <v>6.72</v>
      </c>
      <c r="T423" s="67">
        <v>5.38</v>
      </c>
      <c r="U423" s="71">
        <v>1.3399999999999999</v>
      </c>
      <c r="V423" s="71">
        <v>5.1100000000000003</v>
      </c>
      <c r="W423" s="71">
        <v>4.8499999999999996</v>
      </c>
      <c r="X423" s="71">
        <v>0.26000000000000068</v>
      </c>
      <c r="Y423" s="67"/>
      <c r="Z423" s="67"/>
      <c r="AA423" s="67"/>
      <c r="AB423" s="71">
        <v>6.02</v>
      </c>
      <c r="AC423" s="71">
        <v>4.82</v>
      </c>
      <c r="AD423" s="71">
        <v>1.1999999999999993</v>
      </c>
      <c r="AE423" s="67"/>
      <c r="AF423" s="67"/>
      <c r="AG423" s="67"/>
      <c r="AH423" s="71">
        <v>5.0199999999999996</v>
      </c>
      <c r="AI423" s="67">
        <v>4.0199999999999996</v>
      </c>
      <c r="AJ423" s="71">
        <v>1</v>
      </c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</row>
    <row r="424" spans="1:78" hidden="1" x14ac:dyDescent="0.25">
      <c r="A424" s="67" t="s">
        <v>1062</v>
      </c>
      <c r="B424" s="67" t="s">
        <v>69</v>
      </c>
      <c r="C424" s="68" t="s">
        <v>71</v>
      </c>
      <c r="D424" s="68" t="s">
        <v>72</v>
      </c>
      <c r="E424" s="68" t="s">
        <v>89</v>
      </c>
      <c r="F424" s="68" t="s">
        <v>90</v>
      </c>
      <c r="G424" s="69" t="s">
        <v>377</v>
      </c>
      <c r="H424" s="70" t="s">
        <v>378</v>
      </c>
      <c r="I424" s="68" t="s">
        <v>379</v>
      </c>
      <c r="J424" s="90" t="s">
        <v>765</v>
      </c>
      <c r="K424" s="67" t="s">
        <v>78</v>
      </c>
      <c r="L424" s="72" t="s">
        <v>79</v>
      </c>
      <c r="M424" s="71">
        <v>7.5699999999999994</v>
      </c>
      <c r="N424" s="67">
        <v>6.06</v>
      </c>
      <c r="O424" s="71">
        <v>1.5099999999999998</v>
      </c>
      <c r="P424" s="71">
        <v>6.34</v>
      </c>
      <c r="Q424" s="71">
        <v>6.02</v>
      </c>
      <c r="R424" s="71">
        <v>0.32000000000000028</v>
      </c>
      <c r="S424" s="71">
        <v>5.77</v>
      </c>
      <c r="T424" s="67">
        <v>4.62</v>
      </c>
      <c r="U424" s="71">
        <v>1.1499999999999995</v>
      </c>
      <c r="V424" s="71">
        <v>4.54</v>
      </c>
      <c r="W424" s="71">
        <v>4.3099999999999996</v>
      </c>
      <c r="X424" s="71">
        <v>0.23000000000000043</v>
      </c>
      <c r="Y424" s="67"/>
      <c r="Z424" s="67"/>
      <c r="AA424" s="67"/>
      <c r="AB424" s="71">
        <v>5.07</v>
      </c>
      <c r="AC424" s="71">
        <v>4.0599999999999996</v>
      </c>
      <c r="AD424" s="71">
        <v>1.0100000000000007</v>
      </c>
      <c r="AE424" s="67"/>
      <c r="AF424" s="67"/>
      <c r="AG424" s="67"/>
      <c r="AH424" s="71">
        <v>4.07</v>
      </c>
      <c r="AI424" s="67">
        <v>3.26</v>
      </c>
      <c r="AJ424" s="71">
        <v>0.8100000000000005</v>
      </c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</row>
    <row r="425" spans="1:78" hidden="1" x14ac:dyDescent="0.25">
      <c r="A425" s="67" t="s">
        <v>1063</v>
      </c>
      <c r="B425" s="67" t="s">
        <v>69</v>
      </c>
      <c r="C425" s="68" t="s">
        <v>71</v>
      </c>
      <c r="D425" s="68" t="s">
        <v>72</v>
      </c>
      <c r="E425" s="68" t="s">
        <v>91</v>
      </c>
      <c r="F425" s="68" t="s">
        <v>92</v>
      </c>
      <c r="G425" s="69" t="s">
        <v>377</v>
      </c>
      <c r="H425" s="70" t="s">
        <v>378</v>
      </c>
      <c r="I425" s="68" t="s">
        <v>379</v>
      </c>
      <c r="J425" s="90" t="s">
        <v>765</v>
      </c>
      <c r="K425" s="67" t="s">
        <v>78</v>
      </c>
      <c r="L425" s="72" t="s">
        <v>79</v>
      </c>
      <c r="M425" s="71">
        <v>7.4799999999999995</v>
      </c>
      <c r="N425" s="67">
        <v>5.98</v>
      </c>
      <c r="O425" s="71">
        <v>1.4999999999999991</v>
      </c>
      <c r="P425" s="71">
        <v>6.29</v>
      </c>
      <c r="Q425" s="71">
        <v>5.98</v>
      </c>
      <c r="R425" s="71">
        <v>0.30999999999999961</v>
      </c>
      <c r="S425" s="71">
        <v>5.68</v>
      </c>
      <c r="T425" s="67">
        <v>4.54</v>
      </c>
      <c r="U425" s="71">
        <v>1.1399999999999997</v>
      </c>
      <c r="V425" s="71">
        <v>4.49</v>
      </c>
      <c r="W425" s="71">
        <v>4.2699999999999996</v>
      </c>
      <c r="X425" s="71">
        <v>0.22000000000000064</v>
      </c>
      <c r="Y425" s="67"/>
      <c r="Z425" s="67"/>
      <c r="AA425" s="67"/>
      <c r="AB425" s="71">
        <v>4.9800000000000004</v>
      </c>
      <c r="AC425" s="71">
        <v>3.98</v>
      </c>
      <c r="AD425" s="71">
        <v>1.0000000000000004</v>
      </c>
      <c r="AE425" s="67"/>
      <c r="AF425" s="67"/>
      <c r="AG425" s="67"/>
      <c r="AH425" s="71">
        <v>3.98</v>
      </c>
      <c r="AI425" s="67">
        <v>3.18</v>
      </c>
      <c r="AJ425" s="71">
        <v>0.79999999999999982</v>
      </c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</row>
    <row r="426" spans="1:78" hidden="1" x14ac:dyDescent="0.25">
      <c r="A426" s="67" t="s">
        <v>1064</v>
      </c>
      <c r="B426" s="67" t="s">
        <v>69</v>
      </c>
      <c r="C426" s="68" t="s">
        <v>71</v>
      </c>
      <c r="D426" s="68" t="s">
        <v>72</v>
      </c>
      <c r="E426" s="68" t="s">
        <v>93</v>
      </c>
      <c r="F426" s="68" t="s">
        <v>94</v>
      </c>
      <c r="G426" s="69" t="s">
        <v>377</v>
      </c>
      <c r="H426" s="70" t="s">
        <v>378</v>
      </c>
      <c r="I426" s="68" t="s">
        <v>379</v>
      </c>
      <c r="J426" s="90" t="s">
        <v>765</v>
      </c>
      <c r="K426" s="67" t="s">
        <v>78</v>
      </c>
      <c r="L426" s="72" t="s">
        <v>79</v>
      </c>
      <c r="M426" s="71">
        <v>8.0399999999999991</v>
      </c>
      <c r="N426" s="67">
        <v>6.43</v>
      </c>
      <c r="O426" s="71">
        <v>1.6099999999999994</v>
      </c>
      <c r="P426" s="71">
        <v>6.62</v>
      </c>
      <c r="Q426" s="71">
        <v>6.29</v>
      </c>
      <c r="R426" s="71">
        <v>0.33000000000000007</v>
      </c>
      <c r="S426" s="71">
        <v>6.24</v>
      </c>
      <c r="T426" s="67">
        <v>4.99</v>
      </c>
      <c r="U426" s="71">
        <v>1.25</v>
      </c>
      <c r="V426" s="71">
        <v>4.82</v>
      </c>
      <c r="W426" s="71">
        <v>4.58</v>
      </c>
      <c r="X426" s="71">
        <v>0.24000000000000021</v>
      </c>
      <c r="Y426" s="67"/>
      <c r="Z426" s="67"/>
      <c r="AA426" s="67"/>
      <c r="AB426" s="71">
        <v>5.54</v>
      </c>
      <c r="AC426" s="71">
        <v>4.43</v>
      </c>
      <c r="AD426" s="71">
        <v>1.1100000000000003</v>
      </c>
      <c r="AE426" s="67"/>
      <c r="AF426" s="67"/>
      <c r="AG426" s="67"/>
      <c r="AH426" s="71">
        <v>4.54</v>
      </c>
      <c r="AI426" s="67">
        <v>3.63</v>
      </c>
      <c r="AJ426" s="71">
        <v>0.91000000000000014</v>
      </c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</row>
    <row r="427" spans="1:78" hidden="1" x14ac:dyDescent="0.25">
      <c r="A427" s="67" t="s">
        <v>1065</v>
      </c>
      <c r="B427" s="67" t="s">
        <v>69</v>
      </c>
      <c r="C427" s="68" t="s">
        <v>71</v>
      </c>
      <c r="D427" s="68" t="s">
        <v>72</v>
      </c>
      <c r="E427" s="68" t="s">
        <v>95</v>
      </c>
      <c r="F427" s="68" t="s">
        <v>96</v>
      </c>
      <c r="G427" s="69" t="s">
        <v>377</v>
      </c>
      <c r="H427" s="70" t="s">
        <v>378</v>
      </c>
      <c r="I427" s="68" t="s">
        <v>379</v>
      </c>
      <c r="J427" s="90" t="s">
        <v>765</v>
      </c>
      <c r="K427" s="67" t="s">
        <v>78</v>
      </c>
      <c r="L427" s="72" t="s">
        <v>79</v>
      </c>
      <c r="M427" s="71">
        <v>7.5699999999999994</v>
      </c>
      <c r="N427" s="67">
        <v>6.06</v>
      </c>
      <c r="O427" s="71">
        <v>1.5099999999999998</v>
      </c>
      <c r="P427" s="71">
        <v>6.34</v>
      </c>
      <c r="Q427" s="71">
        <v>6.02</v>
      </c>
      <c r="R427" s="71">
        <v>0.32000000000000028</v>
      </c>
      <c r="S427" s="71">
        <v>5.77</v>
      </c>
      <c r="T427" s="67">
        <v>4.62</v>
      </c>
      <c r="U427" s="71">
        <v>1.1499999999999995</v>
      </c>
      <c r="V427" s="71">
        <v>4.54</v>
      </c>
      <c r="W427" s="71">
        <v>4.3099999999999996</v>
      </c>
      <c r="X427" s="71">
        <v>0.23000000000000043</v>
      </c>
      <c r="Y427" s="67"/>
      <c r="Z427" s="67"/>
      <c r="AA427" s="67"/>
      <c r="AB427" s="71">
        <v>5.07</v>
      </c>
      <c r="AC427" s="71">
        <v>4.0599999999999996</v>
      </c>
      <c r="AD427" s="71">
        <v>1.0100000000000007</v>
      </c>
      <c r="AE427" s="67"/>
      <c r="AF427" s="67"/>
      <c r="AG427" s="67"/>
      <c r="AH427" s="71">
        <v>4.07</v>
      </c>
      <c r="AI427" s="67">
        <v>3.26</v>
      </c>
      <c r="AJ427" s="71">
        <v>0.8100000000000005</v>
      </c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</row>
    <row r="428" spans="1:78" hidden="1" x14ac:dyDescent="0.25">
      <c r="A428" s="67" t="s">
        <v>1066</v>
      </c>
      <c r="B428" s="67" t="s">
        <v>69</v>
      </c>
      <c r="C428" s="68" t="s">
        <v>71</v>
      </c>
      <c r="D428" s="68" t="s">
        <v>72</v>
      </c>
      <c r="E428" s="68" t="s">
        <v>97</v>
      </c>
      <c r="F428" s="68" t="s">
        <v>98</v>
      </c>
      <c r="G428" s="69" t="s">
        <v>377</v>
      </c>
      <c r="H428" s="70" t="s">
        <v>378</v>
      </c>
      <c r="I428" s="68" t="s">
        <v>379</v>
      </c>
      <c r="J428" s="90" t="s">
        <v>765</v>
      </c>
      <c r="K428" s="67" t="s">
        <v>78</v>
      </c>
      <c r="L428" s="72" t="s">
        <v>79</v>
      </c>
      <c r="M428" s="71">
        <v>7.4799999999999995</v>
      </c>
      <c r="N428" s="67">
        <v>5.98</v>
      </c>
      <c r="O428" s="71">
        <v>1.4999999999999991</v>
      </c>
      <c r="P428" s="71">
        <v>6.29</v>
      </c>
      <c r="Q428" s="71">
        <v>5.98</v>
      </c>
      <c r="R428" s="71">
        <v>0.30999999999999961</v>
      </c>
      <c r="S428" s="71">
        <v>5.68</v>
      </c>
      <c r="T428" s="67">
        <v>4.54</v>
      </c>
      <c r="U428" s="71">
        <v>1.1399999999999997</v>
      </c>
      <c r="V428" s="71">
        <v>4.49</v>
      </c>
      <c r="W428" s="71">
        <v>4.2699999999999996</v>
      </c>
      <c r="X428" s="71">
        <v>0.22000000000000064</v>
      </c>
      <c r="Y428" s="67"/>
      <c r="Z428" s="67"/>
      <c r="AA428" s="67"/>
      <c r="AB428" s="71">
        <v>4.9800000000000004</v>
      </c>
      <c r="AC428" s="71">
        <v>3.98</v>
      </c>
      <c r="AD428" s="71">
        <v>1.0000000000000004</v>
      </c>
      <c r="AE428" s="67"/>
      <c r="AF428" s="67"/>
      <c r="AG428" s="67"/>
      <c r="AH428" s="71">
        <v>3.98</v>
      </c>
      <c r="AI428" s="67">
        <v>3.18</v>
      </c>
      <c r="AJ428" s="71">
        <v>0.79999999999999982</v>
      </c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</row>
    <row r="429" spans="1:78" hidden="1" x14ac:dyDescent="0.25">
      <c r="A429" s="67" t="s">
        <v>1067</v>
      </c>
      <c r="B429" s="67" t="s">
        <v>69</v>
      </c>
      <c r="C429" s="68" t="s">
        <v>71</v>
      </c>
      <c r="D429" s="68" t="s">
        <v>72</v>
      </c>
      <c r="E429" s="68" t="s">
        <v>99</v>
      </c>
      <c r="F429" s="68" t="s">
        <v>100</v>
      </c>
      <c r="G429" s="69" t="s">
        <v>377</v>
      </c>
      <c r="H429" s="70" t="s">
        <v>378</v>
      </c>
      <c r="I429" s="68" t="s">
        <v>379</v>
      </c>
      <c r="J429" s="90" t="s">
        <v>765</v>
      </c>
      <c r="K429" s="67" t="s">
        <v>78</v>
      </c>
      <c r="L429" s="72" t="s">
        <v>79</v>
      </c>
      <c r="M429" s="71">
        <v>7.4799999999999995</v>
      </c>
      <c r="N429" s="67">
        <v>5.98</v>
      </c>
      <c r="O429" s="71">
        <v>1.4999999999999991</v>
      </c>
      <c r="P429" s="71">
        <v>6.29</v>
      </c>
      <c r="Q429" s="71">
        <v>5.98</v>
      </c>
      <c r="R429" s="71">
        <v>0.30999999999999961</v>
      </c>
      <c r="S429" s="71">
        <v>5.68</v>
      </c>
      <c r="T429" s="67">
        <v>4.54</v>
      </c>
      <c r="U429" s="71">
        <v>1.1399999999999997</v>
      </c>
      <c r="V429" s="71">
        <v>4.49</v>
      </c>
      <c r="W429" s="71">
        <v>4.2699999999999996</v>
      </c>
      <c r="X429" s="71">
        <v>0.22000000000000064</v>
      </c>
      <c r="Y429" s="67"/>
      <c r="Z429" s="67"/>
      <c r="AA429" s="67"/>
      <c r="AB429" s="71">
        <v>4.9800000000000004</v>
      </c>
      <c r="AC429" s="71">
        <v>3.98</v>
      </c>
      <c r="AD429" s="71">
        <v>1.0000000000000004</v>
      </c>
      <c r="AE429" s="67"/>
      <c r="AF429" s="67"/>
      <c r="AG429" s="67"/>
      <c r="AH429" s="71">
        <v>3.98</v>
      </c>
      <c r="AI429" s="67">
        <v>3.18</v>
      </c>
      <c r="AJ429" s="71">
        <v>0.79999999999999982</v>
      </c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</row>
    <row r="430" spans="1:78" hidden="1" x14ac:dyDescent="0.25">
      <c r="A430" s="67" t="s">
        <v>1068</v>
      </c>
      <c r="B430" s="67" t="s">
        <v>69</v>
      </c>
      <c r="C430" s="68" t="s">
        <v>71</v>
      </c>
      <c r="D430" s="68" t="s">
        <v>72</v>
      </c>
      <c r="E430" s="68" t="s">
        <v>101</v>
      </c>
      <c r="F430" s="68" t="s">
        <v>102</v>
      </c>
      <c r="G430" s="69" t="s">
        <v>377</v>
      </c>
      <c r="H430" s="70" t="s">
        <v>378</v>
      </c>
      <c r="I430" s="68" t="s">
        <v>379</v>
      </c>
      <c r="J430" s="90" t="s">
        <v>765</v>
      </c>
      <c r="K430" s="67" t="s">
        <v>78</v>
      </c>
      <c r="L430" s="72" t="s">
        <v>79</v>
      </c>
      <c r="M430" s="71">
        <v>8.27</v>
      </c>
      <c r="N430" s="67">
        <v>6.62</v>
      </c>
      <c r="O430" s="71">
        <v>1.6499999999999995</v>
      </c>
      <c r="P430" s="71">
        <v>6.76</v>
      </c>
      <c r="Q430" s="71">
        <v>6.42</v>
      </c>
      <c r="R430" s="71">
        <v>0.33999999999999986</v>
      </c>
      <c r="S430" s="71">
        <v>6.47</v>
      </c>
      <c r="T430" s="67">
        <v>5.18</v>
      </c>
      <c r="U430" s="71">
        <v>1.29</v>
      </c>
      <c r="V430" s="71">
        <v>4.96</v>
      </c>
      <c r="W430" s="71">
        <v>4.71</v>
      </c>
      <c r="X430" s="71">
        <v>0.25</v>
      </c>
      <c r="Y430" s="67"/>
      <c r="Z430" s="67"/>
      <c r="AA430" s="67"/>
      <c r="AB430" s="71">
        <v>5.77</v>
      </c>
      <c r="AC430" s="71">
        <v>4.62</v>
      </c>
      <c r="AD430" s="71">
        <v>1.1499999999999995</v>
      </c>
      <c r="AE430" s="67"/>
      <c r="AF430" s="67"/>
      <c r="AG430" s="67"/>
      <c r="AH430" s="71">
        <v>4.7699999999999996</v>
      </c>
      <c r="AI430" s="67">
        <v>3.82</v>
      </c>
      <c r="AJ430" s="71">
        <v>0.94999999999999973</v>
      </c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</row>
    <row r="431" spans="1:78" hidden="1" x14ac:dyDescent="0.25">
      <c r="A431" s="67" t="s">
        <v>1069</v>
      </c>
      <c r="B431" s="67" t="s">
        <v>69</v>
      </c>
      <c r="C431" s="68" t="s">
        <v>71</v>
      </c>
      <c r="D431" s="68" t="s">
        <v>72</v>
      </c>
      <c r="E431" s="68" t="s">
        <v>103</v>
      </c>
      <c r="F431" s="68" t="s">
        <v>104</v>
      </c>
      <c r="G431" s="69" t="s">
        <v>377</v>
      </c>
      <c r="H431" s="70" t="s">
        <v>378</v>
      </c>
      <c r="I431" s="68" t="s">
        <v>379</v>
      </c>
      <c r="J431" s="90" t="s">
        <v>765</v>
      </c>
      <c r="K431" s="67" t="s">
        <v>78</v>
      </c>
      <c r="L431" s="72" t="s">
        <v>79</v>
      </c>
      <c r="M431" s="71">
        <v>8.39</v>
      </c>
      <c r="N431" s="67">
        <v>6.71</v>
      </c>
      <c r="O431" s="71">
        <v>1.6800000000000006</v>
      </c>
      <c r="P431" s="71">
        <v>6.83</v>
      </c>
      <c r="Q431" s="71">
        <v>6.49</v>
      </c>
      <c r="R431" s="71">
        <v>0.33999999999999986</v>
      </c>
      <c r="S431" s="71">
        <v>6.59</v>
      </c>
      <c r="T431" s="67">
        <v>5.27</v>
      </c>
      <c r="U431" s="71">
        <v>1.3200000000000003</v>
      </c>
      <c r="V431" s="71">
        <v>5.03</v>
      </c>
      <c r="W431" s="71">
        <v>4.78</v>
      </c>
      <c r="X431" s="71">
        <v>0.25</v>
      </c>
      <c r="Y431" s="67"/>
      <c r="Z431" s="67"/>
      <c r="AA431" s="67"/>
      <c r="AB431" s="71">
        <v>5.8900000000000006</v>
      </c>
      <c r="AC431" s="71">
        <v>4.71</v>
      </c>
      <c r="AD431" s="71">
        <v>1.1800000000000006</v>
      </c>
      <c r="AE431" s="67"/>
      <c r="AF431" s="67"/>
      <c r="AG431" s="67"/>
      <c r="AH431" s="71">
        <v>4.8900000000000006</v>
      </c>
      <c r="AI431" s="67">
        <v>3.91</v>
      </c>
      <c r="AJ431" s="71">
        <v>0.98000000000000043</v>
      </c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</row>
    <row r="432" spans="1:78" hidden="1" x14ac:dyDescent="0.25">
      <c r="A432" s="67" t="s">
        <v>1070</v>
      </c>
      <c r="B432" s="67" t="s">
        <v>69</v>
      </c>
      <c r="C432" s="68" t="s">
        <v>71</v>
      </c>
      <c r="D432" s="68" t="s">
        <v>72</v>
      </c>
      <c r="E432" s="68" t="s">
        <v>105</v>
      </c>
      <c r="F432" s="68" t="s">
        <v>106</v>
      </c>
      <c r="G432" s="69" t="s">
        <v>377</v>
      </c>
      <c r="H432" s="70" t="s">
        <v>378</v>
      </c>
      <c r="I432" s="68" t="s">
        <v>379</v>
      </c>
      <c r="J432" s="90" t="s">
        <v>765</v>
      </c>
      <c r="K432" s="67" t="s">
        <v>78</v>
      </c>
      <c r="L432" s="72" t="s">
        <v>79</v>
      </c>
      <c r="M432" s="71">
        <v>8.129999999999999</v>
      </c>
      <c r="N432" s="67">
        <v>6.5</v>
      </c>
      <c r="O432" s="71">
        <v>1.629999999999999</v>
      </c>
      <c r="P432" s="71">
        <v>6.68</v>
      </c>
      <c r="Q432" s="71">
        <v>6.35</v>
      </c>
      <c r="R432" s="71">
        <v>0.33000000000000007</v>
      </c>
      <c r="S432" s="71">
        <v>6.33</v>
      </c>
      <c r="T432" s="67">
        <v>5.0599999999999996</v>
      </c>
      <c r="U432" s="71">
        <v>1.2700000000000005</v>
      </c>
      <c r="V432" s="71">
        <v>4.88</v>
      </c>
      <c r="W432" s="71">
        <v>4.6399999999999997</v>
      </c>
      <c r="X432" s="71">
        <v>0.24000000000000021</v>
      </c>
      <c r="Y432" s="67"/>
      <c r="Z432" s="67"/>
      <c r="AA432" s="67"/>
      <c r="AB432" s="71">
        <v>5.63</v>
      </c>
      <c r="AC432" s="71">
        <v>4.5</v>
      </c>
      <c r="AD432" s="71">
        <v>1.1299999999999999</v>
      </c>
      <c r="AE432" s="67"/>
      <c r="AF432" s="67"/>
      <c r="AG432" s="67"/>
      <c r="AH432" s="71">
        <v>4.63</v>
      </c>
      <c r="AI432" s="67">
        <v>3.7</v>
      </c>
      <c r="AJ432" s="71">
        <v>0.92999999999999972</v>
      </c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</row>
    <row r="433" spans="1:78" hidden="1" x14ac:dyDescent="0.25">
      <c r="A433" s="67" t="s">
        <v>1071</v>
      </c>
      <c r="B433" s="67" t="s">
        <v>69</v>
      </c>
      <c r="C433" s="68" t="s">
        <v>71</v>
      </c>
      <c r="D433" s="68" t="s">
        <v>72</v>
      </c>
      <c r="E433" s="68" t="s">
        <v>107</v>
      </c>
      <c r="F433" s="68" t="s">
        <v>108</v>
      </c>
      <c r="G433" s="69" t="s">
        <v>377</v>
      </c>
      <c r="H433" s="70" t="s">
        <v>378</v>
      </c>
      <c r="I433" s="68" t="s">
        <v>379</v>
      </c>
      <c r="J433" s="90" t="s">
        <v>765</v>
      </c>
      <c r="K433" s="67" t="s">
        <v>78</v>
      </c>
      <c r="L433" s="72" t="s">
        <v>79</v>
      </c>
      <c r="M433" s="71">
        <v>9.06</v>
      </c>
      <c r="N433" s="67">
        <v>7.25</v>
      </c>
      <c r="O433" s="71">
        <v>1.8100000000000005</v>
      </c>
      <c r="P433" s="71">
        <v>7.24</v>
      </c>
      <c r="Q433" s="71">
        <v>6.88</v>
      </c>
      <c r="R433" s="71">
        <v>0.36000000000000032</v>
      </c>
      <c r="S433" s="71">
        <v>7.2600000000000007</v>
      </c>
      <c r="T433" s="67">
        <v>5.81</v>
      </c>
      <c r="U433" s="71">
        <v>1.4500000000000011</v>
      </c>
      <c r="V433" s="71">
        <v>5.44</v>
      </c>
      <c r="W433" s="71">
        <v>5.17</v>
      </c>
      <c r="X433" s="71">
        <v>0.27000000000000046</v>
      </c>
      <c r="Y433" s="67"/>
      <c r="Z433" s="67"/>
      <c r="AA433" s="67"/>
      <c r="AB433" s="71">
        <v>6.5600000000000005</v>
      </c>
      <c r="AC433" s="71">
        <v>5.25</v>
      </c>
      <c r="AD433" s="71">
        <v>1.3100000000000005</v>
      </c>
      <c r="AE433" s="67"/>
      <c r="AF433" s="67"/>
      <c r="AG433" s="67"/>
      <c r="AH433" s="71">
        <v>5.5600000000000005</v>
      </c>
      <c r="AI433" s="67">
        <v>4.45</v>
      </c>
      <c r="AJ433" s="71">
        <v>1.1100000000000003</v>
      </c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</row>
    <row r="434" spans="1:78" hidden="1" x14ac:dyDescent="0.25">
      <c r="A434" s="67" t="s">
        <v>1072</v>
      </c>
      <c r="B434" s="67" t="s">
        <v>69</v>
      </c>
      <c r="C434" s="68" t="s">
        <v>71</v>
      </c>
      <c r="D434" s="68" t="s">
        <v>72</v>
      </c>
      <c r="E434" s="68" t="s">
        <v>109</v>
      </c>
      <c r="F434" s="68" t="s">
        <v>110</v>
      </c>
      <c r="G434" s="69" t="s">
        <v>377</v>
      </c>
      <c r="H434" s="70" t="s">
        <v>378</v>
      </c>
      <c r="I434" s="68" t="s">
        <v>379</v>
      </c>
      <c r="J434" s="90" t="s">
        <v>765</v>
      </c>
      <c r="K434" s="67" t="s">
        <v>78</v>
      </c>
      <c r="L434" s="72" t="s">
        <v>79</v>
      </c>
      <c r="M434" s="71">
        <v>7.4799999999999995</v>
      </c>
      <c r="N434" s="67">
        <v>5.98</v>
      </c>
      <c r="O434" s="71">
        <v>1.4999999999999991</v>
      </c>
      <c r="P434" s="71">
        <v>6.29</v>
      </c>
      <c r="Q434" s="71">
        <v>5.98</v>
      </c>
      <c r="R434" s="71">
        <v>0.30999999999999961</v>
      </c>
      <c r="S434" s="71">
        <v>5.68</v>
      </c>
      <c r="T434" s="67">
        <v>4.54</v>
      </c>
      <c r="U434" s="71">
        <v>1.1399999999999997</v>
      </c>
      <c r="V434" s="71">
        <v>4.49</v>
      </c>
      <c r="W434" s="71">
        <v>4.2699999999999996</v>
      </c>
      <c r="X434" s="71">
        <v>0.22000000000000064</v>
      </c>
      <c r="Y434" s="67"/>
      <c r="Z434" s="67"/>
      <c r="AA434" s="67"/>
      <c r="AB434" s="71">
        <v>4.9800000000000004</v>
      </c>
      <c r="AC434" s="71">
        <v>3.98</v>
      </c>
      <c r="AD434" s="71">
        <v>1.0000000000000004</v>
      </c>
      <c r="AE434" s="67"/>
      <c r="AF434" s="67"/>
      <c r="AG434" s="67"/>
      <c r="AH434" s="71">
        <v>3.98</v>
      </c>
      <c r="AI434" s="67">
        <v>3.18</v>
      </c>
      <c r="AJ434" s="71">
        <v>0.79999999999999982</v>
      </c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</row>
    <row r="435" spans="1:78" hidden="1" x14ac:dyDescent="0.25">
      <c r="A435" s="67" t="s">
        <v>1073</v>
      </c>
      <c r="B435" s="67" t="s">
        <v>69</v>
      </c>
      <c r="C435" s="68" t="s">
        <v>71</v>
      </c>
      <c r="D435" s="68" t="s">
        <v>72</v>
      </c>
      <c r="E435" s="68" t="s">
        <v>111</v>
      </c>
      <c r="F435" s="68" t="s">
        <v>112</v>
      </c>
      <c r="G435" s="69" t="s">
        <v>377</v>
      </c>
      <c r="H435" s="70" t="s">
        <v>378</v>
      </c>
      <c r="I435" s="68" t="s">
        <v>379</v>
      </c>
      <c r="J435" s="90" t="s">
        <v>765</v>
      </c>
      <c r="K435" s="67" t="s">
        <v>78</v>
      </c>
      <c r="L435" s="72" t="s">
        <v>79</v>
      </c>
      <c r="M435" s="71">
        <v>9.61</v>
      </c>
      <c r="N435" s="67">
        <v>7.69</v>
      </c>
      <c r="O435" s="71">
        <v>1.919999999999999</v>
      </c>
      <c r="P435" s="71">
        <v>7.57</v>
      </c>
      <c r="Q435" s="71">
        <v>7.19</v>
      </c>
      <c r="R435" s="71">
        <v>0.37999999999999989</v>
      </c>
      <c r="S435" s="71">
        <v>7.8100000000000005</v>
      </c>
      <c r="T435" s="67">
        <v>6.25</v>
      </c>
      <c r="U435" s="71">
        <v>1.5600000000000005</v>
      </c>
      <c r="V435" s="71">
        <v>5.7700000000000005</v>
      </c>
      <c r="W435" s="71">
        <v>5.48</v>
      </c>
      <c r="X435" s="71">
        <v>0.29000000000000004</v>
      </c>
      <c r="Y435" s="67"/>
      <c r="Z435" s="67"/>
      <c r="AA435" s="67"/>
      <c r="AB435" s="71">
        <v>7.11</v>
      </c>
      <c r="AC435" s="71">
        <v>5.69</v>
      </c>
      <c r="AD435" s="71">
        <v>1.42</v>
      </c>
      <c r="AE435" s="67"/>
      <c r="AF435" s="67"/>
      <c r="AG435" s="67"/>
      <c r="AH435" s="71">
        <v>6.11</v>
      </c>
      <c r="AI435" s="67">
        <v>4.8899999999999997</v>
      </c>
      <c r="AJ435" s="71">
        <v>1.2200000000000006</v>
      </c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</row>
    <row r="436" spans="1:78" hidden="1" x14ac:dyDescent="0.25">
      <c r="A436" s="67" t="s">
        <v>1074</v>
      </c>
      <c r="B436" s="67" t="s">
        <v>69</v>
      </c>
      <c r="C436" s="68" t="s">
        <v>71</v>
      </c>
      <c r="D436" s="68" t="s">
        <v>72</v>
      </c>
      <c r="E436" s="68" t="s">
        <v>113</v>
      </c>
      <c r="F436" s="68" t="s">
        <v>114</v>
      </c>
      <c r="G436" s="69" t="s">
        <v>377</v>
      </c>
      <c r="H436" s="70" t="s">
        <v>378</v>
      </c>
      <c r="I436" s="68" t="s">
        <v>379</v>
      </c>
      <c r="J436" s="90" t="s">
        <v>765</v>
      </c>
      <c r="K436" s="67" t="s">
        <v>78</v>
      </c>
      <c r="L436" s="72" t="s">
        <v>79</v>
      </c>
      <c r="M436" s="71">
        <v>7.5699999999999994</v>
      </c>
      <c r="N436" s="67">
        <v>6.06</v>
      </c>
      <c r="O436" s="71">
        <v>1.5099999999999998</v>
      </c>
      <c r="P436" s="71">
        <v>6.34</v>
      </c>
      <c r="Q436" s="71">
        <v>6.02</v>
      </c>
      <c r="R436" s="71">
        <v>0.32000000000000028</v>
      </c>
      <c r="S436" s="71">
        <v>5.77</v>
      </c>
      <c r="T436" s="67">
        <v>4.62</v>
      </c>
      <c r="U436" s="71">
        <v>1.1499999999999995</v>
      </c>
      <c r="V436" s="71">
        <v>4.54</v>
      </c>
      <c r="W436" s="71">
        <v>4.3099999999999996</v>
      </c>
      <c r="X436" s="71">
        <v>0.23000000000000043</v>
      </c>
      <c r="Y436" s="67"/>
      <c r="Z436" s="67"/>
      <c r="AA436" s="67"/>
      <c r="AB436" s="71">
        <v>5.07</v>
      </c>
      <c r="AC436" s="71">
        <v>4.0599999999999996</v>
      </c>
      <c r="AD436" s="71">
        <v>1.0100000000000007</v>
      </c>
      <c r="AE436" s="67"/>
      <c r="AF436" s="67"/>
      <c r="AG436" s="67"/>
      <c r="AH436" s="71">
        <v>4.07</v>
      </c>
      <c r="AI436" s="67">
        <v>3.26</v>
      </c>
      <c r="AJ436" s="71">
        <v>0.8100000000000005</v>
      </c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</row>
    <row r="437" spans="1:78" hidden="1" x14ac:dyDescent="0.25">
      <c r="A437" s="67" t="s">
        <v>1075</v>
      </c>
      <c r="B437" s="67" t="s">
        <v>69</v>
      </c>
      <c r="C437" s="68" t="s">
        <v>71</v>
      </c>
      <c r="D437" s="68" t="s">
        <v>72</v>
      </c>
      <c r="E437" s="68" t="s">
        <v>115</v>
      </c>
      <c r="F437" s="68" t="s">
        <v>116</v>
      </c>
      <c r="G437" s="69" t="s">
        <v>377</v>
      </c>
      <c r="H437" s="70" t="s">
        <v>378</v>
      </c>
      <c r="I437" s="68" t="s">
        <v>379</v>
      </c>
      <c r="J437" s="90" t="s">
        <v>765</v>
      </c>
      <c r="K437" s="67" t="s">
        <v>78</v>
      </c>
      <c r="L437" s="72" t="s">
        <v>79</v>
      </c>
      <c r="M437" s="71">
        <v>8.59</v>
      </c>
      <c r="N437" s="67">
        <v>6.87</v>
      </c>
      <c r="O437" s="71">
        <v>1.7199999999999998</v>
      </c>
      <c r="P437" s="71">
        <v>6.95</v>
      </c>
      <c r="Q437" s="71">
        <v>6.6</v>
      </c>
      <c r="R437" s="71">
        <v>0.35000000000000053</v>
      </c>
      <c r="S437" s="71">
        <v>6.79</v>
      </c>
      <c r="T437" s="67">
        <v>5.43</v>
      </c>
      <c r="U437" s="71">
        <v>1.3600000000000003</v>
      </c>
      <c r="V437" s="71">
        <v>5.15</v>
      </c>
      <c r="W437" s="71">
        <v>4.8899999999999997</v>
      </c>
      <c r="X437" s="71">
        <v>0.26000000000000068</v>
      </c>
      <c r="Y437" s="67"/>
      <c r="Z437" s="67"/>
      <c r="AA437" s="67"/>
      <c r="AB437" s="71">
        <v>6.09</v>
      </c>
      <c r="AC437" s="71">
        <v>4.87</v>
      </c>
      <c r="AD437" s="71">
        <v>1.2199999999999998</v>
      </c>
      <c r="AE437" s="67"/>
      <c r="AF437" s="67"/>
      <c r="AG437" s="67"/>
      <c r="AH437" s="71">
        <v>5.09</v>
      </c>
      <c r="AI437" s="67">
        <v>4.07</v>
      </c>
      <c r="AJ437" s="71">
        <v>1.0199999999999996</v>
      </c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</row>
    <row r="438" spans="1:78" hidden="1" x14ac:dyDescent="0.25">
      <c r="A438" s="67" t="s">
        <v>1076</v>
      </c>
      <c r="B438" s="67" t="s">
        <v>69</v>
      </c>
      <c r="C438" s="68" t="s">
        <v>71</v>
      </c>
      <c r="D438" s="68" t="s">
        <v>72</v>
      </c>
      <c r="E438" s="68" t="s">
        <v>117</v>
      </c>
      <c r="F438" s="68" t="s">
        <v>118</v>
      </c>
      <c r="G438" s="69" t="s">
        <v>377</v>
      </c>
      <c r="H438" s="70" t="s">
        <v>378</v>
      </c>
      <c r="I438" s="68" t="s">
        <v>379</v>
      </c>
      <c r="J438" s="90" t="s">
        <v>765</v>
      </c>
      <c r="K438" s="67" t="s">
        <v>78</v>
      </c>
      <c r="L438" s="72" t="s">
        <v>79</v>
      </c>
      <c r="M438" s="71">
        <v>7.4799999999999995</v>
      </c>
      <c r="N438" s="67">
        <v>5.98</v>
      </c>
      <c r="O438" s="71">
        <v>1.4999999999999991</v>
      </c>
      <c r="P438" s="71">
        <v>6.29</v>
      </c>
      <c r="Q438" s="71">
        <v>5.98</v>
      </c>
      <c r="R438" s="71">
        <v>0.30999999999999961</v>
      </c>
      <c r="S438" s="71">
        <v>5.68</v>
      </c>
      <c r="T438" s="67">
        <v>4.54</v>
      </c>
      <c r="U438" s="71">
        <v>1.1399999999999997</v>
      </c>
      <c r="V438" s="71">
        <v>4.49</v>
      </c>
      <c r="W438" s="71">
        <v>4.2699999999999996</v>
      </c>
      <c r="X438" s="71">
        <v>0.22000000000000064</v>
      </c>
      <c r="Y438" s="67"/>
      <c r="Z438" s="67"/>
      <c r="AA438" s="67"/>
      <c r="AB438" s="71">
        <v>4.9800000000000004</v>
      </c>
      <c r="AC438" s="71">
        <v>3.98</v>
      </c>
      <c r="AD438" s="71">
        <v>1.0000000000000004</v>
      </c>
      <c r="AE438" s="67"/>
      <c r="AF438" s="67"/>
      <c r="AG438" s="67"/>
      <c r="AH438" s="71">
        <v>3.98</v>
      </c>
      <c r="AI438" s="67">
        <v>3.18</v>
      </c>
      <c r="AJ438" s="71">
        <v>0.79999999999999982</v>
      </c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</row>
    <row r="439" spans="1:78" hidden="1" x14ac:dyDescent="0.25">
      <c r="A439" s="67" t="s">
        <v>1077</v>
      </c>
      <c r="B439" s="67" t="s">
        <v>69</v>
      </c>
      <c r="C439" s="68" t="s">
        <v>71</v>
      </c>
      <c r="D439" s="68" t="s">
        <v>72</v>
      </c>
      <c r="E439" s="68" t="s">
        <v>119</v>
      </c>
      <c r="F439" s="68" t="s">
        <v>120</v>
      </c>
      <c r="G439" s="69" t="s">
        <v>377</v>
      </c>
      <c r="H439" s="70" t="s">
        <v>378</v>
      </c>
      <c r="I439" s="68" t="s">
        <v>379</v>
      </c>
      <c r="J439" s="90" t="s">
        <v>765</v>
      </c>
      <c r="K439" s="67" t="s">
        <v>78</v>
      </c>
      <c r="L439" s="72" t="s">
        <v>79</v>
      </c>
      <c r="M439" s="71">
        <v>7.4799999999999995</v>
      </c>
      <c r="N439" s="67">
        <v>5.98</v>
      </c>
      <c r="O439" s="71">
        <v>1.4999999999999991</v>
      </c>
      <c r="P439" s="71">
        <v>6.29</v>
      </c>
      <c r="Q439" s="71">
        <v>5.98</v>
      </c>
      <c r="R439" s="71">
        <v>0.30999999999999961</v>
      </c>
      <c r="S439" s="71">
        <v>5.68</v>
      </c>
      <c r="T439" s="67">
        <v>4.54</v>
      </c>
      <c r="U439" s="71">
        <v>1.1399999999999997</v>
      </c>
      <c r="V439" s="71">
        <v>4.49</v>
      </c>
      <c r="W439" s="71">
        <v>4.2699999999999996</v>
      </c>
      <c r="X439" s="71">
        <v>0.22000000000000064</v>
      </c>
      <c r="Y439" s="67"/>
      <c r="Z439" s="67"/>
      <c r="AA439" s="67"/>
      <c r="AB439" s="71">
        <v>4.9800000000000004</v>
      </c>
      <c r="AC439" s="71">
        <v>3.98</v>
      </c>
      <c r="AD439" s="71">
        <v>1.0000000000000004</v>
      </c>
      <c r="AE439" s="67"/>
      <c r="AF439" s="67"/>
      <c r="AG439" s="67"/>
      <c r="AH439" s="71">
        <v>3.98</v>
      </c>
      <c r="AI439" s="67">
        <v>3.18</v>
      </c>
      <c r="AJ439" s="71">
        <v>0.79999999999999982</v>
      </c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</row>
    <row r="440" spans="1:78" hidden="1" x14ac:dyDescent="0.25">
      <c r="A440" s="67" t="s">
        <v>1078</v>
      </c>
      <c r="B440" s="67" t="s">
        <v>69</v>
      </c>
      <c r="C440" s="68" t="s">
        <v>71</v>
      </c>
      <c r="D440" s="68" t="s">
        <v>72</v>
      </c>
      <c r="E440" s="68" t="s">
        <v>121</v>
      </c>
      <c r="F440" s="68" t="s">
        <v>122</v>
      </c>
      <c r="G440" s="69" t="s">
        <v>377</v>
      </c>
      <c r="H440" s="70" t="s">
        <v>378</v>
      </c>
      <c r="I440" s="68" t="s">
        <v>379</v>
      </c>
      <c r="J440" s="90" t="s">
        <v>765</v>
      </c>
      <c r="K440" s="67" t="s">
        <v>78</v>
      </c>
      <c r="L440" s="72" t="s">
        <v>79</v>
      </c>
      <c r="M440" s="71">
        <v>9.06</v>
      </c>
      <c r="N440" s="67">
        <v>7.25</v>
      </c>
      <c r="O440" s="71">
        <v>1.8100000000000005</v>
      </c>
      <c r="P440" s="71">
        <v>7.24</v>
      </c>
      <c r="Q440" s="71">
        <v>6.88</v>
      </c>
      <c r="R440" s="71">
        <v>0.36000000000000032</v>
      </c>
      <c r="S440" s="71">
        <v>7.2600000000000007</v>
      </c>
      <c r="T440" s="67">
        <v>5.81</v>
      </c>
      <c r="U440" s="71">
        <v>1.4500000000000011</v>
      </c>
      <c r="V440" s="71">
        <v>5.44</v>
      </c>
      <c r="W440" s="71">
        <v>5.17</v>
      </c>
      <c r="X440" s="71">
        <v>0.27000000000000046</v>
      </c>
      <c r="Y440" s="67"/>
      <c r="Z440" s="67"/>
      <c r="AA440" s="67"/>
      <c r="AB440" s="71">
        <v>6.5600000000000005</v>
      </c>
      <c r="AC440" s="71">
        <v>5.25</v>
      </c>
      <c r="AD440" s="71">
        <v>1.3100000000000005</v>
      </c>
      <c r="AE440" s="67"/>
      <c r="AF440" s="67"/>
      <c r="AG440" s="67"/>
      <c r="AH440" s="71">
        <v>5.5600000000000005</v>
      </c>
      <c r="AI440" s="67">
        <v>4.45</v>
      </c>
      <c r="AJ440" s="71">
        <v>1.1100000000000003</v>
      </c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</row>
    <row r="441" spans="1:78" hidden="1" x14ac:dyDescent="0.25">
      <c r="A441" s="67" t="s">
        <v>1079</v>
      </c>
      <c r="B441" s="67" t="s">
        <v>69</v>
      </c>
      <c r="C441" s="68" t="s">
        <v>71</v>
      </c>
      <c r="D441" s="68" t="s">
        <v>72</v>
      </c>
      <c r="E441" s="68" t="s">
        <v>123</v>
      </c>
      <c r="F441" s="68" t="s">
        <v>124</v>
      </c>
      <c r="G441" s="69" t="s">
        <v>377</v>
      </c>
      <c r="H441" s="70" t="s">
        <v>378</v>
      </c>
      <c r="I441" s="68" t="s">
        <v>379</v>
      </c>
      <c r="J441" s="90" t="s">
        <v>765</v>
      </c>
      <c r="K441" s="67" t="s">
        <v>78</v>
      </c>
      <c r="L441" s="72" t="s">
        <v>79</v>
      </c>
      <c r="M441" s="71">
        <v>7.4799999999999995</v>
      </c>
      <c r="N441" s="67">
        <v>5.98</v>
      </c>
      <c r="O441" s="71">
        <v>1.4999999999999991</v>
      </c>
      <c r="P441" s="71">
        <v>6.29</v>
      </c>
      <c r="Q441" s="71">
        <v>5.98</v>
      </c>
      <c r="R441" s="71">
        <v>0.30999999999999961</v>
      </c>
      <c r="S441" s="71">
        <v>5.68</v>
      </c>
      <c r="T441" s="67">
        <v>4.54</v>
      </c>
      <c r="U441" s="71">
        <v>1.1399999999999997</v>
      </c>
      <c r="V441" s="71">
        <v>4.49</v>
      </c>
      <c r="W441" s="71">
        <v>4.2699999999999996</v>
      </c>
      <c r="X441" s="71">
        <v>0.22000000000000064</v>
      </c>
      <c r="Y441" s="67"/>
      <c r="Z441" s="67"/>
      <c r="AA441" s="67"/>
      <c r="AB441" s="71">
        <v>4.9800000000000004</v>
      </c>
      <c r="AC441" s="71">
        <v>3.98</v>
      </c>
      <c r="AD441" s="71">
        <v>1.0000000000000004</v>
      </c>
      <c r="AE441" s="67"/>
      <c r="AF441" s="67"/>
      <c r="AG441" s="67"/>
      <c r="AH441" s="71">
        <v>3.98</v>
      </c>
      <c r="AI441" s="67">
        <v>3.18</v>
      </c>
      <c r="AJ441" s="71">
        <v>0.79999999999999982</v>
      </c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</row>
    <row r="442" spans="1:78" hidden="1" x14ac:dyDescent="0.25">
      <c r="A442" s="67" t="s">
        <v>1080</v>
      </c>
      <c r="B442" s="67" t="s">
        <v>69</v>
      </c>
      <c r="C442" s="68" t="s">
        <v>71</v>
      </c>
      <c r="D442" s="68" t="s">
        <v>72</v>
      </c>
      <c r="E442" s="68" t="s">
        <v>73</v>
      </c>
      <c r="F442" s="68" t="s">
        <v>74</v>
      </c>
      <c r="G442" s="69" t="s">
        <v>380</v>
      </c>
      <c r="H442" s="70" t="s">
        <v>381</v>
      </c>
      <c r="I442" s="68" t="s">
        <v>382</v>
      </c>
      <c r="J442" s="90" t="s">
        <v>765</v>
      </c>
      <c r="K442" s="67" t="s">
        <v>78</v>
      </c>
      <c r="L442" s="72" t="s">
        <v>79</v>
      </c>
      <c r="M442" s="71">
        <v>8.7899999999999991</v>
      </c>
      <c r="N442" s="67">
        <v>7.03</v>
      </c>
      <c r="O442" s="71">
        <v>1.7599999999999989</v>
      </c>
      <c r="P442" s="71">
        <v>7.0699999999999994</v>
      </c>
      <c r="Q442" s="71">
        <v>6.72</v>
      </c>
      <c r="R442" s="71">
        <v>0.34999999999999964</v>
      </c>
      <c r="S442" s="71">
        <v>6.99</v>
      </c>
      <c r="T442" s="67">
        <v>5.59</v>
      </c>
      <c r="U442" s="71">
        <v>1.4000000000000004</v>
      </c>
      <c r="V442" s="71">
        <v>5.27</v>
      </c>
      <c r="W442" s="71">
        <v>5.01</v>
      </c>
      <c r="X442" s="71">
        <v>0.25999999999999979</v>
      </c>
      <c r="Y442" s="67"/>
      <c r="Z442" s="67"/>
      <c r="AA442" s="67"/>
      <c r="AB442" s="71">
        <v>6.29</v>
      </c>
      <c r="AC442" s="71">
        <v>5.03</v>
      </c>
      <c r="AD442" s="71">
        <v>1.2599999999999998</v>
      </c>
      <c r="AE442" s="67"/>
      <c r="AF442" s="67"/>
      <c r="AG442" s="67"/>
      <c r="AH442" s="71">
        <v>5.29</v>
      </c>
      <c r="AI442" s="67">
        <v>4.2300000000000004</v>
      </c>
      <c r="AJ442" s="71">
        <v>1.0599999999999996</v>
      </c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</row>
    <row r="443" spans="1:78" hidden="1" x14ac:dyDescent="0.25">
      <c r="A443" s="67" t="s">
        <v>1081</v>
      </c>
      <c r="B443" s="67" t="s">
        <v>69</v>
      </c>
      <c r="C443" s="68" t="s">
        <v>71</v>
      </c>
      <c r="D443" s="68" t="s">
        <v>72</v>
      </c>
      <c r="E443" s="68" t="s">
        <v>81</v>
      </c>
      <c r="F443" s="68" t="s">
        <v>82</v>
      </c>
      <c r="G443" s="69" t="s">
        <v>380</v>
      </c>
      <c r="H443" s="70" t="s">
        <v>381</v>
      </c>
      <c r="I443" s="68" t="s">
        <v>382</v>
      </c>
      <c r="J443" s="90" t="s">
        <v>765</v>
      </c>
      <c r="K443" s="67" t="s">
        <v>78</v>
      </c>
      <c r="L443" s="72" t="s">
        <v>79</v>
      </c>
      <c r="M443" s="71">
        <v>8.92</v>
      </c>
      <c r="N443" s="67">
        <v>7.14</v>
      </c>
      <c r="O443" s="71">
        <v>1.7800000000000002</v>
      </c>
      <c r="P443" s="71">
        <v>7.1499999999999995</v>
      </c>
      <c r="Q443" s="71">
        <v>6.79</v>
      </c>
      <c r="R443" s="71">
        <v>0.35999999999999943</v>
      </c>
      <c r="S443" s="71">
        <v>7.12</v>
      </c>
      <c r="T443" s="67">
        <v>5.7</v>
      </c>
      <c r="U443" s="71">
        <v>1.42</v>
      </c>
      <c r="V443" s="71">
        <v>5.35</v>
      </c>
      <c r="W443" s="71">
        <v>5.08</v>
      </c>
      <c r="X443" s="71">
        <v>0.26999999999999957</v>
      </c>
      <c r="Y443" s="67"/>
      <c r="Z443" s="67"/>
      <c r="AA443" s="67"/>
      <c r="AB443" s="71">
        <v>6.42</v>
      </c>
      <c r="AC443" s="71">
        <v>5.14</v>
      </c>
      <c r="AD443" s="71">
        <v>1.2800000000000002</v>
      </c>
      <c r="AE443" s="67"/>
      <c r="AF443" s="67"/>
      <c r="AG443" s="67"/>
      <c r="AH443" s="71">
        <v>5.42</v>
      </c>
      <c r="AI443" s="67">
        <v>4.34</v>
      </c>
      <c r="AJ443" s="71">
        <v>1.08</v>
      </c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</row>
    <row r="444" spans="1:78" hidden="1" x14ac:dyDescent="0.25">
      <c r="A444" s="67" t="s">
        <v>1082</v>
      </c>
      <c r="B444" s="67" t="s">
        <v>69</v>
      </c>
      <c r="C444" s="68" t="s">
        <v>71</v>
      </c>
      <c r="D444" s="68" t="s">
        <v>72</v>
      </c>
      <c r="E444" s="68" t="s">
        <v>83</v>
      </c>
      <c r="F444" s="68" t="s">
        <v>84</v>
      </c>
      <c r="G444" s="69" t="s">
        <v>380</v>
      </c>
      <c r="H444" s="70" t="s">
        <v>381</v>
      </c>
      <c r="I444" s="68" t="s">
        <v>382</v>
      </c>
      <c r="J444" s="90" t="s">
        <v>765</v>
      </c>
      <c r="K444" s="67" t="s">
        <v>78</v>
      </c>
      <c r="L444" s="72" t="s">
        <v>79</v>
      </c>
      <c r="M444" s="71">
        <v>7.4799999999999995</v>
      </c>
      <c r="N444" s="67">
        <v>5.98</v>
      </c>
      <c r="O444" s="71">
        <v>1.4999999999999991</v>
      </c>
      <c r="P444" s="71">
        <v>6.29</v>
      </c>
      <c r="Q444" s="71">
        <v>5.98</v>
      </c>
      <c r="R444" s="71">
        <v>0.30999999999999961</v>
      </c>
      <c r="S444" s="71">
        <v>5.68</v>
      </c>
      <c r="T444" s="67">
        <v>4.54</v>
      </c>
      <c r="U444" s="71">
        <v>1.1399999999999997</v>
      </c>
      <c r="V444" s="71">
        <v>4.49</v>
      </c>
      <c r="W444" s="71">
        <v>4.2699999999999996</v>
      </c>
      <c r="X444" s="71">
        <v>0.22000000000000064</v>
      </c>
      <c r="Y444" s="67"/>
      <c r="Z444" s="67"/>
      <c r="AA444" s="67"/>
      <c r="AB444" s="71">
        <v>4.9800000000000004</v>
      </c>
      <c r="AC444" s="71">
        <v>3.98</v>
      </c>
      <c r="AD444" s="71">
        <v>1.0000000000000004</v>
      </c>
      <c r="AE444" s="67"/>
      <c r="AF444" s="67"/>
      <c r="AG444" s="67"/>
      <c r="AH444" s="71">
        <v>3.98</v>
      </c>
      <c r="AI444" s="67">
        <v>3.18</v>
      </c>
      <c r="AJ444" s="71">
        <v>0.79999999999999982</v>
      </c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</row>
    <row r="445" spans="1:78" hidden="1" x14ac:dyDescent="0.25">
      <c r="A445" s="67" t="s">
        <v>1083</v>
      </c>
      <c r="B445" s="67" t="s">
        <v>69</v>
      </c>
      <c r="C445" s="68" t="s">
        <v>71</v>
      </c>
      <c r="D445" s="68" t="s">
        <v>72</v>
      </c>
      <c r="E445" s="68" t="s">
        <v>85</v>
      </c>
      <c r="F445" s="68" t="s">
        <v>86</v>
      </c>
      <c r="G445" s="69" t="s">
        <v>380</v>
      </c>
      <c r="H445" s="70" t="s">
        <v>381</v>
      </c>
      <c r="I445" s="68" t="s">
        <v>382</v>
      </c>
      <c r="J445" s="90" t="s">
        <v>765</v>
      </c>
      <c r="K445" s="67" t="s">
        <v>78</v>
      </c>
      <c r="L445" s="72" t="s">
        <v>79</v>
      </c>
      <c r="M445" s="71">
        <v>9.19</v>
      </c>
      <c r="N445" s="67">
        <v>7.35</v>
      </c>
      <c r="O445" s="71">
        <v>1.8399999999999999</v>
      </c>
      <c r="P445" s="71">
        <v>7.31</v>
      </c>
      <c r="Q445" s="71">
        <v>6.94</v>
      </c>
      <c r="R445" s="71">
        <v>0.36999999999999922</v>
      </c>
      <c r="S445" s="71">
        <v>7.39</v>
      </c>
      <c r="T445" s="67">
        <v>5.91</v>
      </c>
      <c r="U445" s="71">
        <v>1.4799999999999995</v>
      </c>
      <c r="V445" s="71">
        <v>5.51</v>
      </c>
      <c r="W445" s="71">
        <v>5.23</v>
      </c>
      <c r="X445" s="71">
        <v>0.27999999999999936</v>
      </c>
      <c r="Y445" s="67"/>
      <c r="Z445" s="67"/>
      <c r="AA445" s="67"/>
      <c r="AB445" s="71">
        <v>6.6899999999999995</v>
      </c>
      <c r="AC445" s="71">
        <v>5.35</v>
      </c>
      <c r="AD445" s="71">
        <v>1.3399999999999999</v>
      </c>
      <c r="AE445" s="67"/>
      <c r="AF445" s="67"/>
      <c r="AG445" s="67"/>
      <c r="AH445" s="71">
        <v>5.6899999999999995</v>
      </c>
      <c r="AI445" s="67">
        <v>4.55</v>
      </c>
      <c r="AJ445" s="71">
        <v>1.1399999999999997</v>
      </c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</row>
    <row r="446" spans="1:78" hidden="1" x14ac:dyDescent="0.25">
      <c r="A446" s="67" t="s">
        <v>1084</v>
      </c>
      <c r="B446" s="67" t="s">
        <v>69</v>
      </c>
      <c r="C446" s="68" t="s">
        <v>71</v>
      </c>
      <c r="D446" s="68" t="s">
        <v>72</v>
      </c>
      <c r="E446" s="68" t="s">
        <v>87</v>
      </c>
      <c r="F446" s="68" t="s">
        <v>88</v>
      </c>
      <c r="G446" s="69" t="s">
        <v>380</v>
      </c>
      <c r="H446" s="70" t="s">
        <v>381</v>
      </c>
      <c r="I446" s="68" t="s">
        <v>382</v>
      </c>
      <c r="J446" s="90" t="s">
        <v>765</v>
      </c>
      <c r="K446" s="67" t="s">
        <v>78</v>
      </c>
      <c r="L446" s="72" t="s">
        <v>79</v>
      </c>
      <c r="M446" s="71">
        <v>8.52</v>
      </c>
      <c r="N446" s="67">
        <v>6.82</v>
      </c>
      <c r="O446" s="71">
        <v>1.6999999999999993</v>
      </c>
      <c r="P446" s="71">
        <v>6.91</v>
      </c>
      <c r="Q446" s="71">
        <v>6.56</v>
      </c>
      <c r="R446" s="71">
        <v>0.35000000000000053</v>
      </c>
      <c r="S446" s="71">
        <v>6.72</v>
      </c>
      <c r="T446" s="67">
        <v>5.38</v>
      </c>
      <c r="U446" s="71">
        <v>1.3399999999999999</v>
      </c>
      <c r="V446" s="71">
        <v>5.1100000000000003</v>
      </c>
      <c r="W446" s="71">
        <v>4.8499999999999996</v>
      </c>
      <c r="X446" s="71">
        <v>0.26000000000000068</v>
      </c>
      <c r="Y446" s="67"/>
      <c r="Z446" s="67"/>
      <c r="AA446" s="67"/>
      <c r="AB446" s="71">
        <v>6.02</v>
      </c>
      <c r="AC446" s="71">
        <v>4.82</v>
      </c>
      <c r="AD446" s="71">
        <v>1.1999999999999993</v>
      </c>
      <c r="AE446" s="67"/>
      <c r="AF446" s="67"/>
      <c r="AG446" s="67"/>
      <c r="AH446" s="71">
        <v>5.0199999999999996</v>
      </c>
      <c r="AI446" s="67">
        <v>4.0199999999999996</v>
      </c>
      <c r="AJ446" s="71">
        <v>1</v>
      </c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</row>
    <row r="447" spans="1:78" hidden="1" x14ac:dyDescent="0.25">
      <c r="A447" s="67" t="s">
        <v>1085</v>
      </c>
      <c r="B447" s="67" t="s">
        <v>69</v>
      </c>
      <c r="C447" s="68" t="s">
        <v>71</v>
      </c>
      <c r="D447" s="68" t="s">
        <v>72</v>
      </c>
      <c r="E447" s="68" t="s">
        <v>89</v>
      </c>
      <c r="F447" s="68" t="s">
        <v>90</v>
      </c>
      <c r="G447" s="69" t="s">
        <v>380</v>
      </c>
      <c r="H447" s="70" t="s">
        <v>381</v>
      </c>
      <c r="I447" s="68" t="s">
        <v>382</v>
      </c>
      <c r="J447" s="90" t="s">
        <v>765</v>
      </c>
      <c r="K447" s="67" t="s">
        <v>78</v>
      </c>
      <c r="L447" s="72" t="s">
        <v>79</v>
      </c>
      <c r="M447" s="71">
        <v>7.5699999999999994</v>
      </c>
      <c r="N447" s="67">
        <v>6.06</v>
      </c>
      <c r="O447" s="71">
        <v>1.5099999999999998</v>
      </c>
      <c r="P447" s="71">
        <v>6.34</v>
      </c>
      <c r="Q447" s="71">
        <v>6.02</v>
      </c>
      <c r="R447" s="71">
        <v>0.32000000000000028</v>
      </c>
      <c r="S447" s="71">
        <v>5.77</v>
      </c>
      <c r="T447" s="67">
        <v>4.62</v>
      </c>
      <c r="U447" s="71">
        <v>1.1499999999999995</v>
      </c>
      <c r="V447" s="71">
        <v>4.54</v>
      </c>
      <c r="W447" s="71">
        <v>4.3099999999999996</v>
      </c>
      <c r="X447" s="71">
        <v>0.23000000000000043</v>
      </c>
      <c r="Y447" s="67"/>
      <c r="Z447" s="67"/>
      <c r="AA447" s="67"/>
      <c r="AB447" s="71">
        <v>5.07</v>
      </c>
      <c r="AC447" s="71">
        <v>4.0599999999999996</v>
      </c>
      <c r="AD447" s="71">
        <v>1.0100000000000007</v>
      </c>
      <c r="AE447" s="67"/>
      <c r="AF447" s="67"/>
      <c r="AG447" s="67"/>
      <c r="AH447" s="71">
        <v>4.07</v>
      </c>
      <c r="AI447" s="67">
        <v>3.26</v>
      </c>
      <c r="AJ447" s="71">
        <v>0.8100000000000005</v>
      </c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</row>
    <row r="448" spans="1:78" hidden="1" x14ac:dyDescent="0.25">
      <c r="A448" s="67" t="s">
        <v>1086</v>
      </c>
      <c r="B448" s="67" t="s">
        <v>69</v>
      </c>
      <c r="C448" s="68" t="s">
        <v>71</v>
      </c>
      <c r="D448" s="68" t="s">
        <v>72</v>
      </c>
      <c r="E448" s="68" t="s">
        <v>91</v>
      </c>
      <c r="F448" s="68" t="s">
        <v>92</v>
      </c>
      <c r="G448" s="69" t="s">
        <v>380</v>
      </c>
      <c r="H448" s="70" t="s">
        <v>381</v>
      </c>
      <c r="I448" s="68" t="s">
        <v>382</v>
      </c>
      <c r="J448" s="90" t="s">
        <v>765</v>
      </c>
      <c r="K448" s="67" t="s">
        <v>78</v>
      </c>
      <c r="L448" s="72" t="s">
        <v>79</v>
      </c>
      <c r="M448" s="71">
        <v>7.4799999999999995</v>
      </c>
      <c r="N448" s="67">
        <v>5.98</v>
      </c>
      <c r="O448" s="71">
        <v>1.4999999999999991</v>
      </c>
      <c r="P448" s="71">
        <v>6.29</v>
      </c>
      <c r="Q448" s="71">
        <v>5.98</v>
      </c>
      <c r="R448" s="71">
        <v>0.30999999999999961</v>
      </c>
      <c r="S448" s="71">
        <v>5.68</v>
      </c>
      <c r="T448" s="67">
        <v>4.54</v>
      </c>
      <c r="U448" s="71">
        <v>1.1399999999999997</v>
      </c>
      <c r="V448" s="71">
        <v>4.49</v>
      </c>
      <c r="W448" s="71">
        <v>4.2699999999999996</v>
      </c>
      <c r="X448" s="71">
        <v>0.22000000000000064</v>
      </c>
      <c r="Y448" s="67"/>
      <c r="Z448" s="67"/>
      <c r="AA448" s="67"/>
      <c r="AB448" s="71">
        <v>4.9800000000000004</v>
      </c>
      <c r="AC448" s="71">
        <v>3.98</v>
      </c>
      <c r="AD448" s="71">
        <v>1.0000000000000004</v>
      </c>
      <c r="AE448" s="67"/>
      <c r="AF448" s="67"/>
      <c r="AG448" s="67"/>
      <c r="AH448" s="71">
        <v>3.98</v>
      </c>
      <c r="AI448" s="67">
        <v>3.18</v>
      </c>
      <c r="AJ448" s="71">
        <v>0.79999999999999982</v>
      </c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</row>
    <row r="449" spans="1:78" hidden="1" x14ac:dyDescent="0.25">
      <c r="A449" s="67" t="s">
        <v>1087</v>
      </c>
      <c r="B449" s="67" t="s">
        <v>69</v>
      </c>
      <c r="C449" s="68" t="s">
        <v>71</v>
      </c>
      <c r="D449" s="68" t="s">
        <v>72</v>
      </c>
      <c r="E449" s="68" t="s">
        <v>93</v>
      </c>
      <c r="F449" s="68" t="s">
        <v>94</v>
      </c>
      <c r="G449" s="69" t="s">
        <v>380</v>
      </c>
      <c r="H449" s="70" t="s">
        <v>381</v>
      </c>
      <c r="I449" s="68" t="s">
        <v>382</v>
      </c>
      <c r="J449" s="90" t="s">
        <v>765</v>
      </c>
      <c r="K449" s="67" t="s">
        <v>78</v>
      </c>
      <c r="L449" s="72" t="s">
        <v>79</v>
      </c>
      <c r="M449" s="71">
        <v>8.0399999999999991</v>
      </c>
      <c r="N449" s="67">
        <v>6.43</v>
      </c>
      <c r="O449" s="71">
        <v>1.6099999999999994</v>
      </c>
      <c r="P449" s="71">
        <v>6.62</v>
      </c>
      <c r="Q449" s="71">
        <v>6.29</v>
      </c>
      <c r="R449" s="71">
        <v>0.33000000000000007</v>
      </c>
      <c r="S449" s="71">
        <v>6.24</v>
      </c>
      <c r="T449" s="67">
        <v>4.99</v>
      </c>
      <c r="U449" s="71">
        <v>1.25</v>
      </c>
      <c r="V449" s="71">
        <v>4.82</v>
      </c>
      <c r="W449" s="71">
        <v>4.58</v>
      </c>
      <c r="X449" s="71">
        <v>0.24000000000000021</v>
      </c>
      <c r="Y449" s="67"/>
      <c r="Z449" s="67"/>
      <c r="AA449" s="67"/>
      <c r="AB449" s="71">
        <v>5.54</v>
      </c>
      <c r="AC449" s="71">
        <v>4.43</v>
      </c>
      <c r="AD449" s="71">
        <v>1.1100000000000003</v>
      </c>
      <c r="AE449" s="67"/>
      <c r="AF449" s="67"/>
      <c r="AG449" s="67"/>
      <c r="AH449" s="71">
        <v>4.54</v>
      </c>
      <c r="AI449" s="67">
        <v>3.63</v>
      </c>
      <c r="AJ449" s="71">
        <v>0.91000000000000014</v>
      </c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</row>
    <row r="450" spans="1:78" hidden="1" x14ac:dyDescent="0.25">
      <c r="A450" s="67" t="s">
        <v>1088</v>
      </c>
      <c r="B450" s="67" t="s">
        <v>69</v>
      </c>
      <c r="C450" s="68" t="s">
        <v>71</v>
      </c>
      <c r="D450" s="68" t="s">
        <v>72</v>
      </c>
      <c r="E450" s="68" t="s">
        <v>95</v>
      </c>
      <c r="F450" s="68" t="s">
        <v>96</v>
      </c>
      <c r="G450" s="69" t="s">
        <v>380</v>
      </c>
      <c r="H450" s="70" t="s">
        <v>381</v>
      </c>
      <c r="I450" s="68" t="s">
        <v>382</v>
      </c>
      <c r="J450" s="90" t="s">
        <v>765</v>
      </c>
      <c r="K450" s="67" t="s">
        <v>78</v>
      </c>
      <c r="L450" s="72" t="s">
        <v>79</v>
      </c>
      <c r="M450" s="71">
        <v>7.5699999999999994</v>
      </c>
      <c r="N450" s="67">
        <v>6.06</v>
      </c>
      <c r="O450" s="71">
        <v>1.5099999999999998</v>
      </c>
      <c r="P450" s="71">
        <v>6.34</v>
      </c>
      <c r="Q450" s="71">
        <v>6.02</v>
      </c>
      <c r="R450" s="71">
        <v>0.32000000000000028</v>
      </c>
      <c r="S450" s="71">
        <v>5.77</v>
      </c>
      <c r="T450" s="67">
        <v>4.62</v>
      </c>
      <c r="U450" s="71">
        <v>1.1499999999999995</v>
      </c>
      <c r="V450" s="71">
        <v>4.54</v>
      </c>
      <c r="W450" s="71">
        <v>4.3099999999999996</v>
      </c>
      <c r="X450" s="71">
        <v>0.23000000000000043</v>
      </c>
      <c r="Y450" s="67"/>
      <c r="Z450" s="67"/>
      <c r="AA450" s="67"/>
      <c r="AB450" s="71">
        <v>5.07</v>
      </c>
      <c r="AC450" s="71">
        <v>4.0599999999999996</v>
      </c>
      <c r="AD450" s="71">
        <v>1.0100000000000007</v>
      </c>
      <c r="AE450" s="67"/>
      <c r="AF450" s="67"/>
      <c r="AG450" s="67"/>
      <c r="AH450" s="71">
        <v>4.07</v>
      </c>
      <c r="AI450" s="67">
        <v>3.26</v>
      </c>
      <c r="AJ450" s="71">
        <v>0.8100000000000005</v>
      </c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</row>
    <row r="451" spans="1:78" hidden="1" x14ac:dyDescent="0.25">
      <c r="A451" s="67" t="s">
        <v>1089</v>
      </c>
      <c r="B451" s="67" t="s">
        <v>69</v>
      </c>
      <c r="C451" s="68" t="s">
        <v>71</v>
      </c>
      <c r="D451" s="68" t="s">
        <v>72</v>
      </c>
      <c r="E451" s="68" t="s">
        <v>97</v>
      </c>
      <c r="F451" s="68" t="s">
        <v>98</v>
      </c>
      <c r="G451" s="69" t="s">
        <v>380</v>
      </c>
      <c r="H451" s="70" t="s">
        <v>381</v>
      </c>
      <c r="I451" s="68" t="s">
        <v>382</v>
      </c>
      <c r="J451" s="90" t="s">
        <v>765</v>
      </c>
      <c r="K451" s="67" t="s">
        <v>78</v>
      </c>
      <c r="L451" s="72" t="s">
        <v>79</v>
      </c>
      <c r="M451" s="71">
        <v>7.4799999999999995</v>
      </c>
      <c r="N451" s="67">
        <v>5.98</v>
      </c>
      <c r="O451" s="71">
        <v>1.4999999999999991</v>
      </c>
      <c r="P451" s="71">
        <v>6.29</v>
      </c>
      <c r="Q451" s="71">
        <v>5.98</v>
      </c>
      <c r="R451" s="71">
        <v>0.30999999999999961</v>
      </c>
      <c r="S451" s="71">
        <v>5.68</v>
      </c>
      <c r="T451" s="67">
        <v>4.54</v>
      </c>
      <c r="U451" s="71">
        <v>1.1399999999999997</v>
      </c>
      <c r="V451" s="71">
        <v>4.49</v>
      </c>
      <c r="W451" s="71">
        <v>4.2699999999999996</v>
      </c>
      <c r="X451" s="71">
        <v>0.22000000000000064</v>
      </c>
      <c r="Y451" s="67"/>
      <c r="Z451" s="67"/>
      <c r="AA451" s="67"/>
      <c r="AB451" s="71">
        <v>4.9800000000000004</v>
      </c>
      <c r="AC451" s="71">
        <v>3.98</v>
      </c>
      <c r="AD451" s="71">
        <v>1.0000000000000004</v>
      </c>
      <c r="AE451" s="67"/>
      <c r="AF451" s="67"/>
      <c r="AG451" s="67"/>
      <c r="AH451" s="71">
        <v>3.98</v>
      </c>
      <c r="AI451" s="67">
        <v>3.18</v>
      </c>
      <c r="AJ451" s="71">
        <v>0.79999999999999982</v>
      </c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</row>
    <row r="452" spans="1:78" hidden="1" x14ac:dyDescent="0.25">
      <c r="A452" s="67" t="s">
        <v>1090</v>
      </c>
      <c r="B452" s="67" t="s">
        <v>69</v>
      </c>
      <c r="C452" s="68" t="s">
        <v>71</v>
      </c>
      <c r="D452" s="68" t="s">
        <v>72</v>
      </c>
      <c r="E452" s="68" t="s">
        <v>99</v>
      </c>
      <c r="F452" s="68" t="s">
        <v>100</v>
      </c>
      <c r="G452" s="69" t="s">
        <v>380</v>
      </c>
      <c r="H452" s="70" t="s">
        <v>381</v>
      </c>
      <c r="I452" s="68" t="s">
        <v>382</v>
      </c>
      <c r="J452" s="90" t="s">
        <v>765</v>
      </c>
      <c r="K452" s="67" t="s">
        <v>78</v>
      </c>
      <c r="L452" s="72" t="s">
        <v>79</v>
      </c>
      <c r="M452" s="71">
        <v>7.4799999999999995</v>
      </c>
      <c r="N452" s="67">
        <v>5.98</v>
      </c>
      <c r="O452" s="71">
        <v>1.4999999999999991</v>
      </c>
      <c r="P452" s="71">
        <v>6.29</v>
      </c>
      <c r="Q452" s="71">
        <v>5.98</v>
      </c>
      <c r="R452" s="71">
        <v>0.30999999999999961</v>
      </c>
      <c r="S452" s="71">
        <v>5.68</v>
      </c>
      <c r="T452" s="67">
        <v>4.54</v>
      </c>
      <c r="U452" s="71">
        <v>1.1399999999999997</v>
      </c>
      <c r="V452" s="71">
        <v>4.49</v>
      </c>
      <c r="W452" s="71">
        <v>4.2699999999999996</v>
      </c>
      <c r="X452" s="71">
        <v>0.22000000000000064</v>
      </c>
      <c r="Y452" s="67"/>
      <c r="Z452" s="67"/>
      <c r="AA452" s="67"/>
      <c r="AB452" s="71">
        <v>4.9800000000000004</v>
      </c>
      <c r="AC452" s="71">
        <v>3.98</v>
      </c>
      <c r="AD452" s="71">
        <v>1.0000000000000004</v>
      </c>
      <c r="AE452" s="67"/>
      <c r="AF452" s="67"/>
      <c r="AG452" s="67"/>
      <c r="AH452" s="71">
        <v>3.98</v>
      </c>
      <c r="AI452" s="67">
        <v>3.18</v>
      </c>
      <c r="AJ452" s="71">
        <v>0.79999999999999982</v>
      </c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</row>
    <row r="453" spans="1:78" hidden="1" x14ac:dyDescent="0.25">
      <c r="A453" s="67" t="s">
        <v>1091</v>
      </c>
      <c r="B453" s="67" t="s">
        <v>69</v>
      </c>
      <c r="C453" s="68" t="s">
        <v>71</v>
      </c>
      <c r="D453" s="68" t="s">
        <v>72</v>
      </c>
      <c r="E453" s="68" t="s">
        <v>101</v>
      </c>
      <c r="F453" s="68" t="s">
        <v>102</v>
      </c>
      <c r="G453" s="69" t="s">
        <v>380</v>
      </c>
      <c r="H453" s="70" t="s">
        <v>381</v>
      </c>
      <c r="I453" s="68" t="s">
        <v>382</v>
      </c>
      <c r="J453" s="90" t="s">
        <v>765</v>
      </c>
      <c r="K453" s="67" t="s">
        <v>78</v>
      </c>
      <c r="L453" s="72" t="s">
        <v>79</v>
      </c>
      <c r="M453" s="71">
        <v>8.27</v>
      </c>
      <c r="N453" s="67">
        <v>6.62</v>
      </c>
      <c r="O453" s="71">
        <v>1.6499999999999995</v>
      </c>
      <c r="P453" s="71">
        <v>6.76</v>
      </c>
      <c r="Q453" s="71">
        <v>6.42</v>
      </c>
      <c r="R453" s="71">
        <v>0.33999999999999986</v>
      </c>
      <c r="S453" s="71">
        <v>6.47</v>
      </c>
      <c r="T453" s="67">
        <v>5.18</v>
      </c>
      <c r="U453" s="71">
        <v>1.29</v>
      </c>
      <c r="V453" s="71">
        <v>4.96</v>
      </c>
      <c r="W453" s="71">
        <v>4.71</v>
      </c>
      <c r="X453" s="71">
        <v>0.25</v>
      </c>
      <c r="Y453" s="67"/>
      <c r="Z453" s="67"/>
      <c r="AA453" s="67"/>
      <c r="AB453" s="71">
        <v>5.77</v>
      </c>
      <c r="AC453" s="71">
        <v>4.62</v>
      </c>
      <c r="AD453" s="71">
        <v>1.1499999999999995</v>
      </c>
      <c r="AE453" s="67"/>
      <c r="AF453" s="67"/>
      <c r="AG453" s="67"/>
      <c r="AH453" s="71">
        <v>4.7699999999999996</v>
      </c>
      <c r="AI453" s="67">
        <v>3.82</v>
      </c>
      <c r="AJ453" s="71">
        <v>0.94999999999999973</v>
      </c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</row>
    <row r="454" spans="1:78" hidden="1" x14ac:dyDescent="0.25">
      <c r="A454" s="67" t="s">
        <v>1092</v>
      </c>
      <c r="B454" s="67" t="s">
        <v>69</v>
      </c>
      <c r="C454" s="68" t="s">
        <v>71</v>
      </c>
      <c r="D454" s="68" t="s">
        <v>72</v>
      </c>
      <c r="E454" s="68" t="s">
        <v>103</v>
      </c>
      <c r="F454" s="68" t="s">
        <v>104</v>
      </c>
      <c r="G454" s="69" t="s">
        <v>380</v>
      </c>
      <c r="H454" s="70" t="s">
        <v>381</v>
      </c>
      <c r="I454" s="68" t="s">
        <v>382</v>
      </c>
      <c r="J454" s="90" t="s">
        <v>765</v>
      </c>
      <c r="K454" s="67" t="s">
        <v>78</v>
      </c>
      <c r="L454" s="72" t="s">
        <v>79</v>
      </c>
      <c r="M454" s="71">
        <v>8.39</v>
      </c>
      <c r="N454" s="67">
        <v>6.71</v>
      </c>
      <c r="O454" s="71">
        <v>1.6800000000000006</v>
      </c>
      <c r="P454" s="71">
        <v>6.83</v>
      </c>
      <c r="Q454" s="71">
        <v>6.49</v>
      </c>
      <c r="R454" s="71">
        <v>0.33999999999999986</v>
      </c>
      <c r="S454" s="71">
        <v>6.59</v>
      </c>
      <c r="T454" s="67">
        <v>5.27</v>
      </c>
      <c r="U454" s="71">
        <v>1.3200000000000003</v>
      </c>
      <c r="V454" s="71">
        <v>5.03</v>
      </c>
      <c r="W454" s="71">
        <v>4.78</v>
      </c>
      <c r="X454" s="71">
        <v>0.25</v>
      </c>
      <c r="Y454" s="67"/>
      <c r="Z454" s="67"/>
      <c r="AA454" s="67"/>
      <c r="AB454" s="71">
        <v>5.8900000000000006</v>
      </c>
      <c r="AC454" s="71">
        <v>4.71</v>
      </c>
      <c r="AD454" s="71">
        <v>1.1800000000000006</v>
      </c>
      <c r="AE454" s="67"/>
      <c r="AF454" s="67"/>
      <c r="AG454" s="67"/>
      <c r="AH454" s="71">
        <v>4.8900000000000006</v>
      </c>
      <c r="AI454" s="67">
        <v>3.91</v>
      </c>
      <c r="AJ454" s="71">
        <v>0.98000000000000043</v>
      </c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</row>
    <row r="455" spans="1:78" hidden="1" x14ac:dyDescent="0.25">
      <c r="A455" s="67" t="s">
        <v>1093</v>
      </c>
      <c r="B455" s="67" t="s">
        <v>69</v>
      </c>
      <c r="C455" s="68" t="s">
        <v>71</v>
      </c>
      <c r="D455" s="68" t="s">
        <v>72</v>
      </c>
      <c r="E455" s="68" t="s">
        <v>105</v>
      </c>
      <c r="F455" s="68" t="s">
        <v>106</v>
      </c>
      <c r="G455" s="69" t="s">
        <v>380</v>
      </c>
      <c r="H455" s="70" t="s">
        <v>381</v>
      </c>
      <c r="I455" s="68" t="s">
        <v>382</v>
      </c>
      <c r="J455" s="90" t="s">
        <v>765</v>
      </c>
      <c r="K455" s="67" t="s">
        <v>78</v>
      </c>
      <c r="L455" s="72" t="s">
        <v>79</v>
      </c>
      <c r="M455" s="71">
        <v>8.129999999999999</v>
      </c>
      <c r="N455" s="67">
        <v>6.5</v>
      </c>
      <c r="O455" s="71">
        <v>1.629999999999999</v>
      </c>
      <c r="P455" s="71">
        <v>6.68</v>
      </c>
      <c r="Q455" s="71">
        <v>6.35</v>
      </c>
      <c r="R455" s="71">
        <v>0.33000000000000007</v>
      </c>
      <c r="S455" s="71">
        <v>6.33</v>
      </c>
      <c r="T455" s="67">
        <v>5.0599999999999996</v>
      </c>
      <c r="U455" s="71">
        <v>1.2700000000000005</v>
      </c>
      <c r="V455" s="71">
        <v>4.88</v>
      </c>
      <c r="W455" s="71">
        <v>4.6399999999999997</v>
      </c>
      <c r="X455" s="71">
        <v>0.24000000000000021</v>
      </c>
      <c r="Y455" s="67"/>
      <c r="Z455" s="67"/>
      <c r="AA455" s="67"/>
      <c r="AB455" s="71">
        <v>5.63</v>
      </c>
      <c r="AC455" s="71">
        <v>4.5</v>
      </c>
      <c r="AD455" s="71">
        <v>1.1299999999999999</v>
      </c>
      <c r="AE455" s="67"/>
      <c r="AF455" s="67"/>
      <c r="AG455" s="67"/>
      <c r="AH455" s="71">
        <v>4.63</v>
      </c>
      <c r="AI455" s="67">
        <v>3.7</v>
      </c>
      <c r="AJ455" s="71">
        <v>0.92999999999999972</v>
      </c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</row>
    <row r="456" spans="1:78" hidden="1" x14ac:dyDescent="0.25">
      <c r="A456" s="67" t="s">
        <v>1094</v>
      </c>
      <c r="B456" s="67" t="s">
        <v>69</v>
      </c>
      <c r="C456" s="68" t="s">
        <v>71</v>
      </c>
      <c r="D456" s="68" t="s">
        <v>72</v>
      </c>
      <c r="E456" s="68" t="s">
        <v>107</v>
      </c>
      <c r="F456" s="68" t="s">
        <v>108</v>
      </c>
      <c r="G456" s="69" t="s">
        <v>380</v>
      </c>
      <c r="H456" s="70" t="s">
        <v>381</v>
      </c>
      <c r="I456" s="68" t="s">
        <v>382</v>
      </c>
      <c r="J456" s="90" t="s">
        <v>765</v>
      </c>
      <c r="K456" s="67" t="s">
        <v>78</v>
      </c>
      <c r="L456" s="72" t="s">
        <v>79</v>
      </c>
      <c r="M456" s="71">
        <v>9.06</v>
      </c>
      <c r="N456" s="67">
        <v>7.25</v>
      </c>
      <c r="O456" s="71">
        <v>1.8100000000000005</v>
      </c>
      <c r="P456" s="71">
        <v>7.24</v>
      </c>
      <c r="Q456" s="71">
        <v>6.88</v>
      </c>
      <c r="R456" s="71">
        <v>0.36000000000000032</v>
      </c>
      <c r="S456" s="71">
        <v>7.2600000000000007</v>
      </c>
      <c r="T456" s="67">
        <v>5.81</v>
      </c>
      <c r="U456" s="71">
        <v>1.4500000000000011</v>
      </c>
      <c r="V456" s="71">
        <v>5.44</v>
      </c>
      <c r="W456" s="71">
        <v>5.17</v>
      </c>
      <c r="X456" s="71">
        <v>0.27000000000000046</v>
      </c>
      <c r="Y456" s="67"/>
      <c r="Z456" s="67"/>
      <c r="AA456" s="67"/>
      <c r="AB456" s="71">
        <v>6.5600000000000005</v>
      </c>
      <c r="AC456" s="71">
        <v>5.25</v>
      </c>
      <c r="AD456" s="71">
        <v>1.3100000000000005</v>
      </c>
      <c r="AE456" s="67"/>
      <c r="AF456" s="67"/>
      <c r="AG456" s="67"/>
      <c r="AH456" s="71">
        <v>5.5600000000000005</v>
      </c>
      <c r="AI456" s="67">
        <v>4.45</v>
      </c>
      <c r="AJ456" s="71">
        <v>1.1100000000000003</v>
      </c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</row>
    <row r="457" spans="1:78" hidden="1" x14ac:dyDescent="0.25">
      <c r="A457" s="67" t="s">
        <v>1095</v>
      </c>
      <c r="B457" s="67" t="s">
        <v>69</v>
      </c>
      <c r="C457" s="68" t="s">
        <v>71</v>
      </c>
      <c r="D457" s="68" t="s">
        <v>72</v>
      </c>
      <c r="E457" s="68" t="s">
        <v>109</v>
      </c>
      <c r="F457" s="68" t="s">
        <v>110</v>
      </c>
      <c r="G457" s="69" t="s">
        <v>380</v>
      </c>
      <c r="H457" s="70" t="s">
        <v>381</v>
      </c>
      <c r="I457" s="68" t="s">
        <v>382</v>
      </c>
      <c r="J457" s="90" t="s">
        <v>765</v>
      </c>
      <c r="K457" s="67" t="s">
        <v>78</v>
      </c>
      <c r="L457" s="72" t="s">
        <v>79</v>
      </c>
      <c r="M457" s="71">
        <v>7.4799999999999995</v>
      </c>
      <c r="N457" s="67">
        <v>5.98</v>
      </c>
      <c r="O457" s="71">
        <v>1.4999999999999991</v>
      </c>
      <c r="P457" s="71">
        <v>6.29</v>
      </c>
      <c r="Q457" s="71">
        <v>5.98</v>
      </c>
      <c r="R457" s="71">
        <v>0.30999999999999961</v>
      </c>
      <c r="S457" s="71">
        <v>5.68</v>
      </c>
      <c r="T457" s="67">
        <v>4.54</v>
      </c>
      <c r="U457" s="71">
        <v>1.1399999999999997</v>
      </c>
      <c r="V457" s="71">
        <v>4.49</v>
      </c>
      <c r="W457" s="71">
        <v>4.2699999999999996</v>
      </c>
      <c r="X457" s="71">
        <v>0.22000000000000064</v>
      </c>
      <c r="Y457" s="67"/>
      <c r="Z457" s="67"/>
      <c r="AA457" s="67"/>
      <c r="AB457" s="71">
        <v>4.9800000000000004</v>
      </c>
      <c r="AC457" s="71">
        <v>3.98</v>
      </c>
      <c r="AD457" s="71">
        <v>1.0000000000000004</v>
      </c>
      <c r="AE457" s="67"/>
      <c r="AF457" s="67"/>
      <c r="AG457" s="67"/>
      <c r="AH457" s="71">
        <v>3.98</v>
      </c>
      <c r="AI457" s="67">
        <v>3.18</v>
      </c>
      <c r="AJ457" s="71">
        <v>0.79999999999999982</v>
      </c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</row>
    <row r="458" spans="1:78" hidden="1" x14ac:dyDescent="0.25">
      <c r="A458" s="67" t="s">
        <v>1096</v>
      </c>
      <c r="B458" s="67" t="s">
        <v>69</v>
      </c>
      <c r="C458" s="68" t="s">
        <v>71</v>
      </c>
      <c r="D458" s="68" t="s">
        <v>72</v>
      </c>
      <c r="E458" s="68" t="s">
        <v>111</v>
      </c>
      <c r="F458" s="68" t="s">
        <v>112</v>
      </c>
      <c r="G458" s="69" t="s">
        <v>380</v>
      </c>
      <c r="H458" s="70" t="s">
        <v>381</v>
      </c>
      <c r="I458" s="68" t="s">
        <v>382</v>
      </c>
      <c r="J458" s="90" t="s">
        <v>765</v>
      </c>
      <c r="K458" s="67" t="s">
        <v>78</v>
      </c>
      <c r="L458" s="72" t="s">
        <v>79</v>
      </c>
      <c r="M458" s="71">
        <v>9.61</v>
      </c>
      <c r="N458" s="67">
        <v>7.69</v>
      </c>
      <c r="O458" s="71">
        <v>1.919999999999999</v>
      </c>
      <c r="P458" s="71">
        <v>7.57</v>
      </c>
      <c r="Q458" s="71">
        <v>7.19</v>
      </c>
      <c r="R458" s="71">
        <v>0.37999999999999989</v>
      </c>
      <c r="S458" s="71">
        <v>7.8100000000000005</v>
      </c>
      <c r="T458" s="67">
        <v>6.25</v>
      </c>
      <c r="U458" s="71">
        <v>1.5600000000000005</v>
      </c>
      <c r="V458" s="71">
        <v>5.7700000000000005</v>
      </c>
      <c r="W458" s="71">
        <v>5.48</v>
      </c>
      <c r="X458" s="71">
        <v>0.29000000000000004</v>
      </c>
      <c r="Y458" s="67"/>
      <c r="Z458" s="67"/>
      <c r="AA458" s="67"/>
      <c r="AB458" s="71">
        <v>7.11</v>
      </c>
      <c r="AC458" s="71">
        <v>5.69</v>
      </c>
      <c r="AD458" s="71">
        <v>1.42</v>
      </c>
      <c r="AE458" s="67"/>
      <c r="AF458" s="67"/>
      <c r="AG458" s="67"/>
      <c r="AH458" s="71">
        <v>6.11</v>
      </c>
      <c r="AI458" s="67">
        <v>4.8899999999999997</v>
      </c>
      <c r="AJ458" s="71">
        <v>1.2200000000000006</v>
      </c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</row>
    <row r="459" spans="1:78" hidden="1" x14ac:dyDescent="0.25">
      <c r="A459" s="67" t="s">
        <v>1097</v>
      </c>
      <c r="B459" s="67" t="s">
        <v>69</v>
      </c>
      <c r="C459" s="68" t="s">
        <v>71</v>
      </c>
      <c r="D459" s="68" t="s">
        <v>72</v>
      </c>
      <c r="E459" s="68" t="s">
        <v>113</v>
      </c>
      <c r="F459" s="68" t="s">
        <v>114</v>
      </c>
      <c r="G459" s="69" t="s">
        <v>380</v>
      </c>
      <c r="H459" s="70" t="s">
        <v>381</v>
      </c>
      <c r="I459" s="68" t="s">
        <v>382</v>
      </c>
      <c r="J459" s="90" t="s">
        <v>765</v>
      </c>
      <c r="K459" s="67" t="s">
        <v>78</v>
      </c>
      <c r="L459" s="72" t="s">
        <v>79</v>
      </c>
      <c r="M459" s="71">
        <v>7.5699999999999994</v>
      </c>
      <c r="N459" s="67">
        <v>6.06</v>
      </c>
      <c r="O459" s="71">
        <v>1.5099999999999998</v>
      </c>
      <c r="P459" s="71">
        <v>6.34</v>
      </c>
      <c r="Q459" s="71">
        <v>6.02</v>
      </c>
      <c r="R459" s="71">
        <v>0.32000000000000028</v>
      </c>
      <c r="S459" s="71">
        <v>5.77</v>
      </c>
      <c r="T459" s="67">
        <v>4.62</v>
      </c>
      <c r="U459" s="71">
        <v>1.1499999999999995</v>
      </c>
      <c r="V459" s="71">
        <v>4.54</v>
      </c>
      <c r="W459" s="71">
        <v>4.3099999999999996</v>
      </c>
      <c r="X459" s="71">
        <v>0.23000000000000043</v>
      </c>
      <c r="Y459" s="67"/>
      <c r="Z459" s="67"/>
      <c r="AA459" s="67"/>
      <c r="AB459" s="71">
        <v>5.07</v>
      </c>
      <c r="AC459" s="71">
        <v>4.0599999999999996</v>
      </c>
      <c r="AD459" s="71">
        <v>1.0100000000000007</v>
      </c>
      <c r="AE459" s="67"/>
      <c r="AF459" s="67"/>
      <c r="AG459" s="67"/>
      <c r="AH459" s="71">
        <v>4.07</v>
      </c>
      <c r="AI459" s="67">
        <v>3.26</v>
      </c>
      <c r="AJ459" s="71">
        <v>0.8100000000000005</v>
      </c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</row>
    <row r="460" spans="1:78" hidden="1" x14ac:dyDescent="0.25">
      <c r="A460" s="67" t="s">
        <v>1098</v>
      </c>
      <c r="B460" s="67" t="s">
        <v>69</v>
      </c>
      <c r="C460" s="68" t="s">
        <v>71</v>
      </c>
      <c r="D460" s="68" t="s">
        <v>72</v>
      </c>
      <c r="E460" s="68" t="s">
        <v>115</v>
      </c>
      <c r="F460" s="68" t="s">
        <v>116</v>
      </c>
      <c r="G460" s="69" t="s">
        <v>380</v>
      </c>
      <c r="H460" s="70" t="s">
        <v>381</v>
      </c>
      <c r="I460" s="68" t="s">
        <v>382</v>
      </c>
      <c r="J460" s="90" t="s">
        <v>765</v>
      </c>
      <c r="K460" s="67" t="s">
        <v>78</v>
      </c>
      <c r="L460" s="72" t="s">
        <v>79</v>
      </c>
      <c r="M460" s="71">
        <v>8.59</v>
      </c>
      <c r="N460" s="67">
        <v>6.87</v>
      </c>
      <c r="O460" s="71">
        <v>1.7199999999999998</v>
      </c>
      <c r="P460" s="71">
        <v>6.95</v>
      </c>
      <c r="Q460" s="71">
        <v>6.6</v>
      </c>
      <c r="R460" s="71">
        <v>0.35000000000000053</v>
      </c>
      <c r="S460" s="71">
        <v>6.79</v>
      </c>
      <c r="T460" s="67">
        <v>5.43</v>
      </c>
      <c r="U460" s="71">
        <v>1.3600000000000003</v>
      </c>
      <c r="V460" s="71">
        <v>5.15</v>
      </c>
      <c r="W460" s="71">
        <v>4.8899999999999997</v>
      </c>
      <c r="X460" s="71">
        <v>0.26000000000000068</v>
      </c>
      <c r="Y460" s="67"/>
      <c r="Z460" s="67"/>
      <c r="AA460" s="67"/>
      <c r="AB460" s="71">
        <v>6.09</v>
      </c>
      <c r="AC460" s="71">
        <v>4.87</v>
      </c>
      <c r="AD460" s="71">
        <v>1.2199999999999998</v>
      </c>
      <c r="AE460" s="67"/>
      <c r="AF460" s="67"/>
      <c r="AG460" s="67"/>
      <c r="AH460" s="71">
        <v>5.09</v>
      </c>
      <c r="AI460" s="67">
        <v>4.07</v>
      </c>
      <c r="AJ460" s="71">
        <v>1.0199999999999996</v>
      </c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</row>
    <row r="461" spans="1:78" hidden="1" x14ac:dyDescent="0.25">
      <c r="A461" s="67" t="s">
        <v>1099</v>
      </c>
      <c r="B461" s="67" t="s">
        <v>69</v>
      </c>
      <c r="C461" s="68" t="s">
        <v>71</v>
      </c>
      <c r="D461" s="68" t="s">
        <v>72</v>
      </c>
      <c r="E461" s="68" t="s">
        <v>117</v>
      </c>
      <c r="F461" s="68" t="s">
        <v>118</v>
      </c>
      <c r="G461" s="69" t="s">
        <v>380</v>
      </c>
      <c r="H461" s="70" t="s">
        <v>381</v>
      </c>
      <c r="I461" s="68" t="s">
        <v>382</v>
      </c>
      <c r="J461" s="90" t="s">
        <v>765</v>
      </c>
      <c r="K461" s="67" t="s">
        <v>78</v>
      </c>
      <c r="L461" s="72" t="s">
        <v>79</v>
      </c>
      <c r="M461" s="71">
        <v>7.4799999999999995</v>
      </c>
      <c r="N461" s="67">
        <v>5.98</v>
      </c>
      <c r="O461" s="71">
        <v>1.4999999999999991</v>
      </c>
      <c r="P461" s="71">
        <v>6.29</v>
      </c>
      <c r="Q461" s="71">
        <v>5.98</v>
      </c>
      <c r="R461" s="71">
        <v>0.30999999999999961</v>
      </c>
      <c r="S461" s="71">
        <v>5.68</v>
      </c>
      <c r="T461" s="67">
        <v>4.54</v>
      </c>
      <c r="U461" s="71">
        <v>1.1399999999999997</v>
      </c>
      <c r="V461" s="71">
        <v>4.49</v>
      </c>
      <c r="W461" s="71">
        <v>4.2699999999999996</v>
      </c>
      <c r="X461" s="71">
        <v>0.22000000000000064</v>
      </c>
      <c r="Y461" s="67"/>
      <c r="Z461" s="67"/>
      <c r="AA461" s="67"/>
      <c r="AB461" s="71">
        <v>4.9800000000000004</v>
      </c>
      <c r="AC461" s="71">
        <v>3.98</v>
      </c>
      <c r="AD461" s="71">
        <v>1.0000000000000004</v>
      </c>
      <c r="AE461" s="67"/>
      <c r="AF461" s="67"/>
      <c r="AG461" s="67"/>
      <c r="AH461" s="71">
        <v>3.98</v>
      </c>
      <c r="AI461" s="67">
        <v>3.18</v>
      </c>
      <c r="AJ461" s="71">
        <v>0.79999999999999982</v>
      </c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</row>
    <row r="462" spans="1:78" hidden="1" x14ac:dyDescent="0.25">
      <c r="A462" s="67" t="s">
        <v>1100</v>
      </c>
      <c r="B462" s="67" t="s">
        <v>69</v>
      </c>
      <c r="C462" s="68" t="s">
        <v>71</v>
      </c>
      <c r="D462" s="68" t="s">
        <v>72</v>
      </c>
      <c r="E462" s="68" t="s">
        <v>119</v>
      </c>
      <c r="F462" s="68" t="s">
        <v>120</v>
      </c>
      <c r="G462" s="69" t="s">
        <v>380</v>
      </c>
      <c r="H462" s="70" t="s">
        <v>381</v>
      </c>
      <c r="I462" s="68" t="s">
        <v>382</v>
      </c>
      <c r="J462" s="90" t="s">
        <v>765</v>
      </c>
      <c r="K462" s="67" t="s">
        <v>78</v>
      </c>
      <c r="L462" s="72" t="s">
        <v>79</v>
      </c>
      <c r="M462" s="71">
        <v>7.4799999999999995</v>
      </c>
      <c r="N462" s="67">
        <v>5.98</v>
      </c>
      <c r="O462" s="71">
        <v>1.4999999999999991</v>
      </c>
      <c r="P462" s="71">
        <v>6.29</v>
      </c>
      <c r="Q462" s="71">
        <v>5.98</v>
      </c>
      <c r="R462" s="71">
        <v>0.30999999999999961</v>
      </c>
      <c r="S462" s="71">
        <v>5.68</v>
      </c>
      <c r="T462" s="67">
        <v>4.54</v>
      </c>
      <c r="U462" s="71">
        <v>1.1399999999999997</v>
      </c>
      <c r="V462" s="71">
        <v>4.49</v>
      </c>
      <c r="W462" s="71">
        <v>4.2699999999999996</v>
      </c>
      <c r="X462" s="71">
        <v>0.22000000000000064</v>
      </c>
      <c r="Y462" s="67"/>
      <c r="Z462" s="67"/>
      <c r="AA462" s="67"/>
      <c r="AB462" s="71">
        <v>4.9800000000000004</v>
      </c>
      <c r="AC462" s="71">
        <v>3.98</v>
      </c>
      <c r="AD462" s="71">
        <v>1.0000000000000004</v>
      </c>
      <c r="AE462" s="67"/>
      <c r="AF462" s="67"/>
      <c r="AG462" s="67"/>
      <c r="AH462" s="71">
        <v>3.98</v>
      </c>
      <c r="AI462" s="67">
        <v>3.18</v>
      </c>
      <c r="AJ462" s="71">
        <v>0.79999999999999982</v>
      </c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</row>
    <row r="463" spans="1:78" hidden="1" x14ac:dyDescent="0.25">
      <c r="A463" s="67" t="s">
        <v>1101</v>
      </c>
      <c r="B463" s="67" t="s">
        <v>69</v>
      </c>
      <c r="C463" s="68" t="s">
        <v>71</v>
      </c>
      <c r="D463" s="68" t="s">
        <v>72</v>
      </c>
      <c r="E463" s="68" t="s">
        <v>121</v>
      </c>
      <c r="F463" s="68" t="s">
        <v>122</v>
      </c>
      <c r="G463" s="69" t="s">
        <v>380</v>
      </c>
      <c r="H463" s="70" t="s">
        <v>381</v>
      </c>
      <c r="I463" s="68" t="s">
        <v>382</v>
      </c>
      <c r="J463" s="90" t="s">
        <v>765</v>
      </c>
      <c r="K463" s="67" t="s">
        <v>78</v>
      </c>
      <c r="L463" s="72" t="s">
        <v>79</v>
      </c>
      <c r="M463" s="71">
        <v>9.06</v>
      </c>
      <c r="N463" s="67">
        <v>7.25</v>
      </c>
      <c r="O463" s="71">
        <v>1.8100000000000005</v>
      </c>
      <c r="P463" s="71">
        <v>7.24</v>
      </c>
      <c r="Q463" s="71">
        <v>6.88</v>
      </c>
      <c r="R463" s="71">
        <v>0.36000000000000032</v>
      </c>
      <c r="S463" s="71">
        <v>7.2600000000000007</v>
      </c>
      <c r="T463" s="67">
        <v>5.81</v>
      </c>
      <c r="U463" s="71">
        <v>1.4500000000000011</v>
      </c>
      <c r="V463" s="71">
        <v>5.44</v>
      </c>
      <c r="W463" s="71">
        <v>5.17</v>
      </c>
      <c r="X463" s="71">
        <v>0.27000000000000046</v>
      </c>
      <c r="Y463" s="67"/>
      <c r="Z463" s="67"/>
      <c r="AA463" s="67"/>
      <c r="AB463" s="71">
        <v>6.5600000000000005</v>
      </c>
      <c r="AC463" s="71">
        <v>5.25</v>
      </c>
      <c r="AD463" s="71">
        <v>1.3100000000000005</v>
      </c>
      <c r="AE463" s="67"/>
      <c r="AF463" s="67"/>
      <c r="AG463" s="67"/>
      <c r="AH463" s="71">
        <v>5.5600000000000005</v>
      </c>
      <c r="AI463" s="67">
        <v>4.45</v>
      </c>
      <c r="AJ463" s="71">
        <v>1.1100000000000003</v>
      </c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</row>
    <row r="464" spans="1:78" hidden="1" x14ac:dyDescent="0.25">
      <c r="A464" s="67" t="s">
        <v>1102</v>
      </c>
      <c r="B464" s="67" t="s">
        <v>69</v>
      </c>
      <c r="C464" s="68" t="s">
        <v>71</v>
      </c>
      <c r="D464" s="68" t="s">
        <v>72</v>
      </c>
      <c r="E464" s="68" t="s">
        <v>123</v>
      </c>
      <c r="F464" s="68" t="s">
        <v>124</v>
      </c>
      <c r="G464" s="69" t="s">
        <v>380</v>
      </c>
      <c r="H464" s="70" t="s">
        <v>381</v>
      </c>
      <c r="I464" s="68" t="s">
        <v>382</v>
      </c>
      <c r="J464" s="90" t="s">
        <v>765</v>
      </c>
      <c r="K464" s="67" t="s">
        <v>78</v>
      </c>
      <c r="L464" s="72" t="s">
        <v>79</v>
      </c>
      <c r="M464" s="71">
        <v>7.4799999999999995</v>
      </c>
      <c r="N464" s="67">
        <v>5.98</v>
      </c>
      <c r="O464" s="71">
        <v>1.4999999999999991</v>
      </c>
      <c r="P464" s="71">
        <v>6.29</v>
      </c>
      <c r="Q464" s="71">
        <v>5.98</v>
      </c>
      <c r="R464" s="71">
        <v>0.30999999999999961</v>
      </c>
      <c r="S464" s="71">
        <v>5.68</v>
      </c>
      <c r="T464" s="67">
        <v>4.54</v>
      </c>
      <c r="U464" s="71">
        <v>1.1399999999999997</v>
      </c>
      <c r="V464" s="71">
        <v>4.49</v>
      </c>
      <c r="W464" s="71">
        <v>4.2699999999999996</v>
      </c>
      <c r="X464" s="71">
        <v>0.22000000000000064</v>
      </c>
      <c r="Y464" s="67"/>
      <c r="Z464" s="67"/>
      <c r="AA464" s="67"/>
      <c r="AB464" s="71">
        <v>4.9800000000000004</v>
      </c>
      <c r="AC464" s="71">
        <v>3.98</v>
      </c>
      <c r="AD464" s="71">
        <v>1.0000000000000004</v>
      </c>
      <c r="AE464" s="67"/>
      <c r="AF464" s="67"/>
      <c r="AG464" s="67"/>
      <c r="AH464" s="71">
        <v>3.98</v>
      </c>
      <c r="AI464" s="67">
        <v>3.18</v>
      </c>
      <c r="AJ464" s="71">
        <v>0.79999999999999982</v>
      </c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</row>
    <row r="465" spans="1:78" hidden="1" x14ac:dyDescent="0.25">
      <c r="A465" s="67" t="s">
        <v>1103</v>
      </c>
      <c r="B465" s="67" t="s">
        <v>69</v>
      </c>
      <c r="C465" s="68" t="s">
        <v>71</v>
      </c>
      <c r="D465" s="68" t="s">
        <v>72</v>
      </c>
      <c r="E465" s="68" t="s">
        <v>73</v>
      </c>
      <c r="F465" s="68" t="s">
        <v>74</v>
      </c>
      <c r="G465" s="69" t="s">
        <v>383</v>
      </c>
      <c r="H465" s="70" t="s">
        <v>384</v>
      </c>
      <c r="I465" s="68" t="s">
        <v>385</v>
      </c>
      <c r="J465" s="90" t="s">
        <v>765</v>
      </c>
      <c r="K465" s="67" t="s">
        <v>78</v>
      </c>
      <c r="L465" s="72" t="s">
        <v>79</v>
      </c>
      <c r="M465" s="71">
        <v>8.7899999999999991</v>
      </c>
      <c r="N465" s="67">
        <v>7.03</v>
      </c>
      <c r="O465" s="71">
        <v>1.7599999999999989</v>
      </c>
      <c r="P465" s="71">
        <v>7.0699999999999994</v>
      </c>
      <c r="Q465" s="71">
        <v>6.72</v>
      </c>
      <c r="R465" s="71">
        <v>0.34999999999999964</v>
      </c>
      <c r="S465" s="71">
        <v>6.99</v>
      </c>
      <c r="T465" s="67">
        <v>5.59</v>
      </c>
      <c r="U465" s="71">
        <v>1.4000000000000004</v>
      </c>
      <c r="V465" s="71">
        <v>5.27</v>
      </c>
      <c r="W465" s="71">
        <v>5.01</v>
      </c>
      <c r="X465" s="71">
        <v>0.25999999999999979</v>
      </c>
      <c r="Y465" s="67"/>
      <c r="Z465" s="67"/>
      <c r="AA465" s="67"/>
      <c r="AB465" s="71">
        <v>6.29</v>
      </c>
      <c r="AC465" s="71">
        <v>5.03</v>
      </c>
      <c r="AD465" s="71">
        <v>1.2599999999999998</v>
      </c>
      <c r="AE465" s="67"/>
      <c r="AF465" s="67"/>
      <c r="AG465" s="67"/>
      <c r="AH465" s="71">
        <v>5.29</v>
      </c>
      <c r="AI465" s="67">
        <v>4.2300000000000004</v>
      </c>
      <c r="AJ465" s="71">
        <v>1.0599999999999996</v>
      </c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</row>
    <row r="466" spans="1:78" hidden="1" x14ac:dyDescent="0.25">
      <c r="A466" s="67" t="s">
        <v>1104</v>
      </c>
      <c r="B466" s="67" t="s">
        <v>69</v>
      </c>
      <c r="C466" s="68" t="s">
        <v>71</v>
      </c>
      <c r="D466" s="68" t="s">
        <v>72</v>
      </c>
      <c r="E466" s="68" t="s">
        <v>81</v>
      </c>
      <c r="F466" s="68" t="s">
        <v>82</v>
      </c>
      <c r="G466" s="69" t="s">
        <v>383</v>
      </c>
      <c r="H466" s="70" t="s">
        <v>384</v>
      </c>
      <c r="I466" s="68" t="s">
        <v>385</v>
      </c>
      <c r="J466" s="90" t="s">
        <v>765</v>
      </c>
      <c r="K466" s="67" t="s">
        <v>78</v>
      </c>
      <c r="L466" s="72" t="s">
        <v>79</v>
      </c>
      <c r="M466" s="71">
        <v>8.92</v>
      </c>
      <c r="N466" s="67">
        <v>7.14</v>
      </c>
      <c r="O466" s="71">
        <v>1.7800000000000002</v>
      </c>
      <c r="P466" s="71">
        <v>7.1499999999999995</v>
      </c>
      <c r="Q466" s="71">
        <v>6.79</v>
      </c>
      <c r="R466" s="71">
        <v>0.35999999999999943</v>
      </c>
      <c r="S466" s="71">
        <v>7.12</v>
      </c>
      <c r="T466" s="67">
        <v>5.7</v>
      </c>
      <c r="U466" s="71">
        <v>1.42</v>
      </c>
      <c r="V466" s="71">
        <v>5.35</v>
      </c>
      <c r="W466" s="71">
        <v>5.08</v>
      </c>
      <c r="X466" s="71">
        <v>0.26999999999999957</v>
      </c>
      <c r="Y466" s="67"/>
      <c r="Z466" s="67"/>
      <c r="AA466" s="67"/>
      <c r="AB466" s="71">
        <v>6.42</v>
      </c>
      <c r="AC466" s="71">
        <v>5.14</v>
      </c>
      <c r="AD466" s="71">
        <v>1.2800000000000002</v>
      </c>
      <c r="AE466" s="67"/>
      <c r="AF466" s="67"/>
      <c r="AG466" s="67"/>
      <c r="AH466" s="71">
        <v>5.42</v>
      </c>
      <c r="AI466" s="67">
        <v>4.34</v>
      </c>
      <c r="AJ466" s="71">
        <v>1.08</v>
      </c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</row>
    <row r="467" spans="1:78" hidden="1" x14ac:dyDescent="0.25">
      <c r="A467" s="67" t="s">
        <v>1105</v>
      </c>
      <c r="B467" s="67" t="s">
        <v>69</v>
      </c>
      <c r="C467" s="68" t="s">
        <v>71</v>
      </c>
      <c r="D467" s="68" t="s">
        <v>72</v>
      </c>
      <c r="E467" s="68" t="s">
        <v>83</v>
      </c>
      <c r="F467" s="68" t="s">
        <v>84</v>
      </c>
      <c r="G467" s="69" t="s">
        <v>383</v>
      </c>
      <c r="H467" s="70" t="s">
        <v>384</v>
      </c>
      <c r="I467" s="68" t="s">
        <v>385</v>
      </c>
      <c r="J467" s="90" t="s">
        <v>765</v>
      </c>
      <c r="K467" s="67" t="s">
        <v>78</v>
      </c>
      <c r="L467" s="72" t="s">
        <v>79</v>
      </c>
      <c r="M467" s="71">
        <v>7.4799999999999995</v>
      </c>
      <c r="N467" s="67">
        <v>5.98</v>
      </c>
      <c r="O467" s="71">
        <v>1.4999999999999991</v>
      </c>
      <c r="P467" s="71">
        <v>6.29</v>
      </c>
      <c r="Q467" s="71">
        <v>5.98</v>
      </c>
      <c r="R467" s="71">
        <v>0.30999999999999961</v>
      </c>
      <c r="S467" s="71">
        <v>5.68</v>
      </c>
      <c r="T467" s="67">
        <v>4.54</v>
      </c>
      <c r="U467" s="71">
        <v>1.1399999999999997</v>
      </c>
      <c r="V467" s="71">
        <v>4.49</v>
      </c>
      <c r="W467" s="71">
        <v>4.2699999999999996</v>
      </c>
      <c r="X467" s="71">
        <v>0.22000000000000064</v>
      </c>
      <c r="Y467" s="67"/>
      <c r="Z467" s="67"/>
      <c r="AA467" s="67"/>
      <c r="AB467" s="71">
        <v>4.9800000000000004</v>
      </c>
      <c r="AC467" s="71">
        <v>3.98</v>
      </c>
      <c r="AD467" s="71">
        <v>1.0000000000000004</v>
      </c>
      <c r="AE467" s="67"/>
      <c r="AF467" s="67"/>
      <c r="AG467" s="67"/>
      <c r="AH467" s="71">
        <v>3.98</v>
      </c>
      <c r="AI467" s="67">
        <v>3.18</v>
      </c>
      <c r="AJ467" s="71">
        <v>0.79999999999999982</v>
      </c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</row>
    <row r="468" spans="1:78" hidden="1" x14ac:dyDescent="0.25">
      <c r="A468" s="67" t="s">
        <v>1106</v>
      </c>
      <c r="B468" s="67" t="s">
        <v>69</v>
      </c>
      <c r="C468" s="68" t="s">
        <v>71</v>
      </c>
      <c r="D468" s="68" t="s">
        <v>72</v>
      </c>
      <c r="E468" s="68" t="s">
        <v>85</v>
      </c>
      <c r="F468" s="68" t="s">
        <v>86</v>
      </c>
      <c r="G468" s="69" t="s">
        <v>383</v>
      </c>
      <c r="H468" s="70" t="s">
        <v>384</v>
      </c>
      <c r="I468" s="68" t="s">
        <v>385</v>
      </c>
      <c r="J468" s="90" t="s">
        <v>765</v>
      </c>
      <c r="K468" s="67" t="s">
        <v>78</v>
      </c>
      <c r="L468" s="72" t="s">
        <v>79</v>
      </c>
      <c r="M468" s="71">
        <v>9.19</v>
      </c>
      <c r="N468" s="67">
        <v>7.35</v>
      </c>
      <c r="O468" s="71">
        <v>1.8399999999999999</v>
      </c>
      <c r="P468" s="71">
        <v>7.31</v>
      </c>
      <c r="Q468" s="71">
        <v>6.94</v>
      </c>
      <c r="R468" s="71">
        <v>0.36999999999999922</v>
      </c>
      <c r="S468" s="71">
        <v>7.39</v>
      </c>
      <c r="T468" s="67">
        <v>5.91</v>
      </c>
      <c r="U468" s="71">
        <v>1.4799999999999995</v>
      </c>
      <c r="V468" s="71">
        <v>5.51</v>
      </c>
      <c r="W468" s="71">
        <v>5.23</v>
      </c>
      <c r="X468" s="71">
        <v>0.27999999999999936</v>
      </c>
      <c r="Y468" s="67"/>
      <c r="Z468" s="67"/>
      <c r="AA468" s="67"/>
      <c r="AB468" s="71">
        <v>6.6899999999999995</v>
      </c>
      <c r="AC468" s="71">
        <v>5.35</v>
      </c>
      <c r="AD468" s="71">
        <v>1.3399999999999999</v>
      </c>
      <c r="AE468" s="67"/>
      <c r="AF468" s="67"/>
      <c r="AG468" s="67"/>
      <c r="AH468" s="71">
        <v>5.6899999999999995</v>
      </c>
      <c r="AI468" s="67">
        <v>4.55</v>
      </c>
      <c r="AJ468" s="71">
        <v>1.1399999999999997</v>
      </c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</row>
    <row r="469" spans="1:78" hidden="1" x14ac:dyDescent="0.25">
      <c r="A469" s="67" t="s">
        <v>1107</v>
      </c>
      <c r="B469" s="67" t="s">
        <v>69</v>
      </c>
      <c r="C469" s="68" t="s">
        <v>71</v>
      </c>
      <c r="D469" s="68" t="s">
        <v>72</v>
      </c>
      <c r="E469" s="68" t="s">
        <v>87</v>
      </c>
      <c r="F469" s="68" t="s">
        <v>88</v>
      </c>
      <c r="G469" s="69" t="s">
        <v>383</v>
      </c>
      <c r="H469" s="70" t="s">
        <v>384</v>
      </c>
      <c r="I469" s="68" t="s">
        <v>385</v>
      </c>
      <c r="J469" s="90" t="s">
        <v>765</v>
      </c>
      <c r="K469" s="67" t="s">
        <v>78</v>
      </c>
      <c r="L469" s="72" t="s">
        <v>79</v>
      </c>
      <c r="M469" s="71">
        <v>8.52</v>
      </c>
      <c r="N469" s="67">
        <v>6.82</v>
      </c>
      <c r="O469" s="71">
        <v>1.6999999999999993</v>
      </c>
      <c r="P469" s="71">
        <v>6.91</v>
      </c>
      <c r="Q469" s="71">
        <v>6.56</v>
      </c>
      <c r="R469" s="71">
        <v>0.35000000000000053</v>
      </c>
      <c r="S469" s="71">
        <v>6.72</v>
      </c>
      <c r="T469" s="67">
        <v>5.38</v>
      </c>
      <c r="U469" s="71">
        <v>1.3399999999999999</v>
      </c>
      <c r="V469" s="71">
        <v>5.1100000000000003</v>
      </c>
      <c r="W469" s="71">
        <v>4.8499999999999996</v>
      </c>
      <c r="X469" s="71">
        <v>0.26000000000000068</v>
      </c>
      <c r="Y469" s="67"/>
      <c r="Z469" s="67"/>
      <c r="AA469" s="67"/>
      <c r="AB469" s="71">
        <v>6.02</v>
      </c>
      <c r="AC469" s="71">
        <v>4.82</v>
      </c>
      <c r="AD469" s="71">
        <v>1.1999999999999993</v>
      </c>
      <c r="AE469" s="67"/>
      <c r="AF469" s="67"/>
      <c r="AG469" s="67"/>
      <c r="AH469" s="71">
        <v>5.0199999999999996</v>
      </c>
      <c r="AI469" s="67">
        <v>4.0199999999999996</v>
      </c>
      <c r="AJ469" s="71">
        <v>1</v>
      </c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</row>
    <row r="470" spans="1:78" hidden="1" x14ac:dyDescent="0.25">
      <c r="A470" s="67" t="s">
        <v>1108</v>
      </c>
      <c r="B470" s="67" t="s">
        <v>69</v>
      </c>
      <c r="C470" s="68" t="s">
        <v>71</v>
      </c>
      <c r="D470" s="68" t="s">
        <v>72</v>
      </c>
      <c r="E470" s="68" t="s">
        <v>89</v>
      </c>
      <c r="F470" s="68" t="s">
        <v>90</v>
      </c>
      <c r="G470" s="69" t="s">
        <v>383</v>
      </c>
      <c r="H470" s="70" t="s">
        <v>384</v>
      </c>
      <c r="I470" s="68" t="s">
        <v>385</v>
      </c>
      <c r="J470" s="90" t="s">
        <v>765</v>
      </c>
      <c r="K470" s="67" t="s">
        <v>78</v>
      </c>
      <c r="L470" s="72" t="s">
        <v>79</v>
      </c>
      <c r="M470" s="71">
        <v>7.5699999999999994</v>
      </c>
      <c r="N470" s="67">
        <v>6.06</v>
      </c>
      <c r="O470" s="71">
        <v>1.5099999999999998</v>
      </c>
      <c r="P470" s="71">
        <v>6.34</v>
      </c>
      <c r="Q470" s="71">
        <v>6.02</v>
      </c>
      <c r="R470" s="71">
        <v>0.32000000000000028</v>
      </c>
      <c r="S470" s="71">
        <v>5.77</v>
      </c>
      <c r="T470" s="67">
        <v>4.62</v>
      </c>
      <c r="U470" s="71">
        <v>1.1499999999999995</v>
      </c>
      <c r="V470" s="71">
        <v>4.54</v>
      </c>
      <c r="W470" s="71">
        <v>4.3099999999999996</v>
      </c>
      <c r="X470" s="71">
        <v>0.23000000000000043</v>
      </c>
      <c r="Y470" s="67"/>
      <c r="Z470" s="67"/>
      <c r="AA470" s="67"/>
      <c r="AB470" s="71">
        <v>5.07</v>
      </c>
      <c r="AC470" s="71">
        <v>4.0599999999999996</v>
      </c>
      <c r="AD470" s="71">
        <v>1.0100000000000007</v>
      </c>
      <c r="AE470" s="67"/>
      <c r="AF470" s="67"/>
      <c r="AG470" s="67"/>
      <c r="AH470" s="71">
        <v>4.07</v>
      </c>
      <c r="AI470" s="67">
        <v>3.26</v>
      </c>
      <c r="AJ470" s="71">
        <v>0.8100000000000005</v>
      </c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</row>
    <row r="471" spans="1:78" hidden="1" x14ac:dyDescent="0.25">
      <c r="A471" s="67" t="s">
        <v>1109</v>
      </c>
      <c r="B471" s="67" t="s">
        <v>69</v>
      </c>
      <c r="C471" s="68" t="s">
        <v>71</v>
      </c>
      <c r="D471" s="68" t="s">
        <v>72</v>
      </c>
      <c r="E471" s="68" t="s">
        <v>91</v>
      </c>
      <c r="F471" s="68" t="s">
        <v>92</v>
      </c>
      <c r="G471" s="69" t="s">
        <v>383</v>
      </c>
      <c r="H471" s="70" t="s">
        <v>384</v>
      </c>
      <c r="I471" s="68" t="s">
        <v>385</v>
      </c>
      <c r="J471" s="90" t="s">
        <v>765</v>
      </c>
      <c r="K471" s="67" t="s">
        <v>78</v>
      </c>
      <c r="L471" s="72" t="s">
        <v>79</v>
      </c>
      <c r="M471" s="71">
        <v>7.4799999999999995</v>
      </c>
      <c r="N471" s="67">
        <v>5.98</v>
      </c>
      <c r="O471" s="71">
        <v>1.4999999999999991</v>
      </c>
      <c r="P471" s="71">
        <v>6.29</v>
      </c>
      <c r="Q471" s="71">
        <v>5.98</v>
      </c>
      <c r="R471" s="71">
        <v>0.30999999999999961</v>
      </c>
      <c r="S471" s="71">
        <v>5.68</v>
      </c>
      <c r="T471" s="67">
        <v>4.54</v>
      </c>
      <c r="U471" s="71">
        <v>1.1399999999999997</v>
      </c>
      <c r="V471" s="71">
        <v>4.49</v>
      </c>
      <c r="W471" s="71">
        <v>4.2699999999999996</v>
      </c>
      <c r="X471" s="71">
        <v>0.22000000000000064</v>
      </c>
      <c r="Y471" s="67"/>
      <c r="Z471" s="67"/>
      <c r="AA471" s="67"/>
      <c r="AB471" s="71">
        <v>4.9800000000000004</v>
      </c>
      <c r="AC471" s="71">
        <v>3.98</v>
      </c>
      <c r="AD471" s="71">
        <v>1.0000000000000004</v>
      </c>
      <c r="AE471" s="67"/>
      <c r="AF471" s="67"/>
      <c r="AG471" s="67"/>
      <c r="AH471" s="71">
        <v>3.98</v>
      </c>
      <c r="AI471" s="67">
        <v>3.18</v>
      </c>
      <c r="AJ471" s="71">
        <v>0.79999999999999982</v>
      </c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</row>
    <row r="472" spans="1:78" hidden="1" x14ac:dyDescent="0.25">
      <c r="A472" s="67" t="s">
        <v>1110</v>
      </c>
      <c r="B472" s="67" t="s">
        <v>69</v>
      </c>
      <c r="C472" s="68" t="s">
        <v>71</v>
      </c>
      <c r="D472" s="68" t="s">
        <v>72</v>
      </c>
      <c r="E472" s="68" t="s">
        <v>93</v>
      </c>
      <c r="F472" s="68" t="s">
        <v>94</v>
      </c>
      <c r="G472" s="69" t="s">
        <v>383</v>
      </c>
      <c r="H472" s="70" t="s">
        <v>384</v>
      </c>
      <c r="I472" s="68" t="s">
        <v>385</v>
      </c>
      <c r="J472" s="90" t="s">
        <v>765</v>
      </c>
      <c r="K472" s="67" t="s">
        <v>78</v>
      </c>
      <c r="L472" s="72" t="s">
        <v>79</v>
      </c>
      <c r="M472" s="71">
        <v>8.0399999999999991</v>
      </c>
      <c r="N472" s="67">
        <v>6.43</v>
      </c>
      <c r="O472" s="71">
        <v>1.6099999999999994</v>
      </c>
      <c r="P472" s="71">
        <v>6.62</v>
      </c>
      <c r="Q472" s="71">
        <v>6.29</v>
      </c>
      <c r="R472" s="71">
        <v>0.33000000000000007</v>
      </c>
      <c r="S472" s="71">
        <v>6.24</v>
      </c>
      <c r="T472" s="67">
        <v>4.99</v>
      </c>
      <c r="U472" s="71">
        <v>1.25</v>
      </c>
      <c r="V472" s="71">
        <v>4.82</v>
      </c>
      <c r="W472" s="71">
        <v>4.58</v>
      </c>
      <c r="X472" s="71">
        <v>0.24000000000000021</v>
      </c>
      <c r="Y472" s="67"/>
      <c r="Z472" s="67"/>
      <c r="AA472" s="67"/>
      <c r="AB472" s="71">
        <v>5.54</v>
      </c>
      <c r="AC472" s="71">
        <v>4.43</v>
      </c>
      <c r="AD472" s="71">
        <v>1.1100000000000003</v>
      </c>
      <c r="AE472" s="67"/>
      <c r="AF472" s="67"/>
      <c r="AG472" s="67"/>
      <c r="AH472" s="71">
        <v>4.54</v>
      </c>
      <c r="AI472" s="67">
        <v>3.63</v>
      </c>
      <c r="AJ472" s="71">
        <v>0.91000000000000014</v>
      </c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</row>
    <row r="473" spans="1:78" hidden="1" x14ac:dyDescent="0.25">
      <c r="A473" s="67" t="s">
        <v>1111</v>
      </c>
      <c r="B473" s="67" t="s">
        <v>69</v>
      </c>
      <c r="C473" s="68" t="s">
        <v>71</v>
      </c>
      <c r="D473" s="68" t="s">
        <v>72</v>
      </c>
      <c r="E473" s="68" t="s">
        <v>95</v>
      </c>
      <c r="F473" s="68" t="s">
        <v>96</v>
      </c>
      <c r="G473" s="69" t="s">
        <v>383</v>
      </c>
      <c r="H473" s="70" t="s">
        <v>384</v>
      </c>
      <c r="I473" s="68" t="s">
        <v>385</v>
      </c>
      <c r="J473" s="90" t="s">
        <v>765</v>
      </c>
      <c r="K473" s="67" t="s">
        <v>78</v>
      </c>
      <c r="L473" s="72" t="s">
        <v>79</v>
      </c>
      <c r="M473" s="71">
        <v>7.5699999999999994</v>
      </c>
      <c r="N473" s="67">
        <v>6.06</v>
      </c>
      <c r="O473" s="71">
        <v>1.5099999999999998</v>
      </c>
      <c r="P473" s="71">
        <v>6.34</v>
      </c>
      <c r="Q473" s="71">
        <v>6.02</v>
      </c>
      <c r="R473" s="71">
        <v>0.32000000000000028</v>
      </c>
      <c r="S473" s="71">
        <v>5.77</v>
      </c>
      <c r="T473" s="67">
        <v>4.62</v>
      </c>
      <c r="U473" s="71">
        <v>1.1499999999999995</v>
      </c>
      <c r="V473" s="71">
        <v>4.54</v>
      </c>
      <c r="W473" s="71">
        <v>4.3099999999999996</v>
      </c>
      <c r="X473" s="71">
        <v>0.23000000000000043</v>
      </c>
      <c r="Y473" s="67"/>
      <c r="Z473" s="67"/>
      <c r="AA473" s="67"/>
      <c r="AB473" s="71">
        <v>5.07</v>
      </c>
      <c r="AC473" s="71">
        <v>4.0599999999999996</v>
      </c>
      <c r="AD473" s="71">
        <v>1.0100000000000007</v>
      </c>
      <c r="AE473" s="67"/>
      <c r="AF473" s="67"/>
      <c r="AG473" s="67"/>
      <c r="AH473" s="71">
        <v>4.07</v>
      </c>
      <c r="AI473" s="67">
        <v>3.26</v>
      </c>
      <c r="AJ473" s="71">
        <v>0.8100000000000005</v>
      </c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</row>
    <row r="474" spans="1:78" hidden="1" x14ac:dyDescent="0.25">
      <c r="A474" s="67" t="s">
        <v>1112</v>
      </c>
      <c r="B474" s="67" t="s">
        <v>69</v>
      </c>
      <c r="C474" s="68" t="s">
        <v>71</v>
      </c>
      <c r="D474" s="68" t="s">
        <v>72</v>
      </c>
      <c r="E474" s="68" t="s">
        <v>97</v>
      </c>
      <c r="F474" s="68" t="s">
        <v>98</v>
      </c>
      <c r="G474" s="69" t="s">
        <v>383</v>
      </c>
      <c r="H474" s="70" t="s">
        <v>384</v>
      </c>
      <c r="I474" s="68" t="s">
        <v>385</v>
      </c>
      <c r="J474" s="90" t="s">
        <v>765</v>
      </c>
      <c r="K474" s="67" t="s">
        <v>78</v>
      </c>
      <c r="L474" s="72" t="s">
        <v>79</v>
      </c>
      <c r="M474" s="71">
        <v>7.4799999999999995</v>
      </c>
      <c r="N474" s="67">
        <v>5.98</v>
      </c>
      <c r="O474" s="71">
        <v>1.4999999999999991</v>
      </c>
      <c r="P474" s="71">
        <v>6.29</v>
      </c>
      <c r="Q474" s="71">
        <v>5.98</v>
      </c>
      <c r="R474" s="71">
        <v>0.30999999999999961</v>
      </c>
      <c r="S474" s="71">
        <v>5.68</v>
      </c>
      <c r="T474" s="67">
        <v>4.54</v>
      </c>
      <c r="U474" s="71">
        <v>1.1399999999999997</v>
      </c>
      <c r="V474" s="71">
        <v>4.49</v>
      </c>
      <c r="W474" s="71">
        <v>4.2699999999999996</v>
      </c>
      <c r="X474" s="71">
        <v>0.22000000000000064</v>
      </c>
      <c r="Y474" s="67"/>
      <c r="Z474" s="67"/>
      <c r="AA474" s="67"/>
      <c r="AB474" s="71">
        <v>4.9800000000000004</v>
      </c>
      <c r="AC474" s="71">
        <v>3.98</v>
      </c>
      <c r="AD474" s="71">
        <v>1.0000000000000004</v>
      </c>
      <c r="AE474" s="67"/>
      <c r="AF474" s="67"/>
      <c r="AG474" s="67"/>
      <c r="AH474" s="71">
        <v>3.98</v>
      </c>
      <c r="AI474" s="67">
        <v>3.18</v>
      </c>
      <c r="AJ474" s="71">
        <v>0.79999999999999982</v>
      </c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</row>
    <row r="475" spans="1:78" hidden="1" x14ac:dyDescent="0.25">
      <c r="A475" s="67" t="s">
        <v>1113</v>
      </c>
      <c r="B475" s="67" t="s">
        <v>69</v>
      </c>
      <c r="C475" s="68" t="s">
        <v>71</v>
      </c>
      <c r="D475" s="68" t="s">
        <v>72</v>
      </c>
      <c r="E475" s="68" t="s">
        <v>99</v>
      </c>
      <c r="F475" s="68" t="s">
        <v>100</v>
      </c>
      <c r="G475" s="69" t="s">
        <v>383</v>
      </c>
      <c r="H475" s="70" t="s">
        <v>384</v>
      </c>
      <c r="I475" s="68" t="s">
        <v>385</v>
      </c>
      <c r="J475" s="90" t="s">
        <v>765</v>
      </c>
      <c r="K475" s="67" t="s">
        <v>78</v>
      </c>
      <c r="L475" s="72" t="s">
        <v>79</v>
      </c>
      <c r="M475" s="71">
        <v>7.4799999999999995</v>
      </c>
      <c r="N475" s="67">
        <v>5.98</v>
      </c>
      <c r="O475" s="71">
        <v>1.4999999999999991</v>
      </c>
      <c r="P475" s="71">
        <v>6.29</v>
      </c>
      <c r="Q475" s="71">
        <v>5.98</v>
      </c>
      <c r="R475" s="71">
        <v>0.30999999999999961</v>
      </c>
      <c r="S475" s="71">
        <v>5.68</v>
      </c>
      <c r="T475" s="67">
        <v>4.54</v>
      </c>
      <c r="U475" s="71">
        <v>1.1399999999999997</v>
      </c>
      <c r="V475" s="71">
        <v>4.49</v>
      </c>
      <c r="W475" s="71">
        <v>4.2699999999999996</v>
      </c>
      <c r="X475" s="71">
        <v>0.22000000000000064</v>
      </c>
      <c r="Y475" s="67"/>
      <c r="Z475" s="67"/>
      <c r="AA475" s="67"/>
      <c r="AB475" s="71">
        <v>4.9800000000000004</v>
      </c>
      <c r="AC475" s="71">
        <v>3.98</v>
      </c>
      <c r="AD475" s="71">
        <v>1.0000000000000004</v>
      </c>
      <c r="AE475" s="67"/>
      <c r="AF475" s="67"/>
      <c r="AG475" s="67"/>
      <c r="AH475" s="71">
        <v>3.98</v>
      </c>
      <c r="AI475" s="67">
        <v>3.18</v>
      </c>
      <c r="AJ475" s="71">
        <v>0.79999999999999982</v>
      </c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</row>
    <row r="476" spans="1:78" hidden="1" x14ac:dyDescent="0.25">
      <c r="A476" s="67" t="s">
        <v>1114</v>
      </c>
      <c r="B476" s="67" t="s">
        <v>69</v>
      </c>
      <c r="C476" s="68" t="s">
        <v>71</v>
      </c>
      <c r="D476" s="68" t="s">
        <v>72</v>
      </c>
      <c r="E476" s="68" t="s">
        <v>101</v>
      </c>
      <c r="F476" s="68" t="s">
        <v>102</v>
      </c>
      <c r="G476" s="69" t="s">
        <v>383</v>
      </c>
      <c r="H476" s="70" t="s">
        <v>384</v>
      </c>
      <c r="I476" s="68" t="s">
        <v>385</v>
      </c>
      <c r="J476" s="90" t="s">
        <v>765</v>
      </c>
      <c r="K476" s="67" t="s">
        <v>78</v>
      </c>
      <c r="L476" s="72" t="s">
        <v>79</v>
      </c>
      <c r="M476" s="71">
        <v>8.27</v>
      </c>
      <c r="N476" s="67">
        <v>6.62</v>
      </c>
      <c r="O476" s="71">
        <v>1.6499999999999995</v>
      </c>
      <c r="P476" s="71">
        <v>6.76</v>
      </c>
      <c r="Q476" s="71">
        <v>6.42</v>
      </c>
      <c r="R476" s="71">
        <v>0.33999999999999986</v>
      </c>
      <c r="S476" s="71">
        <v>6.47</v>
      </c>
      <c r="T476" s="67">
        <v>5.18</v>
      </c>
      <c r="U476" s="71">
        <v>1.29</v>
      </c>
      <c r="V476" s="71">
        <v>4.96</v>
      </c>
      <c r="W476" s="71">
        <v>4.71</v>
      </c>
      <c r="X476" s="71">
        <v>0.25</v>
      </c>
      <c r="Y476" s="67"/>
      <c r="Z476" s="67"/>
      <c r="AA476" s="67"/>
      <c r="AB476" s="71">
        <v>5.77</v>
      </c>
      <c r="AC476" s="71">
        <v>4.62</v>
      </c>
      <c r="AD476" s="71">
        <v>1.1499999999999995</v>
      </c>
      <c r="AE476" s="67"/>
      <c r="AF476" s="67"/>
      <c r="AG476" s="67"/>
      <c r="AH476" s="71">
        <v>4.7699999999999996</v>
      </c>
      <c r="AI476" s="67">
        <v>3.82</v>
      </c>
      <c r="AJ476" s="71">
        <v>0.94999999999999973</v>
      </c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</row>
    <row r="477" spans="1:78" hidden="1" x14ac:dyDescent="0.25">
      <c r="A477" s="67" t="s">
        <v>1115</v>
      </c>
      <c r="B477" s="67" t="s">
        <v>69</v>
      </c>
      <c r="C477" s="68" t="s">
        <v>71</v>
      </c>
      <c r="D477" s="68" t="s">
        <v>72</v>
      </c>
      <c r="E477" s="68" t="s">
        <v>103</v>
      </c>
      <c r="F477" s="68" t="s">
        <v>104</v>
      </c>
      <c r="G477" s="69" t="s">
        <v>383</v>
      </c>
      <c r="H477" s="70" t="s">
        <v>384</v>
      </c>
      <c r="I477" s="68" t="s">
        <v>385</v>
      </c>
      <c r="J477" s="90" t="s">
        <v>765</v>
      </c>
      <c r="K477" s="67" t="s">
        <v>78</v>
      </c>
      <c r="L477" s="72" t="s">
        <v>79</v>
      </c>
      <c r="M477" s="71">
        <v>8.39</v>
      </c>
      <c r="N477" s="67">
        <v>6.71</v>
      </c>
      <c r="O477" s="71">
        <v>1.6800000000000006</v>
      </c>
      <c r="P477" s="71">
        <v>6.83</v>
      </c>
      <c r="Q477" s="71">
        <v>6.49</v>
      </c>
      <c r="R477" s="71">
        <v>0.33999999999999986</v>
      </c>
      <c r="S477" s="71">
        <v>6.59</v>
      </c>
      <c r="T477" s="67">
        <v>5.27</v>
      </c>
      <c r="U477" s="71">
        <v>1.3200000000000003</v>
      </c>
      <c r="V477" s="71">
        <v>5.03</v>
      </c>
      <c r="W477" s="71">
        <v>4.78</v>
      </c>
      <c r="X477" s="71">
        <v>0.25</v>
      </c>
      <c r="Y477" s="67"/>
      <c r="Z477" s="67"/>
      <c r="AA477" s="67"/>
      <c r="AB477" s="71">
        <v>5.8900000000000006</v>
      </c>
      <c r="AC477" s="71">
        <v>4.71</v>
      </c>
      <c r="AD477" s="71">
        <v>1.1800000000000006</v>
      </c>
      <c r="AE477" s="67"/>
      <c r="AF477" s="67"/>
      <c r="AG477" s="67"/>
      <c r="AH477" s="71">
        <v>4.8900000000000006</v>
      </c>
      <c r="AI477" s="67">
        <v>3.91</v>
      </c>
      <c r="AJ477" s="71">
        <v>0.98000000000000043</v>
      </c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</row>
    <row r="478" spans="1:78" hidden="1" x14ac:dyDescent="0.25">
      <c r="A478" s="67" t="s">
        <v>1116</v>
      </c>
      <c r="B478" s="67" t="s">
        <v>69</v>
      </c>
      <c r="C478" s="68" t="s">
        <v>71</v>
      </c>
      <c r="D478" s="68" t="s">
        <v>72</v>
      </c>
      <c r="E478" s="68" t="s">
        <v>105</v>
      </c>
      <c r="F478" s="68" t="s">
        <v>106</v>
      </c>
      <c r="G478" s="69" t="s">
        <v>383</v>
      </c>
      <c r="H478" s="70" t="s">
        <v>384</v>
      </c>
      <c r="I478" s="68" t="s">
        <v>385</v>
      </c>
      <c r="J478" s="90" t="s">
        <v>765</v>
      </c>
      <c r="K478" s="67" t="s">
        <v>78</v>
      </c>
      <c r="L478" s="72" t="s">
        <v>79</v>
      </c>
      <c r="M478" s="71">
        <v>8.129999999999999</v>
      </c>
      <c r="N478" s="67">
        <v>6.5</v>
      </c>
      <c r="O478" s="71">
        <v>1.629999999999999</v>
      </c>
      <c r="P478" s="71">
        <v>6.68</v>
      </c>
      <c r="Q478" s="71">
        <v>6.35</v>
      </c>
      <c r="R478" s="71">
        <v>0.33000000000000007</v>
      </c>
      <c r="S478" s="71">
        <v>6.33</v>
      </c>
      <c r="T478" s="67">
        <v>5.0599999999999996</v>
      </c>
      <c r="U478" s="71">
        <v>1.2700000000000005</v>
      </c>
      <c r="V478" s="71">
        <v>4.88</v>
      </c>
      <c r="W478" s="71">
        <v>4.6399999999999997</v>
      </c>
      <c r="X478" s="71">
        <v>0.24000000000000021</v>
      </c>
      <c r="Y478" s="67"/>
      <c r="Z478" s="67"/>
      <c r="AA478" s="67"/>
      <c r="AB478" s="71">
        <v>5.63</v>
      </c>
      <c r="AC478" s="71">
        <v>4.5</v>
      </c>
      <c r="AD478" s="71">
        <v>1.1299999999999999</v>
      </c>
      <c r="AE478" s="67"/>
      <c r="AF478" s="67"/>
      <c r="AG478" s="67"/>
      <c r="AH478" s="71">
        <v>4.63</v>
      </c>
      <c r="AI478" s="67">
        <v>3.7</v>
      </c>
      <c r="AJ478" s="71">
        <v>0.92999999999999972</v>
      </c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</row>
    <row r="479" spans="1:78" hidden="1" x14ac:dyDescent="0.25">
      <c r="A479" s="67" t="s">
        <v>1117</v>
      </c>
      <c r="B479" s="67" t="s">
        <v>69</v>
      </c>
      <c r="C479" s="68" t="s">
        <v>71</v>
      </c>
      <c r="D479" s="68" t="s">
        <v>72</v>
      </c>
      <c r="E479" s="68" t="s">
        <v>107</v>
      </c>
      <c r="F479" s="68" t="s">
        <v>108</v>
      </c>
      <c r="G479" s="69" t="s">
        <v>383</v>
      </c>
      <c r="H479" s="70" t="s">
        <v>384</v>
      </c>
      <c r="I479" s="68" t="s">
        <v>385</v>
      </c>
      <c r="J479" s="90" t="s">
        <v>765</v>
      </c>
      <c r="K479" s="67" t="s">
        <v>78</v>
      </c>
      <c r="L479" s="72" t="s">
        <v>79</v>
      </c>
      <c r="M479" s="71">
        <v>9.06</v>
      </c>
      <c r="N479" s="67">
        <v>7.25</v>
      </c>
      <c r="O479" s="71">
        <v>1.8100000000000005</v>
      </c>
      <c r="P479" s="71">
        <v>7.24</v>
      </c>
      <c r="Q479" s="71">
        <v>6.88</v>
      </c>
      <c r="R479" s="71">
        <v>0.36000000000000032</v>
      </c>
      <c r="S479" s="71">
        <v>7.2600000000000007</v>
      </c>
      <c r="T479" s="67">
        <v>5.81</v>
      </c>
      <c r="U479" s="71">
        <v>1.4500000000000011</v>
      </c>
      <c r="V479" s="71">
        <v>5.44</v>
      </c>
      <c r="W479" s="71">
        <v>5.17</v>
      </c>
      <c r="X479" s="71">
        <v>0.27000000000000046</v>
      </c>
      <c r="Y479" s="67"/>
      <c r="Z479" s="67"/>
      <c r="AA479" s="67"/>
      <c r="AB479" s="71">
        <v>6.5600000000000005</v>
      </c>
      <c r="AC479" s="71">
        <v>5.25</v>
      </c>
      <c r="AD479" s="71">
        <v>1.3100000000000005</v>
      </c>
      <c r="AE479" s="67"/>
      <c r="AF479" s="67"/>
      <c r="AG479" s="67"/>
      <c r="AH479" s="71">
        <v>5.5600000000000005</v>
      </c>
      <c r="AI479" s="67">
        <v>4.45</v>
      </c>
      <c r="AJ479" s="71">
        <v>1.1100000000000003</v>
      </c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</row>
    <row r="480" spans="1:78" hidden="1" x14ac:dyDescent="0.25">
      <c r="A480" s="67" t="s">
        <v>1118</v>
      </c>
      <c r="B480" s="67" t="s">
        <v>69</v>
      </c>
      <c r="C480" s="68" t="s">
        <v>71</v>
      </c>
      <c r="D480" s="68" t="s">
        <v>72</v>
      </c>
      <c r="E480" s="68" t="s">
        <v>109</v>
      </c>
      <c r="F480" s="68" t="s">
        <v>110</v>
      </c>
      <c r="G480" s="69" t="s">
        <v>383</v>
      </c>
      <c r="H480" s="70" t="s">
        <v>384</v>
      </c>
      <c r="I480" s="68" t="s">
        <v>385</v>
      </c>
      <c r="J480" s="90" t="s">
        <v>765</v>
      </c>
      <c r="K480" s="67" t="s">
        <v>78</v>
      </c>
      <c r="L480" s="72" t="s">
        <v>79</v>
      </c>
      <c r="M480" s="71">
        <v>7.4799999999999995</v>
      </c>
      <c r="N480" s="67">
        <v>5.98</v>
      </c>
      <c r="O480" s="71">
        <v>1.4999999999999991</v>
      </c>
      <c r="P480" s="71">
        <v>6.29</v>
      </c>
      <c r="Q480" s="71">
        <v>5.98</v>
      </c>
      <c r="R480" s="71">
        <v>0.30999999999999961</v>
      </c>
      <c r="S480" s="71">
        <v>5.68</v>
      </c>
      <c r="T480" s="67">
        <v>4.54</v>
      </c>
      <c r="U480" s="71">
        <v>1.1399999999999997</v>
      </c>
      <c r="V480" s="71">
        <v>4.49</v>
      </c>
      <c r="W480" s="71">
        <v>4.2699999999999996</v>
      </c>
      <c r="X480" s="71">
        <v>0.22000000000000064</v>
      </c>
      <c r="Y480" s="67"/>
      <c r="Z480" s="67"/>
      <c r="AA480" s="67"/>
      <c r="AB480" s="71">
        <v>4.9800000000000004</v>
      </c>
      <c r="AC480" s="71">
        <v>3.98</v>
      </c>
      <c r="AD480" s="71">
        <v>1.0000000000000004</v>
      </c>
      <c r="AE480" s="67"/>
      <c r="AF480" s="67"/>
      <c r="AG480" s="67"/>
      <c r="AH480" s="71">
        <v>3.98</v>
      </c>
      <c r="AI480" s="67">
        <v>3.18</v>
      </c>
      <c r="AJ480" s="71">
        <v>0.79999999999999982</v>
      </c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</row>
    <row r="481" spans="1:78" hidden="1" x14ac:dyDescent="0.25">
      <c r="A481" s="67" t="s">
        <v>1119</v>
      </c>
      <c r="B481" s="67" t="s">
        <v>69</v>
      </c>
      <c r="C481" s="68" t="s">
        <v>71</v>
      </c>
      <c r="D481" s="68" t="s">
        <v>72</v>
      </c>
      <c r="E481" s="68" t="s">
        <v>111</v>
      </c>
      <c r="F481" s="68" t="s">
        <v>112</v>
      </c>
      <c r="G481" s="69" t="s">
        <v>383</v>
      </c>
      <c r="H481" s="70" t="s">
        <v>384</v>
      </c>
      <c r="I481" s="68" t="s">
        <v>385</v>
      </c>
      <c r="J481" s="90" t="s">
        <v>765</v>
      </c>
      <c r="K481" s="67" t="s">
        <v>78</v>
      </c>
      <c r="L481" s="72" t="s">
        <v>79</v>
      </c>
      <c r="M481" s="71">
        <v>9.61</v>
      </c>
      <c r="N481" s="67">
        <v>7.69</v>
      </c>
      <c r="O481" s="71">
        <v>1.919999999999999</v>
      </c>
      <c r="P481" s="71">
        <v>7.57</v>
      </c>
      <c r="Q481" s="71">
        <v>7.19</v>
      </c>
      <c r="R481" s="71">
        <v>0.37999999999999989</v>
      </c>
      <c r="S481" s="71">
        <v>7.8100000000000005</v>
      </c>
      <c r="T481" s="67">
        <v>6.25</v>
      </c>
      <c r="U481" s="71">
        <v>1.5600000000000005</v>
      </c>
      <c r="V481" s="71">
        <v>5.7700000000000005</v>
      </c>
      <c r="W481" s="71">
        <v>5.48</v>
      </c>
      <c r="X481" s="71">
        <v>0.29000000000000004</v>
      </c>
      <c r="Y481" s="67"/>
      <c r="Z481" s="67"/>
      <c r="AA481" s="67"/>
      <c r="AB481" s="71">
        <v>7.11</v>
      </c>
      <c r="AC481" s="71">
        <v>5.69</v>
      </c>
      <c r="AD481" s="71">
        <v>1.42</v>
      </c>
      <c r="AE481" s="67"/>
      <c r="AF481" s="67"/>
      <c r="AG481" s="67"/>
      <c r="AH481" s="71">
        <v>6.11</v>
      </c>
      <c r="AI481" s="67">
        <v>4.8899999999999997</v>
      </c>
      <c r="AJ481" s="71">
        <v>1.2200000000000006</v>
      </c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</row>
    <row r="482" spans="1:78" hidden="1" x14ac:dyDescent="0.25">
      <c r="A482" s="67" t="s">
        <v>1120</v>
      </c>
      <c r="B482" s="67" t="s">
        <v>69</v>
      </c>
      <c r="C482" s="68" t="s">
        <v>71</v>
      </c>
      <c r="D482" s="68" t="s">
        <v>72</v>
      </c>
      <c r="E482" s="68" t="s">
        <v>113</v>
      </c>
      <c r="F482" s="68" t="s">
        <v>114</v>
      </c>
      <c r="G482" s="69" t="s">
        <v>383</v>
      </c>
      <c r="H482" s="70" t="s">
        <v>384</v>
      </c>
      <c r="I482" s="68" t="s">
        <v>385</v>
      </c>
      <c r="J482" s="90" t="s">
        <v>765</v>
      </c>
      <c r="K482" s="67" t="s">
        <v>78</v>
      </c>
      <c r="L482" s="72" t="s">
        <v>79</v>
      </c>
      <c r="M482" s="71">
        <v>7.5699999999999994</v>
      </c>
      <c r="N482" s="67">
        <v>6.06</v>
      </c>
      <c r="O482" s="71">
        <v>1.5099999999999998</v>
      </c>
      <c r="P482" s="71">
        <v>6.34</v>
      </c>
      <c r="Q482" s="71">
        <v>6.02</v>
      </c>
      <c r="R482" s="71">
        <v>0.32000000000000028</v>
      </c>
      <c r="S482" s="71">
        <v>5.77</v>
      </c>
      <c r="T482" s="67">
        <v>4.62</v>
      </c>
      <c r="U482" s="71">
        <v>1.1499999999999995</v>
      </c>
      <c r="V482" s="71">
        <v>4.54</v>
      </c>
      <c r="W482" s="71">
        <v>4.3099999999999996</v>
      </c>
      <c r="X482" s="71">
        <v>0.23000000000000043</v>
      </c>
      <c r="Y482" s="67"/>
      <c r="Z482" s="67"/>
      <c r="AA482" s="67"/>
      <c r="AB482" s="71">
        <v>5.07</v>
      </c>
      <c r="AC482" s="71">
        <v>4.0599999999999996</v>
      </c>
      <c r="AD482" s="71">
        <v>1.0100000000000007</v>
      </c>
      <c r="AE482" s="67"/>
      <c r="AF482" s="67"/>
      <c r="AG482" s="67"/>
      <c r="AH482" s="71">
        <v>4.07</v>
      </c>
      <c r="AI482" s="67">
        <v>3.26</v>
      </c>
      <c r="AJ482" s="71">
        <v>0.8100000000000005</v>
      </c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</row>
    <row r="483" spans="1:78" hidden="1" x14ac:dyDescent="0.25">
      <c r="A483" s="67" t="s">
        <v>1121</v>
      </c>
      <c r="B483" s="67" t="s">
        <v>69</v>
      </c>
      <c r="C483" s="68" t="s">
        <v>71</v>
      </c>
      <c r="D483" s="68" t="s">
        <v>72</v>
      </c>
      <c r="E483" s="68" t="s">
        <v>115</v>
      </c>
      <c r="F483" s="68" t="s">
        <v>116</v>
      </c>
      <c r="G483" s="69" t="s">
        <v>383</v>
      </c>
      <c r="H483" s="70" t="s">
        <v>384</v>
      </c>
      <c r="I483" s="68" t="s">
        <v>385</v>
      </c>
      <c r="J483" s="90" t="s">
        <v>765</v>
      </c>
      <c r="K483" s="67" t="s">
        <v>78</v>
      </c>
      <c r="L483" s="72" t="s">
        <v>79</v>
      </c>
      <c r="M483" s="71">
        <v>8.59</v>
      </c>
      <c r="N483" s="67">
        <v>6.87</v>
      </c>
      <c r="O483" s="71">
        <v>1.7199999999999998</v>
      </c>
      <c r="P483" s="71">
        <v>6.95</v>
      </c>
      <c r="Q483" s="71">
        <v>6.6</v>
      </c>
      <c r="R483" s="71">
        <v>0.35000000000000053</v>
      </c>
      <c r="S483" s="71">
        <v>6.79</v>
      </c>
      <c r="T483" s="67">
        <v>5.43</v>
      </c>
      <c r="U483" s="71">
        <v>1.3600000000000003</v>
      </c>
      <c r="V483" s="71">
        <v>5.15</v>
      </c>
      <c r="W483" s="71">
        <v>4.8899999999999997</v>
      </c>
      <c r="X483" s="71">
        <v>0.26000000000000068</v>
      </c>
      <c r="Y483" s="67"/>
      <c r="Z483" s="67"/>
      <c r="AA483" s="67"/>
      <c r="AB483" s="71">
        <v>6.09</v>
      </c>
      <c r="AC483" s="71">
        <v>4.87</v>
      </c>
      <c r="AD483" s="71">
        <v>1.2199999999999998</v>
      </c>
      <c r="AE483" s="67"/>
      <c r="AF483" s="67"/>
      <c r="AG483" s="67"/>
      <c r="AH483" s="71">
        <v>5.09</v>
      </c>
      <c r="AI483" s="67">
        <v>4.07</v>
      </c>
      <c r="AJ483" s="71">
        <v>1.0199999999999996</v>
      </c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</row>
    <row r="484" spans="1:78" hidden="1" x14ac:dyDescent="0.25">
      <c r="A484" s="67" t="s">
        <v>1122</v>
      </c>
      <c r="B484" s="67" t="s">
        <v>69</v>
      </c>
      <c r="C484" s="68" t="s">
        <v>71</v>
      </c>
      <c r="D484" s="68" t="s">
        <v>72</v>
      </c>
      <c r="E484" s="68" t="s">
        <v>117</v>
      </c>
      <c r="F484" s="68" t="s">
        <v>118</v>
      </c>
      <c r="G484" s="69" t="s">
        <v>383</v>
      </c>
      <c r="H484" s="70" t="s">
        <v>384</v>
      </c>
      <c r="I484" s="68" t="s">
        <v>385</v>
      </c>
      <c r="J484" s="90" t="s">
        <v>765</v>
      </c>
      <c r="K484" s="67" t="s">
        <v>78</v>
      </c>
      <c r="L484" s="72" t="s">
        <v>79</v>
      </c>
      <c r="M484" s="71">
        <v>7.4799999999999995</v>
      </c>
      <c r="N484" s="67">
        <v>5.98</v>
      </c>
      <c r="O484" s="71">
        <v>1.4999999999999991</v>
      </c>
      <c r="P484" s="71">
        <v>6.29</v>
      </c>
      <c r="Q484" s="71">
        <v>5.98</v>
      </c>
      <c r="R484" s="71">
        <v>0.30999999999999961</v>
      </c>
      <c r="S484" s="71">
        <v>5.68</v>
      </c>
      <c r="T484" s="67">
        <v>4.54</v>
      </c>
      <c r="U484" s="71">
        <v>1.1399999999999997</v>
      </c>
      <c r="V484" s="71">
        <v>4.49</v>
      </c>
      <c r="W484" s="71">
        <v>4.2699999999999996</v>
      </c>
      <c r="X484" s="71">
        <v>0.22000000000000064</v>
      </c>
      <c r="Y484" s="67"/>
      <c r="Z484" s="67"/>
      <c r="AA484" s="67"/>
      <c r="AB484" s="71">
        <v>4.9800000000000004</v>
      </c>
      <c r="AC484" s="71">
        <v>3.98</v>
      </c>
      <c r="AD484" s="71">
        <v>1.0000000000000004</v>
      </c>
      <c r="AE484" s="67"/>
      <c r="AF484" s="67"/>
      <c r="AG484" s="67"/>
      <c r="AH484" s="71">
        <v>3.98</v>
      </c>
      <c r="AI484" s="67">
        <v>3.18</v>
      </c>
      <c r="AJ484" s="71">
        <v>0.79999999999999982</v>
      </c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</row>
    <row r="485" spans="1:78" hidden="1" x14ac:dyDescent="0.25">
      <c r="A485" s="67" t="s">
        <v>1123</v>
      </c>
      <c r="B485" s="67" t="s">
        <v>69</v>
      </c>
      <c r="C485" s="68" t="s">
        <v>71</v>
      </c>
      <c r="D485" s="68" t="s">
        <v>72</v>
      </c>
      <c r="E485" s="68" t="s">
        <v>119</v>
      </c>
      <c r="F485" s="68" t="s">
        <v>120</v>
      </c>
      <c r="G485" s="69" t="s">
        <v>383</v>
      </c>
      <c r="H485" s="70" t="s">
        <v>384</v>
      </c>
      <c r="I485" s="68" t="s">
        <v>385</v>
      </c>
      <c r="J485" s="90" t="s">
        <v>765</v>
      </c>
      <c r="K485" s="67" t="s">
        <v>78</v>
      </c>
      <c r="L485" s="72" t="s">
        <v>79</v>
      </c>
      <c r="M485" s="71">
        <v>7.4799999999999995</v>
      </c>
      <c r="N485" s="67">
        <v>5.98</v>
      </c>
      <c r="O485" s="71">
        <v>1.4999999999999991</v>
      </c>
      <c r="P485" s="71">
        <v>6.29</v>
      </c>
      <c r="Q485" s="71">
        <v>5.98</v>
      </c>
      <c r="R485" s="71">
        <v>0.30999999999999961</v>
      </c>
      <c r="S485" s="71">
        <v>5.68</v>
      </c>
      <c r="T485" s="67">
        <v>4.54</v>
      </c>
      <c r="U485" s="71">
        <v>1.1399999999999997</v>
      </c>
      <c r="V485" s="71">
        <v>4.49</v>
      </c>
      <c r="W485" s="71">
        <v>4.2699999999999996</v>
      </c>
      <c r="X485" s="71">
        <v>0.22000000000000064</v>
      </c>
      <c r="Y485" s="67"/>
      <c r="Z485" s="67"/>
      <c r="AA485" s="67"/>
      <c r="AB485" s="71">
        <v>4.9800000000000004</v>
      </c>
      <c r="AC485" s="71">
        <v>3.98</v>
      </c>
      <c r="AD485" s="71">
        <v>1.0000000000000004</v>
      </c>
      <c r="AE485" s="67"/>
      <c r="AF485" s="67"/>
      <c r="AG485" s="67"/>
      <c r="AH485" s="71">
        <v>3.98</v>
      </c>
      <c r="AI485" s="67">
        <v>3.18</v>
      </c>
      <c r="AJ485" s="71">
        <v>0.79999999999999982</v>
      </c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</row>
    <row r="486" spans="1:78" hidden="1" x14ac:dyDescent="0.25">
      <c r="A486" s="67" t="s">
        <v>1124</v>
      </c>
      <c r="B486" s="67" t="s">
        <v>69</v>
      </c>
      <c r="C486" s="68" t="s">
        <v>71</v>
      </c>
      <c r="D486" s="68" t="s">
        <v>72</v>
      </c>
      <c r="E486" s="68" t="s">
        <v>121</v>
      </c>
      <c r="F486" s="68" t="s">
        <v>122</v>
      </c>
      <c r="G486" s="69" t="s">
        <v>383</v>
      </c>
      <c r="H486" s="70" t="s">
        <v>384</v>
      </c>
      <c r="I486" s="68" t="s">
        <v>385</v>
      </c>
      <c r="J486" s="90" t="s">
        <v>765</v>
      </c>
      <c r="K486" s="67" t="s">
        <v>78</v>
      </c>
      <c r="L486" s="72" t="s">
        <v>79</v>
      </c>
      <c r="M486" s="71">
        <v>9.06</v>
      </c>
      <c r="N486" s="67">
        <v>7.25</v>
      </c>
      <c r="O486" s="71">
        <v>1.8100000000000005</v>
      </c>
      <c r="P486" s="71">
        <v>7.24</v>
      </c>
      <c r="Q486" s="71">
        <v>6.88</v>
      </c>
      <c r="R486" s="71">
        <v>0.36000000000000032</v>
      </c>
      <c r="S486" s="71">
        <v>7.2600000000000007</v>
      </c>
      <c r="T486" s="67">
        <v>5.81</v>
      </c>
      <c r="U486" s="71">
        <v>1.4500000000000011</v>
      </c>
      <c r="V486" s="71">
        <v>5.44</v>
      </c>
      <c r="W486" s="71">
        <v>5.17</v>
      </c>
      <c r="X486" s="71">
        <v>0.27000000000000046</v>
      </c>
      <c r="Y486" s="67"/>
      <c r="Z486" s="67"/>
      <c r="AA486" s="67"/>
      <c r="AB486" s="71">
        <v>6.5600000000000005</v>
      </c>
      <c r="AC486" s="71">
        <v>5.25</v>
      </c>
      <c r="AD486" s="71">
        <v>1.3100000000000005</v>
      </c>
      <c r="AE486" s="67"/>
      <c r="AF486" s="67"/>
      <c r="AG486" s="67"/>
      <c r="AH486" s="71">
        <v>5.5600000000000005</v>
      </c>
      <c r="AI486" s="67">
        <v>4.45</v>
      </c>
      <c r="AJ486" s="71">
        <v>1.1100000000000003</v>
      </c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</row>
    <row r="487" spans="1:78" hidden="1" x14ac:dyDescent="0.25">
      <c r="A487" s="67" t="s">
        <v>1125</v>
      </c>
      <c r="B487" s="67" t="s">
        <v>69</v>
      </c>
      <c r="C487" s="68" t="s">
        <v>71</v>
      </c>
      <c r="D487" s="68" t="s">
        <v>72</v>
      </c>
      <c r="E487" s="68" t="s">
        <v>123</v>
      </c>
      <c r="F487" s="68" t="s">
        <v>124</v>
      </c>
      <c r="G487" s="69" t="s">
        <v>383</v>
      </c>
      <c r="H487" s="70" t="s">
        <v>384</v>
      </c>
      <c r="I487" s="68" t="s">
        <v>385</v>
      </c>
      <c r="J487" s="90" t="s">
        <v>765</v>
      </c>
      <c r="K487" s="67" t="s">
        <v>78</v>
      </c>
      <c r="L487" s="72" t="s">
        <v>79</v>
      </c>
      <c r="M487" s="71">
        <v>7.4799999999999995</v>
      </c>
      <c r="N487" s="67">
        <v>5.98</v>
      </c>
      <c r="O487" s="71">
        <v>1.4999999999999991</v>
      </c>
      <c r="P487" s="71">
        <v>6.29</v>
      </c>
      <c r="Q487" s="71">
        <v>5.98</v>
      </c>
      <c r="R487" s="71">
        <v>0.30999999999999961</v>
      </c>
      <c r="S487" s="71">
        <v>5.68</v>
      </c>
      <c r="T487" s="67">
        <v>4.54</v>
      </c>
      <c r="U487" s="71">
        <v>1.1399999999999997</v>
      </c>
      <c r="V487" s="71">
        <v>4.49</v>
      </c>
      <c r="W487" s="71">
        <v>4.2699999999999996</v>
      </c>
      <c r="X487" s="71">
        <v>0.22000000000000064</v>
      </c>
      <c r="Y487" s="67"/>
      <c r="Z487" s="67"/>
      <c r="AA487" s="67"/>
      <c r="AB487" s="71">
        <v>4.9800000000000004</v>
      </c>
      <c r="AC487" s="71">
        <v>3.98</v>
      </c>
      <c r="AD487" s="71">
        <v>1.0000000000000004</v>
      </c>
      <c r="AE487" s="67"/>
      <c r="AF487" s="67"/>
      <c r="AG487" s="67"/>
      <c r="AH487" s="71">
        <v>3.98</v>
      </c>
      <c r="AI487" s="67">
        <v>3.18</v>
      </c>
      <c r="AJ487" s="71">
        <v>0.79999999999999982</v>
      </c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</row>
    <row r="488" spans="1:78" hidden="1" x14ac:dyDescent="0.25">
      <c r="A488" s="67" t="s">
        <v>1126</v>
      </c>
      <c r="B488" s="67" t="s">
        <v>69</v>
      </c>
      <c r="C488" s="68" t="s">
        <v>71</v>
      </c>
      <c r="D488" s="68" t="s">
        <v>72</v>
      </c>
      <c r="E488" s="68" t="s">
        <v>73</v>
      </c>
      <c r="F488" s="68" t="s">
        <v>74</v>
      </c>
      <c r="G488" s="69" t="s">
        <v>386</v>
      </c>
      <c r="H488" s="70" t="s">
        <v>387</v>
      </c>
      <c r="I488" s="68" t="s">
        <v>388</v>
      </c>
      <c r="J488" s="90" t="s">
        <v>765</v>
      </c>
      <c r="K488" s="67" t="s">
        <v>78</v>
      </c>
      <c r="L488" s="72" t="s">
        <v>79</v>
      </c>
      <c r="M488" s="71">
        <v>8.7899999999999991</v>
      </c>
      <c r="N488" s="67">
        <v>7.03</v>
      </c>
      <c r="O488" s="71">
        <v>1.7599999999999989</v>
      </c>
      <c r="P488" s="71">
        <v>7.0699999999999994</v>
      </c>
      <c r="Q488" s="71">
        <v>6.72</v>
      </c>
      <c r="R488" s="71">
        <v>0.34999999999999964</v>
      </c>
      <c r="S488" s="71">
        <v>6.99</v>
      </c>
      <c r="T488" s="67">
        <v>5.59</v>
      </c>
      <c r="U488" s="71">
        <v>1.4000000000000004</v>
      </c>
      <c r="V488" s="71">
        <v>5.27</v>
      </c>
      <c r="W488" s="71">
        <v>5.01</v>
      </c>
      <c r="X488" s="71">
        <v>0.25999999999999979</v>
      </c>
      <c r="Y488" s="67"/>
      <c r="Z488" s="67"/>
      <c r="AA488" s="67"/>
      <c r="AB488" s="71">
        <v>6.29</v>
      </c>
      <c r="AC488" s="71">
        <v>5.03</v>
      </c>
      <c r="AD488" s="71">
        <v>1.2599999999999998</v>
      </c>
      <c r="AE488" s="67"/>
      <c r="AF488" s="67"/>
      <c r="AG488" s="67"/>
      <c r="AH488" s="71">
        <v>5.29</v>
      </c>
      <c r="AI488" s="67">
        <v>4.2300000000000004</v>
      </c>
      <c r="AJ488" s="71">
        <v>1.0599999999999996</v>
      </c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</row>
    <row r="489" spans="1:78" hidden="1" x14ac:dyDescent="0.25">
      <c r="A489" s="67" t="s">
        <v>1127</v>
      </c>
      <c r="B489" s="67" t="s">
        <v>69</v>
      </c>
      <c r="C489" s="68" t="s">
        <v>71</v>
      </c>
      <c r="D489" s="68" t="s">
        <v>72</v>
      </c>
      <c r="E489" s="68" t="s">
        <v>81</v>
      </c>
      <c r="F489" s="68" t="s">
        <v>82</v>
      </c>
      <c r="G489" s="69" t="s">
        <v>386</v>
      </c>
      <c r="H489" s="70" t="s">
        <v>387</v>
      </c>
      <c r="I489" s="68" t="s">
        <v>388</v>
      </c>
      <c r="J489" s="90" t="s">
        <v>765</v>
      </c>
      <c r="K489" s="67" t="s">
        <v>78</v>
      </c>
      <c r="L489" s="72" t="s">
        <v>79</v>
      </c>
      <c r="M489" s="71">
        <v>8.92</v>
      </c>
      <c r="N489" s="67">
        <v>7.14</v>
      </c>
      <c r="O489" s="71">
        <v>1.7800000000000002</v>
      </c>
      <c r="P489" s="71">
        <v>7.1499999999999995</v>
      </c>
      <c r="Q489" s="71">
        <v>6.79</v>
      </c>
      <c r="R489" s="71">
        <v>0.35999999999999943</v>
      </c>
      <c r="S489" s="71">
        <v>7.12</v>
      </c>
      <c r="T489" s="67">
        <v>5.7</v>
      </c>
      <c r="U489" s="71">
        <v>1.42</v>
      </c>
      <c r="V489" s="71">
        <v>5.35</v>
      </c>
      <c r="W489" s="71">
        <v>5.08</v>
      </c>
      <c r="X489" s="71">
        <v>0.26999999999999957</v>
      </c>
      <c r="Y489" s="67"/>
      <c r="Z489" s="67"/>
      <c r="AA489" s="67"/>
      <c r="AB489" s="71">
        <v>6.42</v>
      </c>
      <c r="AC489" s="71">
        <v>5.14</v>
      </c>
      <c r="AD489" s="71">
        <v>1.2800000000000002</v>
      </c>
      <c r="AE489" s="67"/>
      <c r="AF489" s="67"/>
      <c r="AG489" s="67"/>
      <c r="AH489" s="71">
        <v>5.42</v>
      </c>
      <c r="AI489" s="67">
        <v>4.34</v>
      </c>
      <c r="AJ489" s="71">
        <v>1.08</v>
      </c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</row>
    <row r="490" spans="1:78" hidden="1" x14ac:dyDescent="0.25">
      <c r="A490" s="67" t="s">
        <v>1128</v>
      </c>
      <c r="B490" s="67" t="s">
        <v>69</v>
      </c>
      <c r="C490" s="68" t="s">
        <v>71</v>
      </c>
      <c r="D490" s="68" t="s">
        <v>72</v>
      </c>
      <c r="E490" s="68" t="s">
        <v>83</v>
      </c>
      <c r="F490" s="68" t="s">
        <v>84</v>
      </c>
      <c r="G490" s="69" t="s">
        <v>386</v>
      </c>
      <c r="H490" s="70" t="s">
        <v>387</v>
      </c>
      <c r="I490" s="68" t="s">
        <v>388</v>
      </c>
      <c r="J490" s="90" t="s">
        <v>765</v>
      </c>
      <c r="K490" s="67" t="s">
        <v>78</v>
      </c>
      <c r="L490" s="72" t="s">
        <v>79</v>
      </c>
      <c r="M490" s="71">
        <v>7.4799999999999995</v>
      </c>
      <c r="N490" s="67">
        <v>5.98</v>
      </c>
      <c r="O490" s="71">
        <v>1.4999999999999991</v>
      </c>
      <c r="P490" s="71">
        <v>6.29</v>
      </c>
      <c r="Q490" s="71">
        <v>5.98</v>
      </c>
      <c r="R490" s="71">
        <v>0.30999999999999961</v>
      </c>
      <c r="S490" s="71">
        <v>5.68</v>
      </c>
      <c r="T490" s="67">
        <v>4.54</v>
      </c>
      <c r="U490" s="71">
        <v>1.1399999999999997</v>
      </c>
      <c r="V490" s="71">
        <v>4.49</v>
      </c>
      <c r="W490" s="71">
        <v>4.2699999999999996</v>
      </c>
      <c r="X490" s="71">
        <v>0.22000000000000064</v>
      </c>
      <c r="Y490" s="67"/>
      <c r="Z490" s="67"/>
      <c r="AA490" s="67"/>
      <c r="AB490" s="71">
        <v>4.9800000000000004</v>
      </c>
      <c r="AC490" s="71">
        <v>3.98</v>
      </c>
      <c r="AD490" s="71">
        <v>1.0000000000000004</v>
      </c>
      <c r="AE490" s="67"/>
      <c r="AF490" s="67"/>
      <c r="AG490" s="67"/>
      <c r="AH490" s="71">
        <v>3.98</v>
      </c>
      <c r="AI490" s="67">
        <v>3.18</v>
      </c>
      <c r="AJ490" s="71">
        <v>0.79999999999999982</v>
      </c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</row>
    <row r="491" spans="1:78" hidden="1" x14ac:dyDescent="0.25">
      <c r="A491" s="67" t="s">
        <v>1129</v>
      </c>
      <c r="B491" s="67" t="s">
        <v>69</v>
      </c>
      <c r="C491" s="68" t="s">
        <v>71</v>
      </c>
      <c r="D491" s="68" t="s">
        <v>72</v>
      </c>
      <c r="E491" s="68" t="s">
        <v>85</v>
      </c>
      <c r="F491" s="68" t="s">
        <v>86</v>
      </c>
      <c r="G491" s="69" t="s">
        <v>386</v>
      </c>
      <c r="H491" s="70" t="s">
        <v>387</v>
      </c>
      <c r="I491" s="68" t="s">
        <v>388</v>
      </c>
      <c r="J491" s="90" t="s">
        <v>765</v>
      </c>
      <c r="K491" s="67" t="s">
        <v>78</v>
      </c>
      <c r="L491" s="72" t="s">
        <v>79</v>
      </c>
      <c r="M491" s="71">
        <v>9.19</v>
      </c>
      <c r="N491" s="67">
        <v>7.35</v>
      </c>
      <c r="O491" s="71">
        <v>1.8399999999999999</v>
      </c>
      <c r="P491" s="71">
        <v>7.31</v>
      </c>
      <c r="Q491" s="71">
        <v>6.94</v>
      </c>
      <c r="R491" s="71">
        <v>0.36999999999999922</v>
      </c>
      <c r="S491" s="71">
        <v>7.39</v>
      </c>
      <c r="T491" s="67">
        <v>5.91</v>
      </c>
      <c r="U491" s="71">
        <v>1.4799999999999995</v>
      </c>
      <c r="V491" s="71">
        <v>5.51</v>
      </c>
      <c r="W491" s="71">
        <v>5.23</v>
      </c>
      <c r="X491" s="71">
        <v>0.27999999999999936</v>
      </c>
      <c r="Y491" s="67"/>
      <c r="Z491" s="67"/>
      <c r="AA491" s="67"/>
      <c r="AB491" s="71">
        <v>6.6899999999999995</v>
      </c>
      <c r="AC491" s="71">
        <v>5.35</v>
      </c>
      <c r="AD491" s="71">
        <v>1.3399999999999999</v>
      </c>
      <c r="AE491" s="67"/>
      <c r="AF491" s="67"/>
      <c r="AG491" s="67"/>
      <c r="AH491" s="71">
        <v>5.6899999999999995</v>
      </c>
      <c r="AI491" s="67">
        <v>4.55</v>
      </c>
      <c r="AJ491" s="71">
        <v>1.1399999999999997</v>
      </c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</row>
    <row r="492" spans="1:78" hidden="1" x14ac:dyDescent="0.25">
      <c r="A492" s="67" t="s">
        <v>1130</v>
      </c>
      <c r="B492" s="67" t="s">
        <v>69</v>
      </c>
      <c r="C492" s="68" t="s">
        <v>71</v>
      </c>
      <c r="D492" s="68" t="s">
        <v>72</v>
      </c>
      <c r="E492" s="68" t="s">
        <v>87</v>
      </c>
      <c r="F492" s="68" t="s">
        <v>88</v>
      </c>
      <c r="G492" s="69" t="s">
        <v>386</v>
      </c>
      <c r="H492" s="70" t="s">
        <v>387</v>
      </c>
      <c r="I492" s="68" t="s">
        <v>388</v>
      </c>
      <c r="J492" s="90" t="s">
        <v>765</v>
      </c>
      <c r="K492" s="67" t="s">
        <v>78</v>
      </c>
      <c r="L492" s="72" t="s">
        <v>79</v>
      </c>
      <c r="M492" s="71">
        <v>8.52</v>
      </c>
      <c r="N492" s="67">
        <v>6.82</v>
      </c>
      <c r="O492" s="71">
        <v>1.6999999999999993</v>
      </c>
      <c r="P492" s="71">
        <v>6.91</v>
      </c>
      <c r="Q492" s="71">
        <v>6.56</v>
      </c>
      <c r="R492" s="71">
        <v>0.35000000000000053</v>
      </c>
      <c r="S492" s="71">
        <v>6.72</v>
      </c>
      <c r="T492" s="67">
        <v>5.38</v>
      </c>
      <c r="U492" s="71">
        <v>1.3399999999999999</v>
      </c>
      <c r="V492" s="71">
        <v>5.1100000000000003</v>
      </c>
      <c r="W492" s="71">
        <v>4.8499999999999996</v>
      </c>
      <c r="X492" s="71">
        <v>0.26000000000000068</v>
      </c>
      <c r="Y492" s="67"/>
      <c r="Z492" s="67"/>
      <c r="AA492" s="67"/>
      <c r="AB492" s="71">
        <v>6.02</v>
      </c>
      <c r="AC492" s="71">
        <v>4.82</v>
      </c>
      <c r="AD492" s="71">
        <v>1.1999999999999993</v>
      </c>
      <c r="AE492" s="67"/>
      <c r="AF492" s="67"/>
      <c r="AG492" s="67"/>
      <c r="AH492" s="71">
        <v>5.0199999999999996</v>
      </c>
      <c r="AI492" s="67">
        <v>4.0199999999999996</v>
      </c>
      <c r="AJ492" s="71">
        <v>1</v>
      </c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</row>
    <row r="493" spans="1:78" hidden="1" x14ac:dyDescent="0.25">
      <c r="A493" s="67" t="s">
        <v>1131</v>
      </c>
      <c r="B493" s="67" t="s">
        <v>69</v>
      </c>
      <c r="C493" s="68" t="s">
        <v>71</v>
      </c>
      <c r="D493" s="68" t="s">
        <v>72</v>
      </c>
      <c r="E493" s="68" t="s">
        <v>89</v>
      </c>
      <c r="F493" s="68" t="s">
        <v>90</v>
      </c>
      <c r="G493" s="69" t="s">
        <v>386</v>
      </c>
      <c r="H493" s="70" t="s">
        <v>387</v>
      </c>
      <c r="I493" s="68" t="s">
        <v>388</v>
      </c>
      <c r="J493" s="90" t="s">
        <v>765</v>
      </c>
      <c r="K493" s="67" t="s">
        <v>78</v>
      </c>
      <c r="L493" s="72" t="s">
        <v>79</v>
      </c>
      <c r="M493" s="71">
        <v>7.5699999999999994</v>
      </c>
      <c r="N493" s="67">
        <v>6.06</v>
      </c>
      <c r="O493" s="71">
        <v>1.5099999999999998</v>
      </c>
      <c r="P493" s="71">
        <v>6.34</v>
      </c>
      <c r="Q493" s="71">
        <v>6.02</v>
      </c>
      <c r="R493" s="71">
        <v>0.32000000000000028</v>
      </c>
      <c r="S493" s="71">
        <v>5.77</v>
      </c>
      <c r="T493" s="67">
        <v>4.62</v>
      </c>
      <c r="U493" s="71">
        <v>1.1499999999999995</v>
      </c>
      <c r="V493" s="71">
        <v>4.54</v>
      </c>
      <c r="W493" s="71">
        <v>4.3099999999999996</v>
      </c>
      <c r="X493" s="71">
        <v>0.23000000000000043</v>
      </c>
      <c r="Y493" s="67"/>
      <c r="Z493" s="67"/>
      <c r="AA493" s="67"/>
      <c r="AB493" s="71">
        <v>5.07</v>
      </c>
      <c r="AC493" s="71">
        <v>4.0599999999999996</v>
      </c>
      <c r="AD493" s="71">
        <v>1.0100000000000007</v>
      </c>
      <c r="AE493" s="67"/>
      <c r="AF493" s="67"/>
      <c r="AG493" s="67"/>
      <c r="AH493" s="71">
        <v>4.07</v>
      </c>
      <c r="AI493" s="67">
        <v>3.26</v>
      </c>
      <c r="AJ493" s="71">
        <v>0.8100000000000005</v>
      </c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</row>
    <row r="494" spans="1:78" hidden="1" x14ac:dyDescent="0.25">
      <c r="A494" s="67" t="s">
        <v>1132</v>
      </c>
      <c r="B494" s="67" t="s">
        <v>69</v>
      </c>
      <c r="C494" s="68" t="s">
        <v>71</v>
      </c>
      <c r="D494" s="68" t="s">
        <v>72</v>
      </c>
      <c r="E494" s="68" t="s">
        <v>91</v>
      </c>
      <c r="F494" s="68" t="s">
        <v>92</v>
      </c>
      <c r="G494" s="69" t="s">
        <v>386</v>
      </c>
      <c r="H494" s="70" t="s">
        <v>387</v>
      </c>
      <c r="I494" s="68" t="s">
        <v>388</v>
      </c>
      <c r="J494" s="90" t="s">
        <v>765</v>
      </c>
      <c r="K494" s="67" t="s">
        <v>78</v>
      </c>
      <c r="L494" s="72" t="s">
        <v>79</v>
      </c>
      <c r="M494" s="71">
        <v>7.4799999999999995</v>
      </c>
      <c r="N494" s="67">
        <v>5.98</v>
      </c>
      <c r="O494" s="71">
        <v>1.4999999999999991</v>
      </c>
      <c r="P494" s="71">
        <v>6.29</v>
      </c>
      <c r="Q494" s="71">
        <v>5.98</v>
      </c>
      <c r="R494" s="71">
        <v>0.30999999999999961</v>
      </c>
      <c r="S494" s="71">
        <v>5.68</v>
      </c>
      <c r="T494" s="67">
        <v>4.54</v>
      </c>
      <c r="U494" s="71">
        <v>1.1399999999999997</v>
      </c>
      <c r="V494" s="71">
        <v>4.49</v>
      </c>
      <c r="W494" s="71">
        <v>4.2699999999999996</v>
      </c>
      <c r="X494" s="71">
        <v>0.22000000000000064</v>
      </c>
      <c r="Y494" s="67"/>
      <c r="Z494" s="67"/>
      <c r="AA494" s="67"/>
      <c r="AB494" s="71">
        <v>4.9800000000000004</v>
      </c>
      <c r="AC494" s="71">
        <v>3.98</v>
      </c>
      <c r="AD494" s="71">
        <v>1.0000000000000004</v>
      </c>
      <c r="AE494" s="67"/>
      <c r="AF494" s="67"/>
      <c r="AG494" s="67"/>
      <c r="AH494" s="71">
        <v>3.98</v>
      </c>
      <c r="AI494" s="67">
        <v>3.18</v>
      </c>
      <c r="AJ494" s="71">
        <v>0.79999999999999982</v>
      </c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</row>
    <row r="495" spans="1:78" hidden="1" x14ac:dyDescent="0.25">
      <c r="A495" s="67" t="s">
        <v>1133</v>
      </c>
      <c r="B495" s="67" t="s">
        <v>69</v>
      </c>
      <c r="C495" s="68" t="s">
        <v>71</v>
      </c>
      <c r="D495" s="68" t="s">
        <v>72</v>
      </c>
      <c r="E495" s="68" t="s">
        <v>93</v>
      </c>
      <c r="F495" s="68" t="s">
        <v>94</v>
      </c>
      <c r="G495" s="69" t="s">
        <v>386</v>
      </c>
      <c r="H495" s="70" t="s">
        <v>387</v>
      </c>
      <c r="I495" s="68" t="s">
        <v>388</v>
      </c>
      <c r="J495" s="90" t="s">
        <v>765</v>
      </c>
      <c r="K495" s="67" t="s">
        <v>78</v>
      </c>
      <c r="L495" s="72" t="s">
        <v>79</v>
      </c>
      <c r="M495" s="71">
        <v>8.0399999999999991</v>
      </c>
      <c r="N495" s="67">
        <v>6.43</v>
      </c>
      <c r="O495" s="71">
        <v>1.6099999999999994</v>
      </c>
      <c r="P495" s="71">
        <v>6.62</v>
      </c>
      <c r="Q495" s="71">
        <v>6.29</v>
      </c>
      <c r="R495" s="71">
        <v>0.33000000000000007</v>
      </c>
      <c r="S495" s="71">
        <v>6.24</v>
      </c>
      <c r="T495" s="67">
        <v>4.99</v>
      </c>
      <c r="U495" s="71">
        <v>1.25</v>
      </c>
      <c r="V495" s="71">
        <v>4.82</v>
      </c>
      <c r="W495" s="71">
        <v>4.58</v>
      </c>
      <c r="X495" s="71">
        <v>0.24000000000000021</v>
      </c>
      <c r="Y495" s="67"/>
      <c r="Z495" s="67"/>
      <c r="AA495" s="67"/>
      <c r="AB495" s="71">
        <v>5.54</v>
      </c>
      <c r="AC495" s="71">
        <v>4.43</v>
      </c>
      <c r="AD495" s="71">
        <v>1.1100000000000003</v>
      </c>
      <c r="AE495" s="67"/>
      <c r="AF495" s="67"/>
      <c r="AG495" s="67"/>
      <c r="AH495" s="71">
        <v>4.54</v>
      </c>
      <c r="AI495" s="67">
        <v>3.63</v>
      </c>
      <c r="AJ495" s="71">
        <v>0.91000000000000014</v>
      </c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</row>
    <row r="496" spans="1:78" hidden="1" x14ac:dyDescent="0.25">
      <c r="A496" s="67" t="s">
        <v>1134</v>
      </c>
      <c r="B496" s="67" t="s">
        <v>69</v>
      </c>
      <c r="C496" s="68" t="s">
        <v>71</v>
      </c>
      <c r="D496" s="68" t="s">
        <v>72</v>
      </c>
      <c r="E496" s="68" t="s">
        <v>95</v>
      </c>
      <c r="F496" s="68" t="s">
        <v>96</v>
      </c>
      <c r="G496" s="69" t="s">
        <v>386</v>
      </c>
      <c r="H496" s="70" t="s">
        <v>387</v>
      </c>
      <c r="I496" s="68" t="s">
        <v>388</v>
      </c>
      <c r="J496" s="90" t="s">
        <v>765</v>
      </c>
      <c r="K496" s="67" t="s">
        <v>78</v>
      </c>
      <c r="L496" s="72" t="s">
        <v>79</v>
      </c>
      <c r="M496" s="71">
        <v>7.5699999999999994</v>
      </c>
      <c r="N496" s="67">
        <v>6.06</v>
      </c>
      <c r="O496" s="71">
        <v>1.5099999999999998</v>
      </c>
      <c r="P496" s="71">
        <v>6.34</v>
      </c>
      <c r="Q496" s="71">
        <v>6.02</v>
      </c>
      <c r="R496" s="71">
        <v>0.32000000000000028</v>
      </c>
      <c r="S496" s="71">
        <v>5.77</v>
      </c>
      <c r="T496" s="67">
        <v>4.62</v>
      </c>
      <c r="U496" s="71">
        <v>1.1499999999999995</v>
      </c>
      <c r="V496" s="71">
        <v>4.54</v>
      </c>
      <c r="W496" s="71">
        <v>4.3099999999999996</v>
      </c>
      <c r="X496" s="71">
        <v>0.23000000000000043</v>
      </c>
      <c r="Y496" s="67"/>
      <c r="Z496" s="67"/>
      <c r="AA496" s="67"/>
      <c r="AB496" s="71">
        <v>5.07</v>
      </c>
      <c r="AC496" s="71">
        <v>4.0599999999999996</v>
      </c>
      <c r="AD496" s="71">
        <v>1.0100000000000007</v>
      </c>
      <c r="AE496" s="67"/>
      <c r="AF496" s="67"/>
      <c r="AG496" s="67"/>
      <c r="AH496" s="71">
        <v>4.07</v>
      </c>
      <c r="AI496" s="67">
        <v>3.26</v>
      </c>
      <c r="AJ496" s="71">
        <v>0.8100000000000005</v>
      </c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</row>
    <row r="497" spans="1:78" hidden="1" x14ac:dyDescent="0.25">
      <c r="A497" s="67" t="s">
        <v>1135</v>
      </c>
      <c r="B497" s="67" t="s">
        <v>69</v>
      </c>
      <c r="C497" s="68" t="s">
        <v>71</v>
      </c>
      <c r="D497" s="68" t="s">
        <v>72</v>
      </c>
      <c r="E497" s="68" t="s">
        <v>97</v>
      </c>
      <c r="F497" s="68" t="s">
        <v>98</v>
      </c>
      <c r="G497" s="69" t="s">
        <v>386</v>
      </c>
      <c r="H497" s="70" t="s">
        <v>387</v>
      </c>
      <c r="I497" s="68" t="s">
        <v>388</v>
      </c>
      <c r="J497" s="90" t="s">
        <v>765</v>
      </c>
      <c r="K497" s="67" t="s">
        <v>78</v>
      </c>
      <c r="L497" s="72" t="s">
        <v>79</v>
      </c>
      <c r="M497" s="71">
        <v>7.4799999999999995</v>
      </c>
      <c r="N497" s="67">
        <v>5.98</v>
      </c>
      <c r="O497" s="71">
        <v>1.4999999999999991</v>
      </c>
      <c r="P497" s="71">
        <v>6.29</v>
      </c>
      <c r="Q497" s="71">
        <v>5.98</v>
      </c>
      <c r="R497" s="71">
        <v>0.30999999999999961</v>
      </c>
      <c r="S497" s="71">
        <v>5.68</v>
      </c>
      <c r="T497" s="67">
        <v>4.54</v>
      </c>
      <c r="U497" s="71">
        <v>1.1399999999999997</v>
      </c>
      <c r="V497" s="71">
        <v>4.49</v>
      </c>
      <c r="W497" s="71">
        <v>4.2699999999999996</v>
      </c>
      <c r="X497" s="71">
        <v>0.22000000000000064</v>
      </c>
      <c r="Y497" s="67"/>
      <c r="Z497" s="67"/>
      <c r="AA497" s="67"/>
      <c r="AB497" s="71">
        <v>4.9800000000000004</v>
      </c>
      <c r="AC497" s="71">
        <v>3.98</v>
      </c>
      <c r="AD497" s="71">
        <v>1.0000000000000004</v>
      </c>
      <c r="AE497" s="67"/>
      <c r="AF497" s="67"/>
      <c r="AG497" s="67"/>
      <c r="AH497" s="71">
        <v>3.98</v>
      </c>
      <c r="AI497" s="67">
        <v>3.18</v>
      </c>
      <c r="AJ497" s="71">
        <v>0.79999999999999982</v>
      </c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</row>
    <row r="498" spans="1:78" hidden="1" x14ac:dyDescent="0.25">
      <c r="A498" s="67" t="s">
        <v>1136</v>
      </c>
      <c r="B498" s="67" t="s">
        <v>69</v>
      </c>
      <c r="C498" s="68" t="s">
        <v>71</v>
      </c>
      <c r="D498" s="68" t="s">
        <v>72</v>
      </c>
      <c r="E498" s="68" t="s">
        <v>99</v>
      </c>
      <c r="F498" s="68" t="s">
        <v>100</v>
      </c>
      <c r="G498" s="69" t="s">
        <v>386</v>
      </c>
      <c r="H498" s="70" t="s">
        <v>387</v>
      </c>
      <c r="I498" s="68" t="s">
        <v>388</v>
      </c>
      <c r="J498" s="90" t="s">
        <v>765</v>
      </c>
      <c r="K498" s="67" t="s">
        <v>78</v>
      </c>
      <c r="L498" s="72" t="s">
        <v>79</v>
      </c>
      <c r="M498" s="71">
        <v>7.4799999999999995</v>
      </c>
      <c r="N498" s="67">
        <v>5.98</v>
      </c>
      <c r="O498" s="71">
        <v>1.4999999999999991</v>
      </c>
      <c r="P498" s="71">
        <v>6.29</v>
      </c>
      <c r="Q498" s="71">
        <v>5.98</v>
      </c>
      <c r="R498" s="71">
        <v>0.30999999999999961</v>
      </c>
      <c r="S498" s="71">
        <v>5.68</v>
      </c>
      <c r="T498" s="67">
        <v>4.54</v>
      </c>
      <c r="U498" s="71">
        <v>1.1399999999999997</v>
      </c>
      <c r="V498" s="71">
        <v>4.49</v>
      </c>
      <c r="W498" s="71">
        <v>4.2699999999999996</v>
      </c>
      <c r="X498" s="71">
        <v>0.22000000000000064</v>
      </c>
      <c r="Y498" s="67"/>
      <c r="Z498" s="67"/>
      <c r="AA498" s="67"/>
      <c r="AB498" s="71">
        <v>4.9800000000000004</v>
      </c>
      <c r="AC498" s="71">
        <v>3.98</v>
      </c>
      <c r="AD498" s="71">
        <v>1.0000000000000004</v>
      </c>
      <c r="AE498" s="67"/>
      <c r="AF498" s="67"/>
      <c r="AG498" s="67"/>
      <c r="AH498" s="71">
        <v>3.98</v>
      </c>
      <c r="AI498" s="67">
        <v>3.18</v>
      </c>
      <c r="AJ498" s="71">
        <v>0.79999999999999982</v>
      </c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</row>
    <row r="499" spans="1:78" hidden="1" x14ac:dyDescent="0.25">
      <c r="A499" s="67" t="s">
        <v>1137</v>
      </c>
      <c r="B499" s="67" t="s">
        <v>69</v>
      </c>
      <c r="C499" s="68" t="s">
        <v>71</v>
      </c>
      <c r="D499" s="68" t="s">
        <v>72</v>
      </c>
      <c r="E499" s="68" t="s">
        <v>101</v>
      </c>
      <c r="F499" s="68" t="s">
        <v>102</v>
      </c>
      <c r="G499" s="69" t="s">
        <v>386</v>
      </c>
      <c r="H499" s="70" t="s">
        <v>387</v>
      </c>
      <c r="I499" s="68" t="s">
        <v>388</v>
      </c>
      <c r="J499" s="90" t="s">
        <v>765</v>
      </c>
      <c r="K499" s="67" t="s">
        <v>78</v>
      </c>
      <c r="L499" s="72" t="s">
        <v>79</v>
      </c>
      <c r="M499" s="71">
        <v>8.27</v>
      </c>
      <c r="N499" s="67">
        <v>6.62</v>
      </c>
      <c r="O499" s="71">
        <v>1.6499999999999995</v>
      </c>
      <c r="P499" s="71">
        <v>6.76</v>
      </c>
      <c r="Q499" s="71">
        <v>6.42</v>
      </c>
      <c r="R499" s="71">
        <v>0.33999999999999986</v>
      </c>
      <c r="S499" s="71">
        <v>6.47</v>
      </c>
      <c r="T499" s="67">
        <v>5.18</v>
      </c>
      <c r="U499" s="71">
        <v>1.29</v>
      </c>
      <c r="V499" s="71">
        <v>4.96</v>
      </c>
      <c r="W499" s="71">
        <v>4.71</v>
      </c>
      <c r="X499" s="71">
        <v>0.25</v>
      </c>
      <c r="Y499" s="67"/>
      <c r="Z499" s="67"/>
      <c r="AA499" s="67"/>
      <c r="AB499" s="71">
        <v>5.77</v>
      </c>
      <c r="AC499" s="71">
        <v>4.62</v>
      </c>
      <c r="AD499" s="71">
        <v>1.1499999999999995</v>
      </c>
      <c r="AE499" s="67"/>
      <c r="AF499" s="67"/>
      <c r="AG499" s="67"/>
      <c r="AH499" s="71">
        <v>4.7699999999999996</v>
      </c>
      <c r="AI499" s="67">
        <v>3.82</v>
      </c>
      <c r="AJ499" s="71">
        <v>0.94999999999999973</v>
      </c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</row>
    <row r="500" spans="1:78" hidden="1" x14ac:dyDescent="0.25">
      <c r="A500" s="67" t="s">
        <v>1138</v>
      </c>
      <c r="B500" s="67" t="s">
        <v>69</v>
      </c>
      <c r="C500" s="68" t="s">
        <v>71</v>
      </c>
      <c r="D500" s="68" t="s">
        <v>72</v>
      </c>
      <c r="E500" s="68" t="s">
        <v>103</v>
      </c>
      <c r="F500" s="68" t="s">
        <v>104</v>
      </c>
      <c r="G500" s="69" t="s">
        <v>386</v>
      </c>
      <c r="H500" s="70" t="s">
        <v>387</v>
      </c>
      <c r="I500" s="68" t="s">
        <v>388</v>
      </c>
      <c r="J500" s="90" t="s">
        <v>765</v>
      </c>
      <c r="K500" s="67" t="s">
        <v>78</v>
      </c>
      <c r="L500" s="72" t="s">
        <v>79</v>
      </c>
      <c r="M500" s="71">
        <v>8.39</v>
      </c>
      <c r="N500" s="67">
        <v>6.71</v>
      </c>
      <c r="O500" s="71">
        <v>1.6800000000000006</v>
      </c>
      <c r="P500" s="71">
        <v>6.83</v>
      </c>
      <c r="Q500" s="71">
        <v>6.49</v>
      </c>
      <c r="R500" s="71">
        <v>0.33999999999999986</v>
      </c>
      <c r="S500" s="71">
        <v>6.59</v>
      </c>
      <c r="T500" s="67">
        <v>5.27</v>
      </c>
      <c r="U500" s="71">
        <v>1.3200000000000003</v>
      </c>
      <c r="V500" s="71">
        <v>5.03</v>
      </c>
      <c r="W500" s="71">
        <v>4.78</v>
      </c>
      <c r="X500" s="71">
        <v>0.25</v>
      </c>
      <c r="Y500" s="67"/>
      <c r="Z500" s="67"/>
      <c r="AA500" s="67"/>
      <c r="AB500" s="71">
        <v>5.8900000000000006</v>
      </c>
      <c r="AC500" s="71">
        <v>4.71</v>
      </c>
      <c r="AD500" s="71">
        <v>1.1800000000000006</v>
      </c>
      <c r="AE500" s="67"/>
      <c r="AF500" s="67"/>
      <c r="AG500" s="67"/>
      <c r="AH500" s="71">
        <v>4.8900000000000006</v>
      </c>
      <c r="AI500" s="67">
        <v>3.91</v>
      </c>
      <c r="AJ500" s="71">
        <v>0.98000000000000043</v>
      </c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</row>
    <row r="501" spans="1:78" hidden="1" x14ac:dyDescent="0.25">
      <c r="A501" s="67" t="s">
        <v>1139</v>
      </c>
      <c r="B501" s="67" t="s">
        <v>69</v>
      </c>
      <c r="C501" s="68" t="s">
        <v>71</v>
      </c>
      <c r="D501" s="68" t="s">
        <v>72</v>
      </c>
      <c r="E501" s="68" t="s">
        <v>105</v>
      </c>
      <c r="F501" s="68" t="s">
        <v>106</v>
      </c>
      <c r="G501" s="69" t="s">
        <v>386</v>
      </c>
      <c r="H501" s="70" t="s">
        <v>387</v>
      </c>
      <c r="I501" s="68" t="s">
        <v>388</v>
      </c>
      <c r="J501" s="90" t="s">
        <v>765</v>
      </c>
      <c r="K501" s="67" t="s">
        <v>78</v>
      </c>
      <c r="L501" s="72" t="s">
        <v>79</v>
      </c>
      <c r="M501" s="71">
        <v>8.129999999999999</v>
      </c>
      <c r="N501" s="67">
        <v>6.5</v>
      </c>
      <c r="O501" s="71">
        <v>1.629999999999999</v>
      </c>
      <c r="P501" s="71">
        <v>6.68</v>
      </c>
      <c r="Q501" s="71">
        <v>6.35</v>
      </c>
      <c r="R501" s="71">
        <v>0.33000000000000007</v>
      </c>
      <c r="S501" s="71">
        <v>6.33</v>
      </c>
      <c r="T501" s="67">
        <v>5.0599999999999996</v>
      </c>
      <c r="U501" s="71">
        <v>1.2700000000000005</v>
      </c>
      <c r="V501" s="71">
        <v>4.88</v>
      </c>
      <c r="W501" s="71">
        <v>4.6399999999999997</v>
      </c>
      <c r="X501" s="71">
        <v>0.24000000000000021</v>
      </c>
      <c r="Y501" s="67"/>
      <c r="Z501" s="67"/>
      <c r="AA501" s="67"/>
      <c r="AB501" s="71">
        <v>5.63</v>
      </c>
      <c r="AC501" s="71">
        <v>4.5</v>
      </c>
      <c r="AD501" s="71">
        <v>1.1299999999999999</v>
      </c>
      <c r="AE501" s="67"/>
      <c r="AF501" s="67"/>
      <c r="AG501" s="67"/>
      <c r="AH501" s="71">
        <v>4.63</v>
      </c>
      <c r="AI501" s="67">
        <v>3.7</v>
      </c>
      <c r="AJ501" s="71">
        <v>0.92999999999999972</v>
      </c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</row>
    <row r="502" spans="1:78" hidden="1" x14ac:dyDescent="0.25">
      <c r="A502" s="67" t="s">
        <v>1140</v>
      </c>
      <c r="B502" s="67" t="s">
        <v>69</v>
      </c>
      <c r="C502" s="68" t="s">
        <v>71</v>
      </c>
      <c r="D502" s="68" t="s">
        <v>72</v>
      </c>
      <c r="E502" s="68" t="s">
        <v>107</v>
      </c>
      <c r="F502" s="68" t="s">
        <v>108</v>
      </c>
      <c r="G502" s="69" t="s">
        <v>386</v>
      </c>
      <c r="H502" s="70" t="s">
        <v>387</v>
      </c>
      <c r="I502" s="68" t="s">
        <v>388</v>
      </c>
      <c r="J502" s="90" t="s">
        <v>765</v>
      </c>
      <c r="K502" s="67" t="s">
        <v>78</v>
      </c>
      <c r="L502" s="72" t="s">
        <v>79</v>
      </c>
      <c r="M502" s="71">
        <v>9.06</v>
      </c>
      <c r="N502" s="67">
        <v>7.25</v>
      </c>
      <c r="O502" s="71">
        <v>1.8100000000000005</v>
      </c>
      <c r="P502" s="71">
        <v>7.24</v>
      </c>
      <c r="Q502" s="71">
        <v>6.88</v>
      </c>
      <c r="R502" s="71">
        <v>0.36000000000000032</v>
      </c>
      <c r="S502" s="71">
        <v>7.2600000000000007</v>
      </c>
      <c r="T502" s="67">
        <v>5.81</v>
      </c>
      <c r="U502" s="71">
        <v>1.4500000000000011</v>
      </c>
      <c r="V502" s="71">
        <v>5.44</v>
      </c>
      <c r="W502" s="71">
        <v>5.17</v>
      </c>
      <c r="X502" s="71">
        <v>0.27000000000000046</v>
      </c>
      <c r="Y502" s="67"/>
      <c r="Z502" s="67"/>
      <c r="AA502" s="67"/>
      <c r="AB502" s="71">
        <v>6.5600000000000005</v>
      </c>
      <c r="AC502" s="71">
        <v>5.25</v>
      </c>
      <c r="AD502" s="71">
        <v>1.3100000000000005</v>
      </c>
      <c r="AE502" s="67"/>
      <c r="AF502" s="67"/>
      <c r="AG502" s="67"/>
      <c r="AH502" s="71">
        <v>5.5600000000000005</v>
      </c>
      <c r="AI502" s="67">
        <v>4.45</v>
      </c>
      <c r="AJ502" s="71">
        <v>1.1100000000000003</v>
      </c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</row>
    <row r="503" spans="1:78" hidden="1" x14ac:dyDescent="0.25">
      <c r="A503" s="67" t="s">
        <v>1141</v>
      </c>
      <c r="B503" s="67" t="s">
        <v>69</v>
      </c>
      <c r="C503" s="68" t="s">
        <v>71</v>
      </c>
      <c r="D503" s="68" t="s">
        <v>72</v>
      </c>
      <c r="E503" s="68" t="s">
        <v>109</v>
      </c>
      <c r="F503" s="68" t="s">
        <v>110</v>
      </c>
      <c r="G503" s="69" t="s">
        <v>386</v>
      </c>
      <c r="H503" s="70" t="s">
        <v>387</v>
      </c>
      <c r="I503" s="68" t="s">
        <v>388</v>
      </c>
      <c r="J503" s="90" t="s">
        <v>765</v>
      </c>
      <c r="K503" s="67" t="s">
        <v>78</v>
      </c>
      <c r="L503" s="72" t="s">
        <v>79</v>
      </c>
      <c r="M503" s="71">
        <v>7.4799999999999995</v>
      </c>
      <c r="N503" s="67">
        <v>5.98</v>
      </c>
      <c r="O503" s="71">
        <v>1.4999999999999991</v>
      </c>
      <c r="P503" s="71">
        <v>6.29</v>
      </c>
      <c r="Q503" s="71">
        <v>5.98</v>
      </c>
      <c r="R503" s="71">
        <v>0.30999999999999961</v>
      </c>
      <c r="S503" s="71">
        <v>5.68</v>
      </c>
      <c r="T503" s="67">
        <v>4.54</v>
      </c>
      <c r="U503" s="71">
        <v>1.1399999999999997</v>
      </c>
      <c r="V503" s="71">
        <v>4.49</v>
      </c>
      <c r="W503" s="71">
        <v>4.2699999999999996</v>
      </c>
      <c r="X503" s="71">
        <v>0.22000000000000064</v>
      </c>
      <c r="Y503" s="67"/>
      <c r="Z503" s="67"/>
      <c r="AA503" s="67"/>
      <c r="AB503" s="71">
        <v>4.9800000000000004</v>
      </c>
      <c r="AC503" s="71">
        <v>3.98</v>
      </c>
      <c r="AD503" s="71">
        <v>1.0000000000000004</v>
      </c>
      <c r="AE503" s="67"/>
      <c r="AF503" s="67"/>
      <c r="AG503" s="67"/>
      <c r="AH503" s="71">
        <v>3.98</v>
      </c>
      <c r="AI503" s="67">
        <v>3.18</v>
      </c>
      <c r="AJ503" s="71">
        <v>0.79999999999999982</v>
      </c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</row>
    <row r="504" spans="1:78" hidden="1" x14ac:dyDescent="0.25">
      <c r="A504" s="67" t="s">
        <v>1142</v>
      </c>
      <c r="B504" s="67" t="s">
        <v>69</v>
      </c>
      <c r="C504" s="68" t="s">
        <v>71</v>
      </c>
      <c r="D504" s="68" t="s">
        <v>72</v>
      </c>
      <c r="E504" s="68" t="s">
        <v>111</v>
      </c>
      <c r="F504" s="68" t="s">
        <v>112</v>
      </c>
      <c r="G504" s="69" t="s">
        <v>386</v>
      </c>
      <c r="H504" s="70" t="s">
        <v>387</v>
      </c>
      <c r="I504" s="68" t="s">
        <v>388</v>
      </c>
      <c r="J504" s="90" t="s">
        <v>765</v>
      </c>
      <c r="K504" s="67" t="s">
        <v>78</v>
      </c>
      <c r="L504" s="72" t="s">
        <v>79</v>
      </c>
      <c r="M504" s="71">
        <v>9.61</v>
      </c>
      <c r="N504" s="67">
        <v>7.69</v>
      </c>
      <c r="O504" s="71">
        <v>1.919999999999999</v>
      </c>
      <c r="P504" s="71">
        <v>7.57</v>
      </c>
      <c r="Q504" s="71">
        <v>7.19</v>
      </c>
      <c r="R504" s="71">
        <v>0.37999999999999989</v>
      </c>
      <c r="S504" s="71">
        <v>7.8100000000000005</v>
      </c>
      <c r="T504" s="67">
        <v>6.25</v>
      </c>
      <c r="U504" s="71">
        <v>1.5600000000000005</v>
      </c>
      <c r="V504" s="71">
        <v>5.7700000000000005</v>
      </c>
      <c r="W504" s="71">
        <v>5.48</v>
      </c>
      <c r="X504" s="71">
        <v>0.29000000000000004</v>
      </c>
      <c r="Y504" s="67"/>
      <c r="Z504" s="67"/>
      <c r="AA504" s="67"/>
      <c r="AB504" s="71">
        <v>7.11</v>
      </c>
      <c r="AC504" s="71">
        <v>5.69</v>
      </c>
      <c r="AD504" s="71">
        <v>1.42</v>
      </c>
      <c r="AE504" s="67"/>
      <c r="AF504" s="67"/>
      <c r="AG504" s="67"/>
      <c r="AH504" s="71">
        <v>6.11</v>
      </c>
      <c r="AI504" s="67">
        <v>4.8899999999999997</v>
      </c>
      <c r="AJ504" s="71">
        <v>1.2200000000000006</v>
      </c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</row>
    <row r="505" spans="1:78" hidden="1" x14ac:dyDescent="0.25">
      <c r="A505" s="67" t="s">
        <v>1143</v>
      </c>
      <c r="B505" s="67" t="s">
        <v>69</v>
      </c>
      <c r="C505" s="68" t="s">
        <v>71</v>
      </c>
      <c r="D505" s="68" t="s">
        <v>72</v>
      </c>
      <c r="E505" s="68" t="s">
        <v>113</v>
      </c>
      <c r="F505" s="68" t="s">
        <v>114</v>
      </c>
      <c r="G505" s="69" t="s">
        <v>386</v>
      </c>
      <c r="H505" s="70" t="s">
        <v>387</v>
      </c>
      <c r="I505" s="68" t="s">
        <v>388</v>
      </c>
      <c r="J505" s="90" t="s">
        <v>765</v>
      </c>
      <c r="K505" s="67" t="s">
        <v>78</v>
      </c>
      <c r="L505" s="72" t="s">
        <v>79</v>
      </c>
      <c r="M505" s="71">
        <v>7.5699999999999994</v>
      </c>
      <c r="N505" s="67">
        <v>6.06</v>
      </c>
      <c r="O505" s="71">
        <v>1.5099999999999998</v>
      </c>
      <c r="P505" s="71">
        <v>6.34</v>
      </c>
      <c r="Q505" s="71">
        <v>6.02</v>
      </c>
      <c r="R505" s="71">
        <v>0.32000000000000028</v>
      </c>
      <c r="S505" s="71">
        <v>5.77</v>
      </c>
      <c r="T505" s="67">
        <v>4.62</v>
      </c>
      <c r="U505" s="71">
        <v>1.1499999999999995</v>
      </c>
      <c r="V505" s="71">
        <v>4.54</v>
      </c>
      <c r="W505" s="71">
        <v>4.3099999999999996</v>
      </c>
      <c r="X505" s="71">
        <v>0.23000000000000043</v>
      </c>
      <c r="Y505" s="67"/>
      <c r="Z505" s="67"/>
      <c r="AA505" s="67"/>
      <c r="AB505" s="71">
        <v>5.07</v>
      </c>
      <c r="AC505" s="71">
        <v>4.0599999999999996</v>
      </c>
      <c r="AD505" s="71">
        <v>1.0100000000000007</v>
      </c>
      <c r="AE505" s="67"/>
      <c r="AF505" s="67"/>
      <c r="AG505" s="67"/>
      <c r="AH505" s="71">
        <v>4.07</v>
      </c>
      <c r="AI505" s="67">
        <v>3.26</v>
      </c>
      <c r="AJ505" s="71">
        <v>0.8100000000000005</v>
      </c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</row>
    <row r="506" spans="1:78" hidden="1" x14ac:dyDescent="0.25">
      <c r="A506" s="67" t="s">
        <v>1144</v>
      </c>
      <c r="B506" s="67" t="s">
        <v>69</v>
      </c>
      <c r="C506" s="68" t="s">
        <v>71</v>
      </c>
      <c r="D506" s="68" t="s">
        <v>72</v>
      </c>
      <c r="E506" s="68" t="s">
        <v>115</v>
      </c>
      <c r="F506" s="68" t="s">
        <v>116</v>
      </c>
      <c r="G506" s="69" t="s">
        <v>386</v>
      </c>
      <c r="H506" s="70" t="s">
        <v>387</v>
      </c>
      <c r="I506" s="68" t="s">
        <v>388</v>
      </c>
      <c r="J506" s="90" t="s">
        <v>765</v>
      </c>
      <c r="K506" s="67" t="s">
        <v>78</v>
      </c>
      <c r="L506" s="72" t="s">
        <v>79</v>
      </c>
      <c r="M506" s="71">
        <v>8.59</v>
      </c>
      <c r="N506" s="67">
        <v>6.87</v>
      </c>
      <c r="O506" s="71">
        <v>1.7199999999999998</v>
      </c>
      <c r="P506" s="71">
        <v>6.95</v>
      </c>
      <c r="Q506" s="71">
        <v>6.6</v>
      </c>
      <c r="R506" s="71">
        <v>0.35000000000000053</v>
      </c>
      <c r="S506" s="71">
        <v>6.79</v>
      </c>
      <c r="T506" s="67">
        <v>5.43</v>
      </c>
      <c r="U506" s="71">
        <v>1.3600000000000003</v>
      </c>
      <c r="V506" s="71">
        <v>5.15</v>
      </c>
      <c r="W506" s="71">
        <v>4.8899999999999997</v>
      </c>
      <c r="X506" s="71">
        <v>0.26000000000000068</v>
      </c>
      <c r="Y506" s="67"/>
      <c r="Z506" s="67"/>
      <c r="AA506" s="67"/>
      <c r="AB506" s="71">
        <v>6.09</v>
      </c>
      <c r="AC506" s="71">
        <v>4.87</v>
      </c>
      <c r="AD506" s="71">
        <v>1.2199999999999998</v>
      </c>
      <c r="AE506" s="67"/>
      <c r="AF506" s="67"/>
      <c r="AG506" s="67"/>
      <c r="AH506" s="71">
        <v>5.09</v>
      </c>
      <c r="AI506" s="67">
        <v>4.07</v>
      </c>
      <c r="AJ506" s="71">
        <v>1.0199999999999996</v>
      </c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</row>
    <row r="507" spans="1:78" hidden="1" x14ac:dyDescent="0.25">
      <c r="A507" s="67" t="s">
        <v>1145</v>
      </c>
      <c r="B507" s="67" t="s">
        <v>69</v>
      </c>
      <c r="C507" s="68" t="s">
        <v>71</v>
      </c>
      <c r="D507" s="68" t="s">
        <v>72</v>
      </c>
      <c r="E507" s="68" t="s">
        <v>117</v>
      </c>
      <c r="F507" s="68" t="s">
        <v>118</v>
      </c>
      <c r="G507" s="69" t="s">
        <v>386</v>
      </c>
      <c r="H507" s="70" t="s">
        <v>387</v>
      </c>
      <c r="I507" s="68" t="s">
        <v>388</v>
      </c>
      <c r="J507" s="90" t="s">
        <v>765</v>
      </c>
      <c r="K507" s="67" t="s">
        <v>78</v>
      </c>
      <c r="L507" s="72" t="s">
        <v>79</v>
      </c>
      <c r="M507" s="71">
        <v>7.4799999999999995</v>
      </c>
      <c r="N507" s="67">
        <v>5.98</v>
      </c>
      <c r="O507" s="71">
        <v>1.4999999999999991</v>
      </c>
      <c r="P507" s="71">
        <v>6.29</v>
      </c>
      <c r="Q507" s="71">
        <v>5.98</v>
      </c>
      <c r="R507" s="71">
        <v>0.30999999999999961</v>
      </c>
      <c r="S507" s="71">
        <v>5.68</v>
      </c>
      <c r="T507" s="67">
        <v>4.54</v>
      </c>
      <c r="U507" s="71">
        <v>1.1399999999999997</v>
      </c>
      <c r="V507" s="71">
        <v>4.49</v>
      </c>
      <c r="W507" s="71">
        <v>4.2699999999999996</v>
      </c>
      <c r="X507" s="71">
        <v>0.22000000000000064</v>
      </c>
      <c r="Y507" s="67"/>
      <c r="Z507" s="67"/>
      <c r="AA507" s="67"/>
      <c r="AB507" s="71">
        <v>4.9800000000000004</v>
      </c>
      <c r="AC507" s="71">
        <v>3.98</v>
      </c>
      <c r="AD507" s="71">
        <v>1.0000000000000004</v>
      </c>
      <c r="AE507" s="67"/>
      <c r="AF507" s="67"/>
      <c r="AG507" s="67"/>
      <c r="AH507" s="71">
        <v>3.98</v>
      </c>
      <c r="AI507" s="67">
        <v>3.18</v>
      </c>
      <c r="AJ507" s="71">
        <v>0.79999999999999982</v>
      </c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</row>
    <row r="508" spans="1:78" hidden="1" x14ac:dyDescent="0.25">
      <c r="A508" s="67" t="s">
        <v>1146</v>
      </c>
      <c r="B508" s="67" t="s">
        <v>69</v>
      </c>
      <c r="C508" s="68" t="s">
        <v>71</v>
      </c>
      <c r="D508" s="68" t="s">
        <v>72</v>
      </c>
      <c r="E508" s="68" t="s">
        <v>119</v>
      </c>
      <c r="F508" s="68" t="s">
        <v>120</v>
      </c>
      <c r="G508" s="69" t="s">
        <v>386</v>
      </c>
      <c r="H508" s="70" t="s">
        <v>387</v>
      </c>
      <c r="I508" s="68" t="s">
        <v>388</v>
      </c>
      <c r="J508" s="90" t="s">
        <v>765</v>
      </c>
      <c r="K508" s="67" t="s">
        <v>78</v>
      </c>
      <c r="L508" s="72" t="s">
        <v>79</v>
      </c>
      <c r="M508" s="71">
        <v>7.4799999999999995</v>
      </c>
      <c r="N508" s="67">
        <v>5.98</v>
      </c>
      <c r="O508" s="71">
        <v>1.4999999999999991</v>
      </c>
      <c r="P508" s="71">
        <v>6.29</v>
      </c>
      <c r="Q508" s="71">
        <v>5.98</v>
      </c>
      <c r="R508" s="71">
        <v>0.30999999999999961</v>
      </c>
      <c r="S508" s="71">
        <v>5.68</v>
      </c>
      <c r="T508" s="67">
        <v>4.54</v>
      </c>
      <c r="U508" s="71">
        <v>1.1399999999999997</v>
      </c>
      <c r="V508" s="71">
        <v>4.49</v>
      </c>
      <c r="W508" s="71">
        <v>4.2699999999999996</v>
      </c>
      <c r="X508" s="71">
        <v>0.22000000000000064</v>
      </c>
      <c r="Y508" s="67"/>
      <c r="Z508" s="67"/>
      <c r="AA508" s="67"/>
      <c r="AB508" s="71">
        <v>4.9800000000000004</v>
      </c>
      <c r="AC508" s="71">
        <v>3.98</v>
      </c>
      <c r="AD508" s="71">
        <v>1.0000000000000004</v>
      </c>
      <c r="AE508" s="67"/>
      <c r="AF508" s="67"/>
      <c r="AG508" s="67"/>
      <c r="AH508" s="71">
        <v>3.98</v>
      </c>
      <c r="AI508" s="67">
        <v>3.18</v>
      </c>
      <c r="AJ508" s="71">
        <v>0.79999999999999982</v>
      </c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</row>
    <row r="509" spans="1:78" hidden="1" x14ac:dyDescent="0.25">
      <c r="A509" s="67" t="s">
        <v>1147</v>
      </c>
      <c r="B509" s="67" t="s">
        <v>69</v>
      </c>
      <c r="C509" s="68" t="s">
        <v>71</v>
      </c>
      <c r="D509" s="68" t="s">
        <v>72</v>
      </c>
      <c r="E509" s="68" t="s">
        <v>121</v>
      </c>
      <c r="F509" s="68" t="s">
        <v>122</v>
      </c>
      <c r="G509" s="69" t="s">
        <v>386</v>
      </c>
      <c r="H509" s="70" t="s">
        <v>387</v>
      </c>
      <c r="I509" s="68" t="s">
        <v>388</v>
      </c>
      <c r="J509" s="90" t="s">
        <v>765</v>
      </c>
      <c r="K509" s="67" t="s">
        <v>78</v>
      </c>
      <c r="L509" s="72" t="s">
        <v>79</v>
      </c>
      <c r="M509" s="71">
        <v>9.06</v>
      </c>
      <c r="N509" s="67">
        <v>7.25</v>
      </c>
      <c r="O509" s="71">
        <v>1.8100000000000005</v>
      </c>
      <c r="P509" s="71">
        <v>7.24</v>
      </c>
      <c r="Q509" s="71">
        <v>6.88</v>
      </c>
      <c r="R509" s="71">
        <v>0.36000000000000032</v>
      </c>
      <c r="S509" s="71">
        <v>7.2600000000000007</v>
      </c>
      <c r="T509" s="67">
        <v>5.81</v>
      </c>
      <c r="U509" s="71">
        <v>1.4500000000000011</v>
      </c>
      <c r="V509" s="71">
        <v>5.44</v>
      </c>
      <c r="W509" s="71">
        <v>5.17</v>
      </c>
      <c r="X509" s="71">
        <v>0.27000000000000046</v>
      </c>
      <c r="Y509" s="67"/>
      <c r="Z509" s="67"/>
      <c r="AA509" s="67"/>
      <c r="AB509" s="71">
        <v>6.5600000000000005</v>
      </c>
      <c r="AC509" s="71">
        <v>5.25</v>
      </c>
      <c r="AD509" s="71">
        <v>1.3100000000000005</v>
      </c>
      <c r="AE509" s="67"/>
      <c r="AF509" s="67"/>
      <c r="AG509" s="67"/>
      <c r="AH509" s="71">
        <v>5.5600000000000005</v>
      </c>
      <c r="AI509" s="67">
        <v>4.45</v>
      </c>
      <c r="AJ509" s="71">
        <v>1.1100000000000003</v>
      </c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</row>
    <row r="510" spans="1:78" hidden="1" x14ac:dyDescent="0.25">
      <c r="A510" s="67" t="s">
        <v>1148</v>
      </c>
      <c r="B510" s="67" t="s">
        <v>69</v>
      </c>
      <c r="C510" s="68" t="s">
        <v>71</v>
      </c>
      <c r="D510" s="68" t="s">
        <v>72</v>
      </c>
      <c r="E510" s="68" t="s">
        <v>123</v>
      </c>
      <c r="F510" s="68" t="s">
        <v>124</v>
      </c>
      <c r="G510" s="69" t="s">
        <v>386</v>
      </c>
      <c r="H510" s="70" t="s">
        <v>387</v>
      </c>
      <c r="I510" s="68" t="s">
        <v>388</v>
      </c>
      <c r="J510" s="90" t="s">
        <v>765</v>
      </c>
      <c r="K510" s="67" t="s">
        <v>78</v>
      </c>
      <c r="L510" s="72" t="s">
        <v>79</v>
      </c>
      <c r="M510" s="71">
        <v>7.4799999999999995</v>
      </c>
      <c r="N510" s="67">
        <v>5.98</v>
      </c>
      <c r="O510" s="71">
        <v>1.4999999999999991</v>
      </c>
      <c r="P510" s="71">
        <v>6.29</v>
      </c>
      <c r="Q510" s="71">
        <v>5.98</v>
      </c>
      <c r="R510" s="71">
        <v>0.30999999999999961</v>
      </c>
      <c r="S510" s="71">
        <v>5.68</v>
      </c>
      <c r="T510" s="67">
        <v>4.54</v>
      </c>
      <c r="U510" s="71">
        <v>1.1399999999999997</v>
      </c>
      <c r="V510" s="71">
        <v>4.49</v>
      </c>
      <c r="W510" s="71">
        <v>4.2699999999999996</v>
      </c>
      <c r="X510" s="71">
        <v>0.22000000000000064</v>
      </c>
      <c r="Y510" s="67"/>
      <c r="Z510" s="67"/>
      <c r="AA510" s="67"/>
      <c r="AB510" s="71">
        <v>4.9800000000000004</v>
      </c>
      <c r="AC510" s="71">
        <v>3.98</v>
      </c>
      <c r="AD510" s="71">
        <v>1.0000000000000004</v>
      </c>
      <c r="AE510" s="67"/>
      <c r="AF510" s="67"/>
      <c r="AG510" s="67"/>
      <c r="AH510" s="71">
        <v>3.98</v>
      </c>
      <c r="AI510" s="67">
        <v>3.18</v>
      </c>
      <c r="AJ510" s="71">
        <v>0.79999999999999982</v>
      </c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</row>
    <row r="511" spans="1:78" hidden="1" x14ac:dyDescent="0.25">
      <c r="A511" s="67" t="s">
        <v>1149</v>
      </c>
      <c r="B511" s="67" t="s">
        <v>69</v>
      </c>
      <c r="C511" s="68" t="s">
        <v>71</v>
      </c>
      <c r="D511" s="68" t="s">
        <v>72</v>
      </c>
      <c r="E511" s="68" t="s">
        <v>73</v>
      </c>
      <c r="F511" s="68" t="s">
        <v>74</v>
      </c>
      <c r="G511" s="69" t="s">
        <v>389</v>
      </c>
      <c r="H511" s="70" t="s">
        <v>390</v>
      </c>
      <c r="I511" s="68" t="s">
        <v>391</v>
      </c>
      <c r="J511" s="90" t="s">
        <v>765</v>
      </c>
      <c r="K511" s="67" t="s">
        <v>78</v>
      </c>
      <c r="L511" s="72" t="s">
        <v>79</v>
      </c>
      <c r="M511" s="71">
        <v>8.7899999999999991</v>
      </c>
      <c r="N511" s="67">
        <v>7.03</v>
      </c>
      <c r="O511" s="71">
        <v>1.7599999999999989</v>
      </c>
      <c r="P511" s="71">
        <v>7.0699999999999994</v>
      </c>
      <c r="Q511" s="71">
        <v>6.72</v>
      </c>
      <c r="R511" s="71">
        <v>0.34999999999999964</v>
      </c>
      <c r="S511" s="71">
        <v>6.99</v>
      </c>
      <c r="T511" s="67">
        <v>5.59</v>
      </c>
      <c r="U511" s="71">
        <v>1.4000000000000004</v>
      </c>
      <c r="V511" s="71">
        <v>5.27</v>
      </c>
      <c r="W511" s="71">
        <v>5.01</v>
      </c>
      <c r="X511" s="71">
        <v>0.25999999999999979</v>
      </c>
      <c r="Y511" s="67"/>
      <c r="Z511" s="67"/>
      <c r="AA511" s="67"/>
      <c r="AB511" s="71">
        <v>6.29</v>
      </c>
      <c r="AC511" s="71">
        <v>5.03</v>
      </c>
      <c r="AD511" s="71">
        <v>1.2599999999999998</v>
      </c>
      <c r="AE511" s="67"/>
      <c r="AF511" s="67"/>
      <c r="AG511" s="67"/>
      <c r="AH511" s="71">
        <v>5.29</v>
      </c>
      <c r="AI511" s="67">
        <v>4.2300000000000004</v>
      </c>
      <c r="AJ511" s="71">
        <v>1.0599999999999996</v>
      </c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</row>
    <row r="512" spans="1:78" hidden="1" x14ac:dyDescent="0.25">
      <c r="A512" s="67" t="s">
        <v>1150</v>
      </c>
      <c r="B512" s="67" t="s">
        <v>69</v>
      </c>
      <c r="C512" s="68" t="s">
        <v>71</v>
      </c>
      <c r="D512" s="68" t="s">
        <v>72</v>
      </c>
      <c r="E512" s="68" t="s">
        <v>81</v>
      </c>
      <c r="F512" s="68" t="s">
        <v>82</v>
      </c>
      <c r="G512" s="69" t="s">
        <v>389</v>
      </c>
      <c r="H512" s="70" t="s">
        <v>390</v>
      </c>
      <c r="I512" s="68" t="s">
        <v>391</v>
      </c>
      <c r="J512" s="90" t="s">
        <v>765</v>
      </c>
      <c r="K512" s="67" t="s">
        <v>78</v>
      </c>
      <c r="L512" s="72" t="s">
        <v>79</v>
      </c>
      <c r="M512" s="71">
        <v>8.92</v>
      </c>
      <c r="N512" s="67">
        <v>7.14</v>
      </c>
      <c r="O512" s="71">
        <v>1.7800000000000002</v>
      </c>
      <c r="P512" s="71">
        <v>7.1499999999999995</v>
      </c>
      <c r="Q512" s="71">
        <v>6.79</v>
      </c>
      <c r="R512" s="71">
        <v>0.35999999999999943</v>
      </c>
      <c r="S512" s="71">
        <v>7.12</v>
      </c>
      <c r="T512" s="67">
        <v>5.7</v>
      </c>
      <c r="U512" s="71">
        <v>1.42</v>
      </c>
      <c r="V512" s="71">
        <v>5.35</v>
      </c>
      <c r="W512" s="71">
        <v>5.08</v>
      </c>
      <c r="X512" s="71">
        <v>0.26999999999999957</v>
      </c>
      <c r="Y512" s="67"/>
      <c r="Z512" s="67"/>
      <c r="AA512" s="67"/>
      <c r="AB512" s="71">
        <v>6.42</v>
      </c>
      <c r="AC512" s="71">
        <v>5.14</v>
      </c>
      <c r="AD512" s="71">
        <v>1.2800000000000002</v>
      </c>
      <c r="AE512" s="67"/>
      <c r="AF512" s="67"/>
      <c r="AG512" s="67"/>
      <c r="AH512" s="71">
        <v>5.42</v>
      </c>
      <c r="AI512" s="67">
        <v>4.34</v>
      </c>
      <c r="AJ512" s="71">
        <v>1.08</v>
      </c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</row>
    <row r="513" spans="1:78" hidden="1" x14ac:dyDescent="0.25">
      <c r="A513" s="67" t="s">
        <v>1151</v>
      </c>
      <c r="B513" s="67" t="s">
        <v>69</v>
      </c>
      <c r="C513" s="68" t="s">
        <v>71</v>
      </c>
      <c r="D513" s="68" t="s">
        <v>72</v>
      </c>
      <c r="E513" s="68" t="s">
        <v>83</v>
      </c>
      <c r="F513" s="68" t="s">
        <v>84</v>
      </c>
      <c r="G513" s="69" t="s">
        <v>389</v>
      </c>
      <c r="H513" s="70" t="s">
        <v>390</v>
      </c>
      <c r="I513" s="68" t="s">
        <v>391</v>
      </c>
      <c r="J513" s="90" t="s">
        <v>765</v>
      </c>
      <c r="K513" s="67" t="s">
        <v>78</v>
      </c>
      <c r="L513" s="72" t="s">
        <v>79</v>
      </c>
      <c r="M513" s="71">
        <v>7.4799999999999995</v>
      </c>
      <c r="N513" s="67">
        <v>5.98</v>
      </c>
      <c r="O513" s="71">
        <v>1.4999999999999991</v>
      </c>
      <c r="P513" s="71">
        <v>6.29</v>
      </c>
      <c r="Q513" s="71">
        <v>5.98</v>
      </c>
      <c r="R513" s="71">
        <v>0.30999999999999961</v>
      </c>
      <c r="S513" s="71">
        <v>5.68</v>
      </c>
      <c r="T513" s="67">
        <v>4.54</v>
      </c>
      <c r="U513" s="71">
        <v>1.1399999999999997</v>
      </c>
      <c r="V513" s="71">
        <v>4.49</v>
      </c>
      <c r="W513" s="71">
        <v>4.2699999999999996</v>
      </c>
      <c r="X513" s="71">
        <v>0.22000000000000064</v>
      </c>
      <c r="Y513" s="67"/>
      <c r="Z513" s="67"/>
      <c r="AA513" s="67"/>
      <c r="AB513" s="71">
        <v>4.9800000000000004</v>
      </c>
      <c r="AC513" s="71">
        <v>3.98</v>
      </c>
      <c r="AD513" s="71">
        <v>1.0000000000000004</v>
      </c>
      <c r="AE513" s="67"/>
      <c r="AF513" s="67"/>
      <c r="AG513" s="67"/>
      <c r="AH513" s="71">
        <v>3.98</v>
      </c>
      <c r="AI513" s="67">
        <v>3.18</v>
      </c>
      <c r="AJ513" s="71">
        <v>0.79999999999999982</v>
      </c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</row>
    <row r="514" spans="1:78" hidden="1" x14ac:dyDescent="0.25">
      <c r="A514" s="67" t="s">
        <v>1152</v>
      </c>
      <c r="B514" s="67" t="s">
        <v>69</v>
      </c>
      <c r="C514" s="68" t="s">
        <v>71</v>
      </c>
      <c r="D514" s="68" t="s">
        <v>72</v>
      </c>
      <c r="E514" s="68" t="s">
        <v>85</v>
      </c>
      <c r="F514" s="68" t="s">
        <v>86</v>
      </c>
      <c r="G514" s="69" t="s">
        <v>389</v>
      </c>
      <c r="H514" s="70" t="s">
        <v>390</v>
      </c>
      <c r="I514" s="68" t="s">
        <v>391</v>
      </c>
      <c r="J514" s="90" t="s">
        <v>765</v>
      </c>
      <c r="K514" s="67" t="s">
        <v>78</v>
      </c>
      <c r="L514" s="72" t="s">
        <v>79</v>
      </c>
      <c r="M514" s="71">
        <v>9.19</v>
      </c>
      <c r="N514" s="67">
        <v>7.35</v>
      </c>
      <c r="O514" s="71">
        <v>1.8399999999999999</v>
      </c>
      <c r="P514" s="71">
        <v>7.31</v>
      </c>
      <c r="Q514" s="71">
        <v>6.94</v>
      </c>
      <c r="R514" s="71">
        <v>0.36999999999999922</v>
      </c>
      <c r="S514" s="71">
        <v>7.39</v>
      </c>
      <c r="T514" s="67">
        <v>5.91</v>
      </c>
      <c r="U514" s="71">
        <v>1.4799999999999995</v>
      </c>
      <c r="V514" s="71">
        <v>5.51</v>
      </c>
      <c r="W514" s="71">
        <v>5.23</v>
      </c>
      <c r="X514" s="71">
        <v>0.27999999999999936</v>
      </c>
      <c r="Y514" s="67"/>
      <c r="Z514" s="67"/>
      <c r="AA514" s="67"/>
      <c r="AB514" s="71">
        <v>6.6899999999999995</v>
      </c>
      <c r="AC514" s="71">
        <v>5.35</v>
      </c>
      <c r="AD514" s="71">
        <v>1.3399999999999999</v>
      </c>
      <c r="AE514" s="67"/>
      <c r="AF514" s="67"/>
      <c r="AG514" s="67"/>
      <c r="AH514" s="71">
        <v>5.6899999999999995</v>
      </c>
      <c r="AI514" s="67">
        <v>4.55</v>
      </c>
      <c r="AJ514" s="71">
        <v>1.1399999999999997</v>
      </c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</row>
    <row r="515" spans="1:78" hidden="1" x14ac:dyDescent="0.25">
      <c r="A515" s="67" t="s">
        <v>1153</v>
      </c>
      <c r="B515" s="67" t="s">
        <v>69</v>
      </c>
      <c r="C515" s="68" t="s">
        <v>71</v>
      </c>
      <c r="D515" s="68" t="s">
        <v>72</v>
      </c>
      <c r="E515" s="68" t="s">
        <v>87</v>
      </c>
      <c r="F515" s="68" t="s">
        <v>88</v>
      </c>
      <c r="G515" s="69" t="s">
        <v>389</v>
      </c>
      <c r="H515" s="70" t="s">
        <v>390</v>
      </c>
      <c r="I515" s="68" t="s">
        <v>391</v>
      </c>
      <c r="J515" s="90" t="s">
        <v>765</v>
      </c>
      <c r="K515" s="67" t="s">
        <v>78</v>
      </c>
      <c r="L515" s="72" t="s">
        <v>79</v>
      </c>
      <c r="M515" s="71">
        <v>8.52</v>
      </c>
      <c r="N515" s="67">
        <v>6.82</v>
      </c>
      <c r="O515" s="71">
        <v>1.6999999999999993</v>
      </c>
      <c r="P515" s="71">
        <v>6.91</v>
      </c>
      <c r="Q515" s="71">
        <v>6.56</v>
      </c>
      <c r="R515" s="71">
        <v>0.35000000000000053</v>
      </c>
      <c r="S515" s="71">
        <v>6.72</v>
      </c>
      <c r="T515" s="67">
        <v>5.38</v>
      </c>
      <c r="U515" s="71">
        <v>1.3399999999999999</v>
      </c>
      <c r="V515" s="71">
        <v>5.1100000000000003</v>
      </c>
      <c r="W515" s="71">
        <v>4.8499999999999996</v>
      </c>
      <c r="X515" s="71">
        <v>0.26000000000000068</v>
      </c>
      <c r="Y515" s="67"/>
      <c r="Z515" s="67"/>
      <c r="AA515" s="67"/>
      <c r="AB515" s="71">
        <v>6.02</v>
      </c>
      <c r="AC515" s="71">
        <v>4.82</v>
      </c>
      <c r="AD515" s="71">
        <v>1.1999999999999993</v>
      </c>
      <c r="AE515" s="67"/>
      <c r="AF515" s="67"/>
      <c r="AG515" s="67"/>
      <c r="AH515" s="71">
        <v>5.0199999999999996</v>
      </c>
      <c r="AI515" s="67">
        <v>4.0199999999999996</v>
      </c>
      <c r="AJ515" s="71">
        <v>1</v>
      </c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</row>
    <row r="516" spans="1:78" hidden="1" x14ac:dyDescent="0.25">
      <c r="A516" s="67" t="s">
        <v>1154</v>
      </c>
      <c r="B516" s="67" t="s">
        <v>69</v>
      </c>
      <c r="C516" s="68" t="s">
        <v>71</v>
      </c>
      <c r="D516" s="68" t="s">
        <v>72</v>
      </c>
      <c r="E516" s="68" t="s">
        <v>89</v>
      </c>
      <c r="F516" s="68" t="s">
        <v>90</v>
      </c>
      <c r="G516" s="69" t="s">
        <v>389</v>
      </c>
      <c r="H516" s="70" t="s">
        <v>390</v>
      </c>
      <c r="I516" s="68" t="s">
        <v>391</v>
      </c>
      <c r="J516" s="90" t="s">
        <v>765</v>
      </c>
      <c r="K516" s="67" t="s">
        <v>78</v>
      </c>
      <c r="L516" s="72" t="s">
        <v>79</v>
      </c>
      <c r="M516" s="71">
        <v>7.5699999999999994</v>
      </c>
      <c r="N516" s="67">
        <v>6.06</v>
      </c>
      <c r="O516" s="71">
        <v>1.5099999999999998</v>
      </c>
      <c r="P516" s="71">
        <v>6.34</v>
      </c>
      <c r="Q516" s="71">
        <v>6.02</v>
      </c>
      <c r="R516" s="71">
        <v>0.32000000000000028</v>
      </c>
      <c r="S516" s="71">
        <v>5.77</v>
      </c>
      <c r="T516" s="67">
        <v>4.62</v>
      </c>
      <c r="U516" s="71">
        <v>1.1499999999999995</v>
      </c>
      <c r="V516" s="71">
        <v>4.54</v>
      </c>
      <c r="W516" s="71">
        <v>4.3099999999999996</v>
      </c>
      <c r="X516" s="71">
        <v>0.23000000000000043</v>
      </c>
      <c r="Y516" s="67"/>
      <c r="Z516" s="67"/>
      <c r="AA516" s="67"/>
      <c r="AB516" s="71">
        <v>5.07</v>
      </c>
      <c r="AC516" s="71">
        <v>4.0599999999999996</v>
      </c>
      <c r="AD516" s="71">
        <v>1.0100000000000007</v>
      </c>
      <c r="AE516" s="67"/>
      <c r="AF516" s="67"/>
      <c r="AG516" s="67"/>
      <c r="AH516" s="71">
        <v>4.07</v>
      </c>
      <c r="AI516" s="67">
        <v>3.26</v>
      </c>
      <c r="AJ516" s="71">
        <v>0.8100000000000005</v>
      </c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</row>
    <row r="517" spans="1:78" hidden="1" x14ac:dyDescent="0.25">
      <c r="A517" s="67" t="s">
        <v>1155</v>
      </c>
      <c r="B517" s="67" t="s">
        <v>69</v>
      </c>
      <c r="C517" s="68" t="s">
        <v>71</v>
      </c>
      <c r="D517" s="68" t="s">
        <v>72</v>
      </c>
      <c r="E517" s="68" t="s">
        <v>91</v>
      </c>
      <c r="F517" s="68" t="s">
        <v>92</v>
      </c>
      <c r="G517" s="69" t="s">
        <v>389</v>
      </c>
      <c r="H517" s="70" t="s">
        <v>390</v>
      </c>
      <c r="I517" s="68" t="s">
        <v>391</v>
      </c>
      <c r="J517" s="90" t="s">
        <v>765</v>
      </c>
      <c r="K517" s="67" t="s">
        <v>78</v>
      </c>
      <c r="L517" s="72" t="s">
        <v>79</v>
      </c>
      <c r="M517" s="71">
        <v>7.4799999999999995</v>
      </c>
      <c r="N517" s="67">
        <v>5.98</v>
      </c>
      <c r="O517" s="71">
        <v>1.4999999999999991</v>
      </c>
      <c r="P517" s="71">
        <v>6.29</v>
      </c>
      <c r="Q517" s="71">
        <v>5.98</v>
      </c>
      <c r="R517" s="71">
        <v>0.30999999999999961</v>
      </c>
      <c r="S517" s="71">
        <v>5.68</v>
      </c>
      <c r="T517" s="67">
        <v>4.54</v>
      </c>
      <c r="U517" s="71">
        <v>1.1399999999999997</v>
      </c>
      <c r="V517" s="71">
        <v>4.49</v>
      </c>
      <c r="W517" s="71">
        <v>4.2699999999999996</v>
      </c>
      <c r="X517" s="71">
        <v>0.22000000000000064</v>
      </c>
      <c r="Y517" s="67"/>
      <c r="Z517" s="67"/>
      <c r="AA517" s="67"/>
      <c r="AB517" s="71">
        <v>4.9800000000000004</v>
      </c>
      <c r="AC517" s="71">
        <v>3.98</v>
      </c>
      <c r="AD517" s="71">
        <v>1.0000000000000004</v>
      </c>
      <c r="AE517" s="67"/>
      <c r="AF517" s="67"/>
      <c r="AG517" s="67"/>
      <c r="AH517" s="71">
        <v>3.98</v>
      </c>
      <c r="AI517" s="67">
        <v>3.18</v>
      </c>
      <c r="AJ517" s="71">
        <v>0.79999999999999982</v>
      </c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</row>
    <row r="518" spans="1:78" hidden="1" x14ac:dyDescent="0.25">
      <c r="A518" s="67" t="s">
        <v>1156</v>
      </c>
      <c r="B518" s="67" t="s">
        <v>69</v>
      </c>
      <c r="C518" s="68" t="s">
        <v>71</v>
      </c>
      <c r="D518" s="68" t="s">
        <v>72</v>
      </c>
      <c r="E518" s="68" t="s">
        <v>93</v>
      </c>
      <c r="F518" s="68" t="s">
        <v>94</v>
      </c>
      <c r="G518" s="69" t="s">
        <v>389</v>
      </c>
      <c r="H518" s="70" t="s">
        <v>390</v>
      </c>
      <c r="I518" s="68" t="s">
        <v>391</v>
      </c>
      <c r="J518" s="90" t="s">
        <v>765</v>
      </c>
      <c r="K518" s="67" t="s">
        <v>78</v>
      </c>
      <c r="L518" s="72" t="s">
        <v>79</v>
      </c>
      <c r="M518" s="71">
        <v>8.0399999999999991</v>
      </c>
      <c r="N518" s="67">
        <v>6.43</v>
      </c>
      <c r="O518" s="71">
        <v>1.6099999999999994</v>
      </c>
      <c r="P518" s="71">
        <v>6.62</v>
      </c>
      <c r="Q518" s="71">
        <v>6.29</v>
      </c>
      <c r="R518" s="71">
        <v>0.33000000000000007</v>
      </c>
      <c r="S518" s="71">
        <v>6.24</v>
      </c>
      <c r="T518" s="67">
        <v>4.99</v>
      </c>
      <c r="U518" s="71">
        <v>1.25</v>
      </c>
      <c r="V518" s="71">
        <v>4.82</v>
      </c>
      <c r="W518" s="71">
        <v>4.58</v>
      </c>
      <c r="X518" s="71">
        <v>0.24000000000000021</v>
      </c>
      <c r="Y518" s="67"/>
      <c r="Z518" s="67"/>
      <c r="AA518" s="67"/>
      <c r="AB518" s="71">
        <v>5.54</v>
      </c>
      <c r="AC518" s="71">
        <v>4.43</v>
      </c>
      <c r="AD518" s="71">
        <v>1.1100000000000003</v>
      </c>
      <c r="AE518" s="67"/>
      <c r="AF518" s="67"/>
      <c r="AG518" s="67"/>
      <c r="AH518" s="71">
        <v>4.54</v>
      </c>
      <c r="AI518" s="67">
        <v>3.63</v>
      </c>
      <c r="AJ518" s="71">
        <v>0.91000000000000014</v>
      </c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</row>
    <row r="519" spans="1:78" hidden="1" x14ac:dyDescent="0.25">
      <c r="A519" s="67" t="s">
        <v>1157</v>
      </c>
      <c r="B519" s="67" t="s">
        <v>69</v>
      </c>
      <c r="C519" s="68" t="s">
        <v>71</v>
      </c>
      <c r="D519" s="68" t="s">
        <v>72</v>
      </c>
      <c r="E519" s="68" t="s">
        <v>95</v>
      </c>
      <c r="F519" s="68" t="s">
        <v>96</v>
      </c>
      <c r="G519" s="69" t="s">
        <v>389</v>
      </c>
      <c r="H519" s="70" t="s">
        <v>390</v>
      </c>
      <c r="I519" s="68" t="s">
        <v>391</v>
      </c>
      <c r="J519" s="90" t="s">
        <v>765</v>
      </c>
      <c r="K519" s="67" t="s">
        <v>78</v>
      </c>
      <c r="L519" s="72" t="s">
        <v>79</v>
      </c>
      <c r="M519" s="71">
        <v>7.5699999999999994</v>
      </c>
      <c r="N519" s="67">
        <v>6.06</v>
      </c>
      <c r="O519" s="71">
        <v>1.5099999999999998</v>
      </c>
      <c r="P519" s="71">
        <v>6.34</v>
      </c>
      <c r="Q519" s="71">
        <v>6.02</v>
      </c>
      <c r="R519" s="71">
        <v>0.32000000000000028</v>
      </c>
      <c r="S519" s="71">
        <v>5.77</v>
      </c>
      <c r="T519" s="67">
        <v>4.62</v>
      </c>
      <c r="U519" s="71">
        <v>1.1499999999999995</v>
      </c>
      <c r="V519" s="71">
        <v>4.54</v>
      </c>
      <c r="W519" s="71">
        <v>4.3099999999999996</v>
      </c>
      <c r="X519" s="71">
        <v>0.23000000000000043</v>
      </c>
      <c r="Y519" s="67"/>
      <c r="Z519" s="67"/>
      <c r="AA519" s="67"/>
      <c r="AB519" s="71">
        <v>5.07</v>
      </c>
      <c r="AC519" s="71">
        <v>4.0599999999999996</v>
      </c>
      <c r="AD519" s="71">
        <v>1.0100000000000007</v>
      </c>
      <c r="AE519" s="67"/>
      <c r="AF519" s="67"/>
      <c r="AG519" s="67"/>
      <c r="AH519" s="71">
        <v>4.07</v>
      </c>
      <c r="AI519" s="67">
        <v>3.26</v>
      </c>
      <c r="AJ519" s="71">
        <v>0.8100000000000005</v>
      </c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</row>
    <row r="520" spans="1:78" hidden="1" x14ac:dyDescent="0.25">
      <c r="A520" s="67" t="s">
        <v>1158</v>
      </c>
      <c r="B520" s="67" t="s">
        <v>69</v>
      </c>
      <c r="C520" s="68" t="s">
        <v>71</v>
      </c>
      <c r="D520" s="68" t="s">
        <v>72</v>
      </c>
      <c r="E520" s="68" t="s">
        <v>97</v>
      </c>
      <c r="F520" s="68" t="s">
        <v>98</v>
      </c>
      <c r="G520" s="69" t="s">
        <v>389</v>
      </c>
      <c r="H520" s="70" t="s">
        <v>390</v>
      </c>
      <c r="I520" s="68" t="s">
        <v>391</v>
      </c>
      <c r="J520" s="90" t="s">
        <v>765</v>
      </c>
      <c r="K520" s="67" t="s">
        <v>78</v>
      </c>
      <c r="L520" s="72" t="s">
        <v>79</v>
      </c>
      <c r="M520" s="71">
        <v>7.4799999999999995</v>
      </c>
      <c r="N520" s="67">
        <v>5.98</v>
      </c>
      <c r="O520" s="71">
        <v>1.4999999999999991</v>
      </c>
      <c r="P520" s="71">
        <v>6.29</v>
      </c>
      <c r="Q520" s="71">
        <v>5.98</v>
      </c>
      <c r="R520" s="71">
        <v>0.30999999999999961</v>
      </c>
      <c r="S520" s="71">
        <v>5.68</v>
      </c>
      <c r="T520" s="67">
        <v>4.54</v>
      </c>
      <c r="U520" s="71">
        <v>1.1399999999999997</v>
      </c>
      <c r="V520" s="71">
        <v>4.49</v>
      </c>
      <c r="W520" s="71">
        <v>4.2699999999999996</v>
      </c>
      <c r="X520" s="71">
        <v>0.22000000000000064</v>
      </c>
      <c r="Y520" s="67"/>
      <c r="Z520" s="67"/>
      <c r="AA520" s="67"/>
      <c r="AB520" s="71">
        <v>4.9800000000000004</v>
      </c>
      <c r="AC520" s="71">
        <v>3.98</v>
      </c>
      <c r="AD520" s="71">
        <v>1.0000000000000004</v>
      </c>
      <c r="AE520" s="67"/>
      <c r="AF520" s="67"/>
      <c r="AG520" s="67"/>
      <c r="AH520" s="71">
        <v>3.98</v>
      </c>
      <c r="AI520" s="67">
        <v>3.18</v>
      </c>
      <c r="AJ520" s="71">
        <v>0.79999999999999982</v>
      </c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</row>
    <row r="521" spans="1:78" hidden="1" x14ac:dyDescent="0.25">
      <c r="A521" s="67" t="s">
        <v>1159</v>
      </c>
      <c r="B521" s="67" t="s">
        <v>69</v>
      </c>
      <c r="C521" s="68" t="s">
        <v>71</v>
      </c>
      <c r="D521" s="68" t="s">
        <v>72</v>
      </c>
      <c r="E521" s="68" t="s">
        <v>99</v>
      </c>
      <c r="F521" s="68" t="s">
        <v>100</v>
      </c>
      <c r="G521" s="69" t="s">
        <v>389</v>
      </c>
      <c r="H521" s="70" t="s">
        <v>390</v>
      </c>
      <c r="I521" s="68" t="s">
        <v>391</v>
      </c>
      <c r="J521" s="90" t="s">
        <v>765</v>
      </c>
      <c r="K521" s="67" t="s">
        <v>78</v>
      </c>
      <c r="L521" s="72" t="s">
        <v>79</v>
      </c>
      <c r="M521" s="71">
        <v>7.4799999999999995</v>
      </c>
      <c r="N521" s="67">
        <v>5.98</v>
      </c>
      <c r="O521" s="71">
        <v>1.4999999999999991</v>
      </c>
      <c r="P521" s="71">
        <v>6.29</v>
      </c>
      <c r="Q521" s="71">
        <v>5.98</v>
      </c>
      <c r="R521" s="71">
        <v>0.30999999999999961</v>
      </c>
      <c r="S521" s="71">
        <v>5.68</v>
      </c>
      <c r="T521" s="67">
        <v>4.54</v>
      </c>
      <c r="U521" s="71">
        <v>1.1399999999999997</v>
      </c>
      <c r="V521" s="71">
        <v>4.49</v>
      </c>
      <c r="W521" s="71">
        <v>4.2699999999999996</v>
      </c>
      <c r="X521" s="71">
        <v>0.22000000000000064</v>
      </c>
      <c r="Y521" s="67"/>
      <c r="Z521" s="67"/>
      <c r="AA521" s="67"/>
      <c r="AB521" s="71">
        <v>4.9800000000000004</v>
      </c>
      <c r="AC521" s="71">
        <v>3.98</v>
      </c>
      <c r="AD521" s="71">
        <v>1.0000000000000004</v>
      </c>
      <c r="AE521" s="67"/>
      <c r="AF521" s="67"/>
      <c r="AG521" s="67"/>
      <c r="AH521" s="71">
        <v>3.98</v>
      </c>
      <c r="AI521" s="67">
        <v>3.18</v>
      </c>
      <c r="AJ521" s="71">
        <v>0.79999999999999982</v>
      </c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</row>
    <row r="522" spans="1:78" hidden="1" x14ac:dyDescent="0.25">
      <c r="A522" s="67" t="s">
        <v>1160</v>
      </c>
      <c r="B522" s="67" t="s">
        <v>69</v>
      </c>
      <c r="C522" s="68" t="s">
        <v>71</v>
      </c>
      <c r="D522" s="68" t="s">
        <v>72</v>
      </c>
      <c r="E522" s="68" t="s">
        <v>101</v>
      </c>
      <c r="F522" s="68" t="s">
        <v>102</v>
      </c>
      <c r="G522" s="69" t="s">
        <v>389</v>
      </c>
      <c r="H522" s="70" t="s">
        <v>390</v>
      </c>
      <c r="I522" s="68" t="s">
        <v>391</v>
      </c>
      <c r="J522" s="90" t="s">
        <v>765</v>
      </c>
      <c r="K522" s="67" t="s">
        <v>78</v>
      </c>
      <c r="L522" s="72" t="s">
        <v>79</v>
      </c>
      <c r="M522" s="71">
        <v>8.27</v>
      </c>
      <c r="N522" s="67">
        <v>6.62</v>
      </c>
      <c r="O522" s="71">
        <v>1.6499999999999995</v>
      </c>
      <c r="P522" s="71">
        <v>6.76</v>
      </c>
      <c r="Q522" s="71">
        <v>6.42</v>
      </c>
      <c r="R522" s="71">
        <v>0.33999999999999986</v>
      </c>
      <c r="S522" s="71">
        <v>6.47</v>
      </c>
      <c r="T522" s="67">
        <v>5.18</v>
      </c>
      <c r="U522" s="71">
        <v>1.29</v>
      </c>
      <c r="V522" s="71">
        <v>4.96</v>
      </c>
      <c r="W522" s="71">
        <v>4.71</v>
      </c>
      <c r="X522" s="71">
        <v>0.25</v>
      </c>
      <c r="Y522" s="67"/>
      <c r="Z522" s="67"/>
      <c r="AA522" s="67"/>
      <c r="AB522" s="71">
        <v>5.77</v>
      </c>
      <c r="AC522" s="71">
        <v>4.62</v>
      </c>
      <c r="AD522" s="71">
        <v>1.1499999999999995</v>
      </c>
      <c r="AE522" s="67"/>
      <c r="AF522" s="67"/>
      <c r="AG522" s="67"/>
      <c r="AH522" s="71">
        <v>4.7699999999999996</v>
      </c>
      <c r="AI522" s="67">
        <v>3.82</v>
      </c>
      <c r="AJ522" s="71">
        <v>0.94999999999999973</v>
      </c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</row>
    <row r="523" spans="1:78" hidden="1" x14ac:dyDescent="0.25">
      <c r="A523" s="67" t="s">
        <v>1161</v>
      </c>
      <c r="B523" s="67" t="s">
        <v>69</v>
      </c>
      <c r="C523" s="68" t="s">
        <v>71</v>
      </c>
      <c r="D523" s="68" t="s">
        <v>72</v>
      </c>
      <c r="E523" s="68" t="s">
        <v>103</v>
      </c>
      <c r="F523" s="68" t="s">
        <v>104</v>
      </c>
      <c r="G523" s="69" t="s">
        <v>389</v>
      </c>
      <c r="H523" s="70" t="s">
        <v>390</v>
      </c>
      <c r="I523" s="68" t="s">
        <v>391</v>
      </c>
      <c r="J523" s="90" t="s">
        <v>765</v>
      </c>
      <c r="K523" s="67" t="s">
        <v>78</v>
      </c>
      <c r="L523" s="72" t="s">
        <v>79</v>
      </c>
      <c r="M523" s="71">
        <v>8.39</v>
      </c>
      <c r="N523" s="67">
        <v>6.71</v>
      </c>
      <c r="O523" s="71">
        <v>1.6800000000000006</v>
      </c>
      <c r="P523" s="71">
        <v>6.83</v>
      </c>
      <c r="Q523" s="71">
        <v>6.49</v>
      </c>
      <c r="R523" s="71">
        <v>0.33999999999999986</v>
      </c>
      <c r="S523" s="71">
        <v>6.59</v>
      </c>
      <c r="T523" s="67">
        <v>5.27</v>
      </c>
      <c r="U523" s="71">
        <v>1.3200000000000003</v>
      </c>
      <c r="V523" s="71">
        <v>5.03</v>
      </c>
      <c r="W523" s="71">
        <v>4.78</v>
      </c>
      <c r="X523" s="71">
        <v>0.25</v>
      </c>
      <c r="Y523" s="67"/>
      <c r="Z523" s="67"/>
      <c r="AA523" s="67"/>
      <c r="AB523" s="71">
        <v>5.8900000000000006</v>
      </c>
      <c r="AC523" s="71">
        <v>4.71</v>
      </c>
      <c r="AD523" s="71">
        <v>1.1800000000000006</v>
      </c>
      <c r="AE523" s="67"/>
      <c r="AF523" s="67"/>
      <c r="AG523" s="67"/>
      <c r="AH523" s="71">
        <v>4.8900000000000006</v>
      </c>
      <c r="AI523" s="67">
        <v>3.91</v>
      </c>
      <c r="AJ523" s="71">
        <v>0.98000000000000043</v>
      </c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</row>
    <row r="524" spans="1:78" hidden="1" x14ac:dyDescent="0.25">
      <c r="A524" s="67" t="s">
        <v>1162</v>
      </c>
      <c r="B524" s="67" t="s">
        <v>69</v>
      </c>
      <c r="C524" s="68" t="s">
        <v>71</v>
      </c>
      <c r="D524" s="68" t="s">
        <v>72</v>
      </c>
      <c r="E524" s="68" t="s">
        <v>105</v>
      </c>
      <c r="F524" s="68" t="s">
        <v>106</v>
      </c>
      <c r="G524" s="69" t="s">
        <v>389</v>
      </c>
      <c r="H524" s="70" t="s">
        <v>390</v>
      </c>
      <c r="I524" s="68" t="s">
        <v>391</v>
      </c>
      <c r="J524" s="90" t="s">
        <v>765</v>
      </c>
      <c r="K524" s="67" t="s">
        <v>78</v>
      </c>
      <c r="L524" s="72" t="s">
        <v>79</v>
      </c>
      <c r="M524" s="71">
        <v>8.129999999999999</v>
      </c>
      <c r="N524" s="67">
        <v>6.5</v>
      </c>
      <c r="O524" s="71">
        <v>1.629999999999999</v>
      </c>
      <c r="P524" s="71">
        <v>6.68</v>
      </c>
      <c r="Q524" s="71">
        <v>6.35</v>
      </c>
      <c r="R524" s="71">
        <v>0.33000000000000007</v>
      </c>
      <c r="S524" s="71">
        <v>6.33</v>
      </c>
      <c r="T524" s="67">
        <v>5.0599999999999996</v>
      </c>
      <c r="U524" s="71">
        <v>1.2700000000000005</v>
      </c>
      <c r="V524" s="71">
        <v>4.88</v>
      </c>
      <c r="W524" s="71">
        <v>4.6399999999999997</v>
      </c>
      <c r="X524" s="71">
        <v>0.24000000000000021</v>
      </c>
      <c r="Y524" s="67"/>
      <c r="Z524" s="67"/>
      <c r="AA524" s="67"/>
      <c r="AB524" s="71">
        <v>5.63</v>
      </c>
      <c r="AC524" s="71">
        <v>4.5</v>
      </c>
      <c r="AD524" s="71">
        <v>1.1299999999999999</v>
      </c>
      <c r="AE524" s="67"/>
      <c r="AF524" s="67"/>
      <c r="AG524" s="67"/>
      <c r="AH524" s="71">
        <v>4.63</v>
      </c>
      <c r="AI524" s="67">
        <v>3.7</v>
      </c>
      <c r="AJ524" s="71">
        <v>0.92999999999999972</v>
      </c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</row>
    <row r="525" spans="1:78" hidden="1" x14ac:dyDescent="0.25">
      <c r="A525" s="67" t="s">
        <v>1163</v>
      </c>
      <c r="B525" s="67" t="s">
        <v>69</v>
      </c>
      <c r="C525" s="68" t="s">
        <v>71</v>
      </c>
      <c r="D525" s="68" t="s">
        <v>72</v>
      </c>
      <c r="E525" s="68" t="s">
        <v>107</v>
      </c>
      <c r="F525" s="68" t="s">
        <v>108</v>
      </c>
      <c r="G525" s="69" t="s">
        <v>389</v>
      </c>
      <c r="H525" s="70" t="s">
        <v>390</v>
      </c>
      <c r="I525" s="68" t="s">
        <v>391</v>
      </c>
      <c r="J525" s="90" t="s">
        <v>765</v>
      </c>
      <c r="K525" s="67" t="s">
        <v>78</v>
      </c>
      <c r="L525" s="72" t="s">
        <v>79</v>
      </c>
      <c r="M525" s="71">
        <v>9.06</v>
      </c>
      <c r="N525" s="67">
        <v>7.25</v>
      </c>
      <c r="O525" s="71">
        <v>1.8100000000000005</v>
      </c>
      <c r="P525" s="71">
        <v>7.24</v>
      </c>
      <c r="Q525" s="71">
        <v>6.88</v>
      </c>
      <c r="R525" s="71">
        <v>0.36000000000000032</v>
      </c>
      <c r="S525" s="71">
        <v>7.2600000000000007</v>
      </c>
      <c r="T525" s="67">
        <v>5.81</v>
      </c>
      <c r="U525" s="71">
        <v>1.4500000000000011</v>
      </c>
      <c r="V525" s="71">
        <v>5.44</v>
      </c>
      <c r="W525" s="71">
        <v>5.17</v>
      </c>
      <c r="X525" s="71">
        <v>0.27000000000000046</v>
      </c>
      <c r="Y525" s="67"/>
      <c r="Z525" s="67"/>
      <c r="AA525" s="67"/>
      <c r="AB525" s="71">
        <v>6.5600000000000005</v>
      </c>
      <c r="AC525" s="71">
        <v>5.25</v>
      </c>
      <c r="AD525" s="71">
        <v>1.3100000000000005</v>
      </c>
      <c r="AE525" s="67"/>
      <c r="AF525" s="67"/>
      <c r="AG525" s="67"/>
      <c r="AH525" s="71">
        <v>5.5600000000000005</v>
      </c>
      <c r="AI525" s="67">
        <v>4.45</v>
      </c>
      <c r="AJ525" s="71">
        <v>1.1100000000000003</v>
      </c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</row>
    <row r="526" spans="1:78" hidden="1" x14ac:dyDescent="0.25">
      <c r="A526" s="67" t="s">
        <v>1164</v>
      </c>
      <c r="B526" s="67" t="s">
        <v>69</v>
      </c>
      <c r="C526" s="68" t="s">
        <v>71</v>
      </c>
      <c r="D526" s="68" t="s">
        <v>72</v>
      </c>
      <c r="E526" s="68" t="s">
        <v>109</v>
      </c>
      <c r="F526" s="68" t="s">
        <v>110</v>
      </c>
      <c r="G526" s="69" t="s">
        <v>389</v>
      </c>
      <c r="H526" s="70" t="s">
        <v>390</v>
      </c>
      <c r="I526" s="68" t="s">
        <v>391</v>
      </c>
      <c r="J526" s="90" t="s">
        <v>765</v>
      </c>
      <c r="K526" s="67" t="s">
        <v>78</v>
      </c>
      <c r="L526" s="72" t="s">
        <v>79</v>
      </c>
      <c r="M526" s="71">
        <v>7.4799999999999995</v>
      </c>
      <c r="N526" s="67">
        <v>5.98</v>
      </c>
      <c r="O526" s="71">
        <v>1.4999999999999991</v>
      </c>
      <c r="P526" s="71">
        <v>6.29</v>
      </c>
      <c r="Q526" s="71">
        <v>5.98</v>
      </c>
      <c r="R526" s="71">
        <v>0.30999999999999961</v>
      </c>
      <c r="S526" s="71">
        <v>5.68</v>
      </c>
      <c r="T526" s="67">
        <v>4.54</v>
      </c>
      <c r="U526" s="71">
        <v>1.1399999999999997</v>
      </c>
      <c r="V526" s="71">
        <v>4.49</v>
      </c>
      <c r="W526" s="71">
        <v>4.2699999999999996</v>
      </c>
      <c r="X526" s="71">
        <v>0.22000000000000064</v>
      </c>
      <c r="Y526" s="67"/>
      <c r="Z526" s="67"/>
      <c r="AA526" s="67"/>
      <c r="AB526" s="71">
        <v>4.9800000000000004</v>
      </c>
      <c r="AC526" s="71">
        <v>3.98</v>
      </c>
      <c r="AD526" s="71">
        <v>1.0000000000000004</v>
      </c>
      <c r="AE526" s="67"/>
      <c r="AF526" s="67"/>
      <c r="AG526" s="67"/>
      <c r="AH526" s="71">
        <v>3.98</v>
      </c>
      <c r="AI526" s="67">
        <v>3.18</v>
      </c>
      <c r="AJ526" s="71">
        <v>0.79999999999999982</v>
      </c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</row>
    <row r="527" spans="1:78" hidden="1" x14ac:dyDescent="0.25">
      <c r="A527" s="67" t="s">
        <v>1165</v>
      </c>
      <c r="B527" s="67" t="s">
        <v>69</v>
      </c>
      <c r="C527" s="68" t="s">
        <v>71</v>
      </c>
      <c r="D527" s="68" t="s">
        <v>72</v>
      </c>
      <c r="E527" s="68" t="s">
        <v>111</v>
      </c>
      <c r="F527" s="68" t="s">
        <v>112</v>
      </c>
      <c r="G527" s="69" t="s">
        <v>389</v>
      </c>
      <c r="H527" s="70" t="s">
        <v>390</v>
      </c>
      <c r="I527" s="68" t="s">
        <v>391</v>
      </c>
      <c r="J527" s="90" t="s">
        <v>765</v>
      </c>
      <c r="K527" s="67" t="s">
        <v>78</v>
      </c>
      <c r="L527" s="72" t="s">
        <v>79</v>
      </c>
      <c r="M527" s="71">
        <v>9.61</v>
      </c>
      <c r="N527" s="67">
        <v>7.69</v>
      </c>
      <c r="O527" s="71">
        <v>1.919999999999999</v>
      </c>
      <c r="P527" s="71">
        <v>7.57</v>
      </c>
      <c r="Q527" s="71">
        <v>7.19</v>
      </c>
      <c r="R527" s="71">
        <v>0.37999999999999989</v>
      </c>
      <c r="S527" s="71">
        <v>7.8100000000000005</v>
      </c>
      <c r="T527" s="67">
        <v>6.25</v>
      </c>
      <c r="U527" s="71">
        <v>1.5600000000000005</v>
      </c>
      <c r="V527" s="71">
        <v>5.7700000000000005</v>
      </c>
      <c r="W527" s="71">
        <v>5.48</v>
      </c>
      <c r="X527" s="71">
        <v>0.29000000000000004</v>
      </c>
      <c r="Y527" s="67"/>
      <c r="Z527" s="67"/>
      <c r="AA527" s="67"/>
      <c r="AB527" s="71">
        <v>7.11</v>
      </c>
      <c r="AC527" s="71">
        <v>5.69</v>
      </c>
      <c r="AD527" s="71">
        <v>1.42</v>
      </c>
      <c r="AE527" s="67"/>
      <c r="AF527" s="67"/>
      <c r="AG527" s="67"/>
      <c r="AH527" s="71">
        <v>6.11</v>
      </c>
      <c r="AI527" s="67">
        <v>4.8899999999999997</v>
      </c>
      <c r="AJ527" s="71">
        <v>1.2200000000000006</v>
      </c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</row>
    <row r="528" spans="1:78" hidden="1" x14ac:dyDescent="0.25">
      <c r="A528" s="67" t="s">
        <v>1166</v>
      </c>
      <c r="B528" s="67" t="s">
        <v>69</v>
      </c>
      <c r="C528" s="68" t="s">
        <v>71</v>
      </c>
      <c r="D528" s="68" t="s">
        <v>72</v>
      </c>
      <c r="E528" s="68" t="s">
        <v>113</v>
      </c>
      <c r="F528" s="68" t="s">
        <v>114</v>
      </c>
      <c r="G528" s="69" t="s">
        <v>389</v>
      </c>
      <c r="H528" s="70" t="s">
        <v>390</v>
      </c>
      <c r="I528" s="68" t="s">
        <v>391</v>
      </c>
      <c r="J528" s="90" t="s">
        <v>765</v>
      </c>
      <c r="K528" s="67" t="s">
        <v>78</v>
      </c>
      <c r="L528" s="72" t="s">
        <v>79</v>
      </c>
      <c r="M528" s="71">
        <v>7.5699999999999994</v>
      </c>
      <c r="N528" s="67">
        <v>6.06</v>
      </c>
      <c r="O528" s="71">
        <v>1.5099999999999998</v>
      </c>
      <c r="P528" s="71">
        <v>6.34</v>
      </c>
      <c r="Q528" s="71">
        <v>6.02</v>
      </c>
      <c r="R528" s="71">
        <v>0.32000000000000028</v>
      </c>
      <c r="S528" s="71">
        <v>5.77</v>
      </c>
      <c r="T528" s="67">
        <v>4.62</v>
      </c>
      <c r="U528" s="71">
        <v>1.1499999999999995</v>
      </c>
      <c r="V528" s="71">
        <v>4.54</v>
      </c>
      <c r="W528" s="71">
        <v>4.3099999999999996</v>
      </c>
      <c r="X528" s="71">
        <v>0.23000000000000043</v>
      </c>
      <c r="Y528" s="67"/>
      <c r="Z528" s="67"/>
      <c r="AA528" s="67"/>
      <c r="AB528" s="71">
        <v>5.07</v>
      </c>
      <c r="AC528" s="71">
        <v>4.0599999999999996</v>
      </c>
      <c r="AD528" s="71">
        <v>1.0100000000000007</v>
      </c>
      <c r="AE528" s="67"/>
      <c r="AF528" s="67"/>
      <c r="AG528" s="67"/>
      <c r="AH528" s="71">
        <v>4.07</v>
      </c>
      <c r="AI528" s="67">
        <v>3.26</v>
      </c>
      <c r="AJ528" s="71">
        <v>0.8100000000000005</v>
      </c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</row>
    <row r="529" spans="1:78" hidden="1" x14ac:dyDescent="0.25">
      <c r="A529" s="67" t="s">
        <v>1167</v>
      </c>
      <c r="B529" s="67" t="s">
        <v>69</v>
      </c>
      <c r="C529" s="68" t="s">
        <v>71</v>
      </c>
      <c r="D529" s="68" t="s">
        <v>72</v>
      </c>
      <c r="E529" s="68" t="s">
        <v>115</v>
      </c>
      <c r="F529" s="68" t="s">
        <v>116</v>
      </c>
      <c r="G529" s="69" t="s">
        <v>389</v>
      </c>
      <c r="H529" s="70" t="s">
        <v>390</v>
      </c>
      <c r="I529" s="68" t="s">
        <v>391</v>
      </c>
      <c r="J529" s="90" t="s">
        <v>765</v>
      </c>
      <c r="K529" s="67" t="s">
        <v>78</v>
      </c>
      <c r="L529" s="72" t="s">
        <v>79</v>
      </c>
      <c r="M529" s="71">
        <v>8.59</v>
      </c>
      <c r="N529" s="67">
        <v>6.87</v>
      </c>
      <c r="O529" s="71">
        <v>1.7199999999999998</v>
      </c>
      <c r="P529" s="71">
        <v>6.95</v>
      </c>
      <c r="Q529" s="71">
        <v>6.6</v>
      </c>
      <c r="R529" s="71">
        <v>0.35000000000000053</v>
      </c>
      <c r="S529" s="71">
        <v>6.79</v>
      </c>
      <c r="T529" s="67">
        <v>5.43</v>
      </c>
      <c r="U529" s="71">
        <v>1.3600000000000003</v>
      </c>
      <c r="V529" s="71">
        <v>5.15</v>
      </c>
      <c r="W529" s="71">
        <v>4.8899999999999997</v>
      </c>
      <c r="X529" s="71">
        <v>0.26000000000000068</v>
      </c>
      <c r="Y529" s="67"/>
      <c r="Z529" s="67"/>
      <c r="AA529" s="67"/>
      <c r="AB529" s="71">
        <v>6.09</v>
      </c>
      <c r="AC529" s="71">
        <v>4.87</v>
      </c>
      <c r="AD529" s="71">
        <v>1.2199999999999998</v>
      </c>
      <c r="AE529" s="67"/>
      <c r="AF529" s="67"/>
      <c r="AG529" s="67"/>
      <c r="AH529" s="71">
        <v>5.09</v>
      </c>
      <c r="AI529" s="67">
        <v>4.07</v>
      </c>
      <c r="AJ529" s="71">
        <v>1.0199999999999996</v>
      </c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</row>
    <row r="530" spans="1:78" hidden="1" x14ac:dyDescent="0.25">
      <c r="A530" s="67" t="s">
        <v>1168</v>
      </c>
      <c r="B530" s="67" t="s">
        <v>69</v>
      </c>
      <c r="C530" s="68" t="s">
        <v>71</v>
      </c>
      <c r="D530" s="68" t="s">
        <v>72</v>
      </c>
      <c r="E530" s="68" t="s">
        <v>117</v>
      </c>
      <c r="F530" s="68" t="s">
        <v>118</v>
      </c>
      <c r="G530" s="69" t="s">
        <v>389</v>
      </c>
      <c r="H530" s="70" t="s">
        <v>390</v>
      </c>
      <c r="I530" s="68" t="s">
        <v>391</v>
      </c>
      <c r="J530" s="90" t="s">
        <v>765</v>
      </c>
      <c r="K530" s="67" t="s">
        <v>78</v>
      </c>
      <c r="L530" s="72" t="s">
        <v>79</v>
      </c>
      <c r="M530" s="71">
        <v>7.4799999999999995</v>
      </c>
      <c r="N530" s="67">
        <v>5.98</v>
      </c>
      <c r="O530" s="71">
        <v>1.4999999999999991</v>
      </c>
      <c r="P530" s="71">
        <v>6.29</v>
      </c>
      <c r="Q530" s="71">
        <v>5.98</v>
      </c>
      <c r="R530" s="71">
        <v>0.30999999999999961</v>
      </c>
      <c r="S530" s="71">
        <v>5.68</v>
      </c>
      <c r="T530" s="67">
        <v>4.54</v>
      </c>
      <c r="U530" s="71">
        <v>1.1399999999999997</v>
      </c>
      <c r="V530" s="71">
        <v>4.49</v>
      </c>
      <c r="W530" s="71">
        <v>4.2699999999999996</v>
      </c>
      <c r="X530" s="71">
        <v>0.22000000000000064</v>
      </c>
      <c r="Y530" s="67"/>
      <c r="Z530" s="67"/>
      <c r="AA530" s="67"/>
      <c r="AB530" s="71">
        <v>4.9800000000000004</v>
      </c>
      <c r="AC530" s="71">
        <v>3.98</v>
      </c>
      <c r="AD530" s="71">
        <v>1.0000000000000004</v>
      </c>
      <c r="AE530" s="67"/>
      <c r="AF530" s="67"/>
      <c r="AG530" s="67"/>
      <c r="AH530" s="71">
        <v>3.98</v>
      </c>
      <c r="AI530" s="67">
        <v>3.18</v>
      </c>
      <c r="AJ530" s="71">
        <v>0.79999999999999982</v>
      </c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</row>
    <row r="531" spans="1:78" hidden="1" x14ac:dyDescent="0.25">
      <c r="A531" s="67" t="s">
        <v>1169</v>
      </c>
      <c r="B531" s="67" t="s">
        <v>69</v>
      </c>
      <c r="C531" s="68" t="s">
        <v>71</v>
      </c>
      <c r="D531" s="68" t="s">
        <v>72</v>
      </c>
      <c r="E531" s="68" t="s">
        <v>119</v>
      </c>
      <c r="F531" s="68" t="s">
        <v>120</v>
      </c>
      <c r="G531" s="69" t="s">
        <v>389</v>
      </c>
      <c r="H531" s="70" t="s">
        <v>390</v>
      </c>
      <c r="I531" s="68" t="s">
        <v>391</v>
      </c>
      <c r="J531" s="90" t="s">
        <v>765</v>
      </c>
      <c r="K531" s="67" t="s">
        <v>78</v>
      </c>
      <c r="L531" s="72" t="s">
        <v>79</v>
      </c>
      <c r="M531" s="71">
        <v>7.4799999999999995</v>
      </c>
      <c r="N531" s="67">
        <v>5.98</v>
      </c>
      <c r="O531" s="71">
        <v>1.4999999999999991</v>
      </c>
      <c r="P531" s="71">
        <v>6.29</v>
      </c>
      <c r="Q531" s="71">
        <v>5.98</v>
      </c>
      <c r="R531" s="71">
        <v>0.30999999999999961</v>
      </c>
      <c r="S531" s="71">
        <v>5.68</v>
      </c>
      <c r="T531" s="67">
        <v>4.54</v>
      </c>
      <c r="U531" s="71">
        <v>1.1399999999999997</v>
      </c>
      <c r="V531" s="71">
        <v>4.49</v>
      </c>
      <c r="W531" s="71">
        <v>4.2699999999999996</v>
      </c>
      <c r="X531" s="71">
        <v>0.22000000000000064</v>
      </c>
      <c r="Y531" s="67"/>
      <c r="Z531" s="67"/>
      <c r="AA531" s="67"/>
      <c r="AB531" s="71">
        <v>4.9800000000000004</v>
      </c>
      <c r="AC531" s="71">
        <v>3.98</v>
      </c>
      <c r="AD531" s="71">
        <v>1.0000000000000004</v>
      </c>
      <c r="AE531" s="67"/>
      <c r="AF531" s="67"/>
      <c r="AG531" s="67"/>
      <c r="AH531" s="71">
        <v>3.98</v>
      </c>
      <c r="AI531" s="67">
        <v>3.18</v>
      </c>
      <c r="AJ531" s="71">
        <v>0.79999999999999982</v>
      </c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</row>
    <row r="532" spans="1:78" hidden="1" x14ac:dyDescent="0.25">
      <c r="A532" s="67" t="s">
        <v>1170</v>
      </c>
      <c r="B532" s="67" t="s">
        <v>69</v>
      </c>
      <c r="C532" s="68" t="s">
        <v>71</v>
      </c>
      <c r="D532" s="68" t="s">
        <v>72</v>
      </c>
      <c r="E532" s="68" t="s">
        <v>121</v>
      </c>
      <c r="F532" s="68" t="s">
        <v>122</v>
      </c>
      <c r="G532" s="69" t="s">
        <v>389</v>
      </c>
      <c r="H532" s="70" t="s">
        <v>390</v>
      </c>
      <c r="I532" s="68" t="s">
        <v>391</v>
      </c>
      <c r="J532" s="90" t="s">
        <v>765</v>
      </c>
      <c r="K532" s="67" t="s">
        <v>78</v>
      </c>
      <c r="L532" s="72" t="s">
        <v>79</v>
      </c>
      <c r="M532" s="71">
        <v>9.06</v>
      </c>
      <c r="N532" s="67">
        <v>7.25</v>
      </c>
      <c r="O532" s="71">
        <v>1.8100000000000005</v>
      </c>
      <c r="P532" s="71">
        <v>7.24</v>
      </c>
      <c r="Q532" s="71">
        <v>6.88</v>
      </c>
      <c r="R532" s="71">
        <v>0.36000000000000032</v>
      </c>
      <c r="S532" s="71">
        <v>7.2600000000000007</v>
      </c>
      <c r="T532" s="67">
        <v>5.81</v>
      </c>
      <c r="U532" s="71">
        <v>1.4500000000000011</v>
      </c>
      <c r="V532" s="71">
        <v>5.44</v>
      </c>
      <c r="W532" s="71">
        <v>5.17</v>
      </c>
      <c r="X532" s="71">
        <v>0.27000000000000046</v>
      </c>
      <c r="Y532" s="67"/>
      <c r="Z532" s="67"/>
      <c r="AA532" s="67"/>
      <c r="AB532" s="71">
        <v>6.5600000000000005</v>
      </c>
      <c r="AC532" s="71">
        <v>5.25</v>
      </c>
      <c r="AD532" s="71">
        <v>1.3100000000000005</v>
      </c>
      <c r="AE532" s="67"/>
      <c r="AF532" s="67"/>
      <c r="AG532" s="67"/>
      <c r="AH532" s="71">
        <v>5.5600000000000005</v>
      </c>
      <c r="AI532" s="67">
        <v>4.45</v>
      </c>
      <c r="AJ532" s="71">
        <v>1.1100000000000003</v>
      </c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</row>
    <row r="533" spans="1:78" hidden="1" x14ac:dyDescent="0.25">
      <c r="A533" s="67" t="s">
        <v>1171</v>
      </c>
      <c r="B533" s="67" t="s">
        <v>69</v>
      </c>
      <c r="C533" s="68" t="s">
        <v>71</v>
      </c>
      <c r="D533" s="68" t="s">
        <v>72</v>
      </c>
      <c r="E533" s="68" t="s">
        <v>123</v>
      </c>
      <c r="F533" s="68" t="s">
        <v>124</v>
      </c>
      <c r="G533" s="69" t="s">
        <v>389</v>
      </c>
      <c r="H533" s="70" t="s">
        <v>390</v>
      </c>
      <c r="I533" s="68" t="s">
        <v>391</v>
      </c>
      <c r="J533" s="90" t="s">
        <v>765</v>
      </c>
      <c r="K533" s="67" t="s">
        <v>78</v>
      </c>
      <c r="L533" s="72" t="s">
        <v>79</v>
      </c>
      <c r="M533" s="71">
        <v>7.4799999999999995</v>
      </c>
      <c r="N533" s="67">
        <v>5.98</v>
      </c>
      <c r="O533" s="71">
        <v>1.4999999999999991</v>
      </c>
      <c r="P533" s="71">
        <v>6.29</v>
      </c>
      <c r="Q533" s="71">
        <v>5.98</v>
      </c>
      <c r="R533" s="71">
        <v>0.30999999999999961</v>
      </c>
      <c r="S533" s="71">
        <v>5.68</v>
      </c>
      <c r="T533" s="67">
        <v>4.54</v>
      </c>
      <c r="U533" s="71">
        <v>1.1399999999999997</v>
      </c>
      <c r="V533" s="71">
        <v>4.49</v>
      </c>
      <c r="W533" s="71">
        <v>4.2699999999999996</v>
      </c>
      <c r="X533" s="71">
        <v>0.22000000000000064</v>
      </c>
      <c r="Y533" s="67"/>
      <c r="Z533" s="67"/>
      <c r="AA533" s="67"/>
      <c r="AB533" s="71">
        <v>4.9800000000000004</v>
      </c>
      <c r="AC533" s="71">
        <v>3.98</v>
      </c>
      <c r="AD533" s="71">
        <v>1.0000000000000004</v>
      </c>
      <c r="AE533" s="67"/>
      <c r="AF533" s="67"/>
      <c r="AG533" s="67"/>
      <c r="AH533" s="71">
        <v>3.98</v>
      </c>
      <c r="AI533" s="67">
        <v>3.18</v>
      </c>
      <c r="AJ533" s="71">
        <v>0.79999999999999982</v>
      </c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</row>
    <row r="534" spans="1:78" hidden="1" x14ac:dyDescent="0.25">
      <c r="A534" s="67" t="s">
        <v>1172</v>
      </c>
      <c r="B534" s="67" t="s">
        <v>69</v>
      </c>
      <c r="C534" s="68" t="s">
        <v>71</v>
      </c>
      <c r="D534" s="68" t="s">
        <v>72</v>
      </c>
      <c r="E534" s="68" t="s">
        <v>87</v>
      </c>
      <c r="F534" s="68" t="s">
        <v>88</v>
      </c>
      <c r="G534" s="69" t="s">
        <v>392</v>
      </c>
      <c r="H534" s="70" t="s">
        <v>393</v>
      </c>
      <c r="I534" s="68" t="s">
        <v>394</v>
      </c>
      <c r="J534" s="90" t="s">
        <v>765</v>
      </c>
      <c r="K534" s="67" t="s">
        <v>141</v>
      </c>
      <c r="L534" s="72" t="s">
        <v>80</v>
      </c>
      <c r="M534" s="71">
        <v>14.66</v>
      </c>
      <c r="N534" s="67">
        <v>13.19</v>
      </c>
      <c r="O534" s="71">
        <v>1.4700000000000006</v>
      </c>
      <c r="P534" s="71">
        <v>11.29</v>
      </c>
      <c r="Q534" s="71">
        <v>10.73</v>
      </c>
      <c r="R534" s="71">
        <v>0.55999999999999872</v>
      </c>
      <c r="S534" s="71">
        <v>11.66</v>
      </c>
      <c r="T534" s="67">
        <v>10.49</v>
      </c>
      <c r="U534" s="71">
        <v>1.17</v>
      </c>
      <c r="V534" s="71">
        <v>8.2899999999999991</v>
      </c>
      <c r="W534" s="71">
        <v>7.88</v>
      </c>
      <c r="X534" s="71">
        <v>0.40999999999999925</v>
      </c>
      <c r="Y534" s="67"/>
      <c r="Z534" s="67"/>
      <c r="AA534" s="67"/>
      <c r="AB534" s="71"/>
      <c r="AC534" s="67"/>
      <c r="AD534" s="67"/>
      <c r="AE534" s="67"/>
      <c r="AF534" s="67"/>
      <c r="AG534" s="67"/>
      <c r="AH534" s="71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</row>
    <row r="535" spans="1:78" hidden="1" x14ac:dyDescent="0.25">
      <c r="A535" s="67" t="s">
        <v>1173</v>
      </c>
      <c r="B535" s="67" t="s">
        <v>69</v>
      </c>
      <c r="C535" s="68" t="s">
        <v>71</v>
      </c>
      <c r="D535" s="68" t="s">
        <v>72</v>
      </c>
      <c r="E535" s="68" t="s">
        <v>93</v>
      </c>
      <c r="F535" s="68" t="s">
        <v>94</v>
      </c>
      <c r="G535" s="69" t="s">
        <v>392</v>
      </c>
      <c r="H535" s="70" t="s">
        <v>393</v>
      </c>
      <c r="I535" s="68" t="s">
        <v>394</v>
      </c>
      <c r="J535" s="90" t="s">
        <v>765</v>
      </c>
      <c r="K535" s="67" t="s">
        <v>141</v>
      </c>
      <c r="L535" s="72" t="s">
        <v>80</v>
      </c>
      <c r="M535" s="71">
        <v>14.7</v>
      </c>
      <c r="N535" s="67">
        <v>13.23</v>
      </c>
      <c r="O535" s="71">
        <v>1.4699999999999989</v>
      </c>
      <c r="P535" s="71">
        <v>11.3</v>
      </c>
      <c r="Q535" s="71">
        <v>10.74</v>
      </c>
      <c r="R535" s="71">
        <v>0.5600000000000005</v>
      </c>
      <c r="S535" s="71">
        <v>11.7</v>
      </c>
      <c r="T535" s="67">
        <v>10.53</v>
      </c>
      <c r="U535" s="71">
        <v>1.17</v>
      </c>
      <c r="V535" s="71">
        <v>8.3000000000000007</v>
      </c>
      <c r="W535" s="71">
        <v>7.89</v>
      </c>
      <c r="X535" s="71">
        <v>0.41000000000000103</v>
      </c>
      <c r="Y535" s="67"/>
      <c r="Z535" s="67"/>
      <c r="AA535" s="67"/>
      <c r="AB535" s="71"/>
      <c r="AC535" s="67"/>
      <c r="AD535" s="67"/>
      <c r="AE535" s="67"/>
      <c r="AF535" s="67"/>
      <c r="AG535" s="67"/>
      <c r="AH535" s="71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</row>
    <row r="536" spans="1:78" hidden="1" x14ac:dyDescent="0.25">
      <c r="A536" s="67" t="s">
        <v>1174</v>
      </c>
      <c r="B536" s="67" t="s">
        <v>69</v>
      </c>
      <c r="C536" s="68" t="s">
        <v>71</v>
      </c>
      <c r="D536" s="68" t="s">
        <v>72</v>
      </c>
      <c r="E536" s="68" t="s">
        <v>93</v>
      </c>
      <c r="F536" s="68" t="s">
        <v>94</v>
      </c>
      <c r="G536" s="69" t="s">
        <v>395</v>
      </c>
      <c r="H536" s="70" t="s">
        <v>396</v>
      </c>
      <c r="I536" s="68" t="s">
        <v>397</v>
      </c>
      <c r="J536" s="90" t="s">
        <v>765</v>
      </c>
      <c r="K536" s="67" t="s">
        <v>238</v>
      </c>
      <c r="L536" s="72" t="s">
        <v>79</v>
      </c>
      <c r="M536" s="71">
        <v>11.580000000000002</v>
      </c>
      <c r="N536" s="67">
        <v>9.26</v>
      </c>
      <c r="O536" s="71">
        <v>2.3200000000000021</v>
      </c>
      <c r="P536" s="71">
        <v>8.629999999999999</v>
      </c>
      <c r="Q536" s="71">
        <v>8.1999999999999993</v>
      </c>
      <c r="R536" s="71">
        <v>0.42999999999999972</v>
      </c>
      <c r="S536" s="71">
        <v>9.7800000000000011</v>
      </c>
      <c r="T536" s="67">
        <v>7.82</v>
      </c>
      <c r="U536" s="71">
        <v>1.9600000000000009</v>
      </c>
      <c r="V536" s="71">
        <v>6.83</v>
      </c>
      <c r="W536" s="71">
        <v>6.49</v>
      </c>
      <c r="X536" s="71">
        <v>0.33999999999999986</v>
      </c>
      <c r="Y536" s="67"/>
      <c r="Z536" s="67"/>
      <c r="AA536" s="67"/>
      <c r="AB536" s="71">
        <v>9.08</v>
      </c>
      <c r="AC536" s="71">
        <v>7.26</v>
      </c>
      <c r="AD536" s="71">
        <v>1.8200000000000003</v>
      </c>
      <c r="AE536" s="67"/>
      <c r="AF536" s="67"/>
      <c r="AG536" s="67"/>
      <c r="AH536" s="71">
        <v>8.2800000000000011</v>
      </c>
      <c r="AI536" s="67">
        <v>6.62</v>
      </c>
      <c r="AJ536" s="71">
        <v>1.660000000000001</v>
      </c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</row>
    <row r="537" spans="1:78" hidden="1" x14ac:dyDescent="0.25">
      <c r="A537" s="67" t="s">
        <v>1175</v>
      </c>
      <c r="B537" s="67" t="s">
        <v>69</v>
      </c>
      <c r="C537" s="68" t="s">
        <v>71</v>
      </c>
      <c r="D537" s="68" t="s">
        <v>72</v>
      </c>
      <c r="E537" s="68" t="s">
        <v>73</v>
      </c>
      <c r="F537" s="68" t="s">
        <v>74</v>
      </c>
      <c r="G537" s="69" t="s">
        <v>398</v>
      </c>
      <c r="H537" s="70" t="s">
        <v>399</v>
      </c>
      <c r="I537" s="68" t="s">
        <v>400</v>
      </c>
      <c r="J537" s="90" t="s">
        <v>765</v>
      </c>
      <c r="K537" s="67" t="s">
        <v>78</v>
      </c>
      <c r="L537" s="72" t="s">
        <v>79</v>
      </c>
      <c r="M537" s="71">
        <v>8.7899999999999991</v>
      </c>
      <c r="N537" s="67">
        <v>7.03</v>
      </c>
      <c r="O537" s="71">
        <v>1.7599999999999989</v>
      </c>
      <c r="P537" s="71">
        <v>7.0699999999999994</v>
      </c>
      <c r="Q537" s="71">
        <v>6.72</v>
      </c>
      <c r="R537" s="71">
        <v>0.34999999999999964</v>
      </c>
      <c r="S537" s="71">
        <v>6.99</v>
      </c>
      <c r="T537" s="67">
        <v>5.59</v>
      </c>
      <c r="U537" s="71">
        <v>1.4000000000000004</v>
      </c>
      <c r="V537" s="71">
        <v>5.27</v>
      </c>
      <c r="W537" s="71">
        <v>5.01</v>
      </c>
      <c r="X537" s="71">
        <v>0.25999999999999979</v>
      </c>
      <c r="Y537" s="67"/>
      <c r="Z537" s="67"/>
      <c r="AA537" s="67"/>
      <c r="AB537" s="71">
        <v>6.29</v>
      </c>
      <c r="AC537" s="71">
        <v>5.03</v>
      </c>
      <c r="AD537" s="71">
        <v>1.2599999999999998</v>
      </c>
      <c r="AE537" s="67"/>
      <c r="AF537" s="67"/>
      <c r="AG537" s="67"/>
      <c r="AH537" s="71">
        <v>5.29</v>
      </c>
      <c r="AI537" s="67">
        <v>4.2300000000000004</v>
      </c>
      <c r="AJ537" s="71">
        <v>1.0599999999999996</v>
      </c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</row>
    <row r="538" spans="1:78" hidden="1" x14ac:dyDescent="0.25">
      <c r="A538" s="67" t="s">
        <v>1176</v>
      </c>
      <c r="B538" s="67" t="s">
        <v>69</v>
      </c>
      <c r="C538" s="68" t="s">
        <v>71</v>
      </c>
      <c r="D538" s="68" t="s">
        <v>72</v>
      </c>
      <c r="E538" s="68" t="s">
        <v>81</v>
      </c>
      <c r="F538" s="68" t="s">
        <v>82</v>
      </c>
      <c r="G538" s="69" t="s">
        <v>398</v>
      </c>
      <c r="H538" s="70" t="s">
        <v>399</v>
      </c>
      <c r="I538" s="68" t="s">
        <v>400</v>
      </c>
      <c r="J538" s="90" t="s">
        <v>765</v>
      </c>
      <c r="K538" s="67" t="s">
        <v>78</v>
      </c>
      <c r="L538" s="72" t="s">
        <v>79</v>
      </c>
      <c r="M538" s="71">
        <v>8.92</v>
      </c>
      <c r="N538" s="67">
        <v>7.14</v>
      </c>
      <c r="O538" s="71">
        <v>1.7800000000000002</v>
      </c>
      <c r="P538" s="71">
        <v>7.1499999999999995</v>
      </c>
      <c r="Q538" s="71">
        <v>6.79</v>
      </c>
      <c r="R538" s="71">
        <v>0.35999999999999943</v>
      </c>
      <c r="S538" s="71">
        <v>7.12</v>
      </c>
      <c r="T538" s="67">
        <v>5.7</v>
      </c>
      <c r="U538" s="71">
        <v>1.42</v>
      </c>
      <c r="V538" s="71">
        <v>5.35</v>
      </c>
      <c r="W538" s="71">
        <v>5.08</v>
      </c>
      <c r="X538" s="71">
        <v>0.26999999999999957</v>
      </c>
      <c r="Y538" s="67"/>
      <c r="Z538" s="67"/>
      <c r="AA538" s="67"/>
      <c r="AB538" s="71">
        <v>6.42</v>
      </c>
      <c r="AC538" s="71">
        <v>5.14</v>
      </c>
      <c r="AD538" s="71">
        <v>1.2800000000000002</v>
      </c>
      <c r="AE538" s="67"/>
      <c r="AF538" s="67"/>
      <c r="AG538" s="67"/>
      <c r="AH538" s="71">
        <v>5.42</v>
      </c>
      <c r="AI538" s="67">
        <v>4.34</v>
      </c>
      <c r="AJ538" s="71">
        <v>1.08</v>
      </c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</row>
    <row r="539" spans="1:78" hidden="1" x14ac:dyDescent="0.25">
      <c r="A539" s="67" t="s">
        <v>1177</v>
      </c>
      <c r="B539" s="67" t="s">
        <v>69</v>
      </c>
      <c r="C539" s="68" t="s">
        <v>71</v>
      </c>
      <c r="D539" s="68" t="s">
        <v>72</v>
      </c>
      <c r="E539" s="68" t="s">
        <v>83</v>
      </c>
      <c r="F539" s="68" t="s">
        <v>84</v>
      </c>
      <c r="G539" s="69" t="s">
        <v>398</v>
      </c>
      <c r="H539" s="70" t="s">
        <v>399</v>
      </c>
      <c r="I539" s="68" t="s">
        <v>400</v>
      </c>
      <c r="J539" s="90" t="s">
        <v>765</v>
      </c>
      <c r="K539" s="67" t="s">
        <v>78</v>
      </c>
      <c r="L539" s="72" t="s">
        <v>79</v>
      </c>
      <c r="M539" s="71">
        <v>7.4799999999999995</v>
      </c>
      <c r="N539" s="67">
        <v>5.98</v>
      </c>
      <c r="O539" s="71">
        <v>1.4999999999999991</v>
      </c>
      <c r="P539" s="71">
        <v>6.29</v>
      </c>
      <c r="Q539" s="71">
        <v>5.98</v>
      </c>
      <c r="R539" s="71">
        <v>0.30999999999999961</v>
      </c>
      <c r="S539" s="71">
        <v>5.68</v>
      </c>
      <c r="T539" s="67">
        <v>4.54</v>
      </c>
      <c r="U539" s="71">
        <v>1.1399999999999997</v>
      </c>
      <c r="V539" s="71">
        <v>4.49</v>
      </c>
      <c r="W539" s="71">
        <v>4.2699999999999996</v>
      </c>
      <c r="X539" s="71">
        <v>0.22000000000000064</v>
      </c>
      <c r="Y539" s="67"/>
      <c r="Z539" s="67"/>
      <c r="AA539" s="67"/>
      <c r="AB539" s="71">
        <v>4.9800000000000004</v>
      </c>
      <c r="AC539" s="71">
        <v>3.98</v>
      </c>
      <c r="AD539" s="71">
        <v>1.0000000000000004</v>
      </c>
      <c r="AE539" s="67"/>
      <c r="AF539" s="67"/>
      <c r="AG539" s="67"/>
      <c r="AH539" s="71">
        <v>3.98</v>
      </c>
      <c r="AI539" s="67">
        <v>3.18</v>
      </c>
      <c r="AJ539" s="71">
        <v>0.79999999999999982</v>
      </c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</row>
    <row r="540" spans="1:78" hidden="1" x14ac:dyDescent="0.25">
      <c r="A540" s="67" t="s">
        <v>1178</v>
      </c>
      <c r="B540" s="67" t="s">
        <v>69</v>
      </c>
      <c r="C540" s="68" t="s">
        <v>71</v>
      </c>
      <c r="D540" s="68" t="s">
        <v>72</v>
      </c>
      <c r="E540" s="68" t="s">
        <v>85</v>
      </c>
      <c r="F540" s="68" t="s">
        <v>86</v>
      </c>
      <c r="G540" s="69" t="s">
        <v>398</v>
      </c>
      <c r="H540" s="70" t="s">
        <v>399</v>
      </c>
      <c r="I540" s="68" t="s">
        <v>400</v>
      </c>
      <c r="J540" s="90" t="s">
        <v>765</v>
      </c>
      <c r="K540" s="67" t="s">
        <v>78</v>
      </c>
      <c r="L540" s="72" t="s">
        <v>79</v>
      </c>
      <c r="M540" s="71">
        <v>9.19</v>
      </c>
      <c r="N540" s="67">
        <v>7.35</v>
      </c>
      <c r="O540" s="71">
        <v>1.8399999999999999</v>
      </c>
      <c r="P540" s="71">
        <v>7.31</v>
      </c>
      <c r="Q540" s="71">
        <v>6.94</v>
      </c>
      <c r="R540" s="71">
        <v>0.36999999999999922</v>
      </c>
      <c r="S540" s="71">
        <v>7.39</v>
      </c>
      <c r="T540" s="67">
        <v>5.91</v>
      </c>
      <c r="U540" s="71">
        <v>1.4799999999999995</v>
      </c>
      <c r="V540" s="71">
        <v>5.51</v>
      </c>
      <c r="W540" s="71">
        <v>5.23</v>
      </c>
      <c r="X540" s="71">
        <v>0.27999999999999936</v>
      </c>
      <c r="Y540" s="67"/>
      <c r="Z540" s="67"/>
      <c r="AA540" s="67"/>
      <c r="AB540" s="71">
        <v>6.6899999999999995</v>
      </c>
      <c r="AC540" s="71">
        <v>5.35</v>
      </c>
      <c r="AD540" s="71">
        <v>1.3399999999999999</v>
      </c>
      <c r="AE540" s="67"/>
      <c r="AF540" s="67"/>
      <c r="AG540" s="67"/>
      <c r="AH540" s="71">
        <v>5.6899999999999995</v>
      </c>
      <c r="AI540" s="67">
        <v>4.55</v>
      </c>
      <c r="AJ540" s="71">
        <v>1.1399999999999997</v>
      </c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</row>
    <row r="541" spans="1:78" hidden="1" x14ac:dyDescent="0.25">
      <c r="A541" s="67" t="s">
        <v>1179</v>
      </c>
      <c r="B541" s="67" t="s">
        <v>69</v>
      </c>
      <c r="C541" s="68" t="s">
        <v>71</v>
      </c>
      <c r="D541" s="68" t="s">
        <v>72</v>
      </c>
      <c r="E541" s="68" t="s">
        <v>87</v>
      </c>
      <c r="F541" s="68" t="s">
        <v>88</v>
      </c>
      <c r="G541" s="69" t="s">
        <v>398</v>
      </c>
      <c r="H541" s="70" t="s">
        <v>399</v>
      </c>
      <c r="I541" s="68" t="s">
        <v>400</v>
      </c>
      <c r="J541" s="90" t="s">
        <v>765</v>
      </c>
      <c r="K541" s="67" t="s">
        <v>78</v>
      </c>
      <c r="L541" s="72" t="s">
        <v>79</v>
      </c>
      <c r="M541" s="71">
        <v>8.52</v>
      </c>
      <c r="N541" s="67">
        <v>6.82</v>
      </c>
      <c r="O541" s="71">
        <v>1.6999999999999993</v>
      </c>
      <c r="P541" s="71">
        <v>6.91</v>
      </c>
      <c r="Q541" s="71">
        <v>6.56</v>
      </c>
      <c r="R541" s="71">
        <v>0.35000000000000053</v>
      </c>
      <c r="S541" s="71">
        <v>6.72</v>
      </c>
      <c r="T541" s="67">
        <v>5.38</v>
      </c>
      <c r="U541" s="71">
        <v>1.3399999999999999</v>
      </c>
      <c r="V541" s="71">
        <v>5.1100000000000003</v>
      </c>
      <c r="W541" s="71">
        <v>4.8499999999999996</v>
      </c>
      <c r="X541" s="71">
        <v>0.26000000000000068</v>
      </c>
      <c r="Y541" s="67"/>
      <c r="Z541" s="67"/>
      <c r="AA541" s="67"/>
      <c r="AB541" s="71">
        <v>6.02</v>
      </c>
      <c r="AC541" s="71">
        <v>4.82</v>
      </c>
      <c r="AD541" s="71">
        <v>1.1999999999999993</v>
      </c>
      <c r="AE541" s="67"/>
      <c r="AF541" s="67"/>
      <c r="AG541" s="67"/>
      <c r="AH541" s="71">
        <v>5.0199999999999996</v>
      </c>
      <c r="AI541" s="67">
        <v>4.0199999999999996</v>
      </c>
      <c r="AJ541" s="71">
        <v>1</v>
      </c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</row>
    <row r="542" spans="1:78" hidden="1" x14ac:dyDescent="0.25">
      <c r="A542" s="67" t="s">
        <v>1180</v>
      </c>
      <c r="B542" s="67" t="s">
        <v>69</v>
      </c>
      <c r="C542" s="68" t="s">
        <v>71</v>
      </c>
      <c r="D542" s="68" t="s">
        <v>72</v>
      </c>
      <c r="E542" s="68" t="s">
        <v>89</v>
      </c>
      <c r="F542" s="68" t="s">
        <v>90</v>
      </c>
      <c r="G542" s="69" t="s">
        <v>398</v>
      </c>
      <c r="H542" s="70" t="s">
        <v>399</v>
      </c>
      <c r="I542" s="68" t="s">
        <v>400</v>
      </c>
      <c r="J542" s="90" t="s">
        <v>765</v>
      </c>
      <c r="K542" s="67" t="s">
        <v>78</v>
      </c>
      <c r="L542" s="72" t="s">
        <v>79</v>
      </c>
      <c r="M542" s="71">
        <v>7.5699999999999994</v>
      </c>
      <c r="N542" s="67">
        <v>6.06</v>
      </c>
      <c r="O542" s="71">
        <v>1.5099999999999998</v>
      </c>
      <c r="P542" s="71">
        <v>6.34</v>
      </c>
      <c r="Q542" s="71">
        <v>6.02</v>
      </c>
      <c r="R542" s="71">
        <v>0.32000000000000028</v>
      </c>
      <c r="S542" s="71">
        <v>5.77</v>
      </c>
      <c r="T542" s="67">
        <v>4.62</v>
      </c>
      <c r="U542" s="71">
        <v>1.1499999999999995</v>
      </c>
      <c r="V542" s="71">
        <v>4.54</v>
      </c>
      <c r="W542" s="71">
        <v>4.3099999999999996</v>
      </c>
      <c r="X542" s="71">
        <v>0.23000000000000043</v>
      </c>
      <c r="Y542" s="67"/>
      <c r="Z542" s="67"/>
      <c r="AA542" s="67"/>
      <c r="AB542" s="71">
        <v>5.07</v>
      </c>
      <c r="AC542" s="71">
        <v>4.0599999999999996</v>
      </c>
      <c r="AD542" s="71">
        <v>1.0100000000000007</v>
      </c>
      <c r="AE542" s="67"/>
      <c r="AF542" s="67"/>
      <c r="AG542" s="67"/>
      <c r="AH542" s="71">
        <v>4.07</v>
      </c>
      <c r="AI542" s="67">
        <v>3.26</v>
      </c>
      <c r="AJ542" s="71">
        <v>0.8100000000000005</v>
      </c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</row>
    <row r="543" spans="1:78" hidden="1" x14ac:dyDescent="0.25">
      <c r="A543" s="67" t="s">
        <v>1181</v>
      </c>
      <c r="B543" s="67" t="s">
        <v>69</v>
      </c>
      <c r="C543" s="68" t="s">
        <v>71</v>
      </c>
      <c r="D543" s="68" t="s">
        <v>72</v>
      </c>
      <c r="E543" s="68" t="s">
        <v>91</v>
      </c>
      <c r="F543" s="68" t="s">
        <v>92</v>
      </c>
      <c r="G543" s="69" t="s">
        <v>398</v>
      </c>
      <c r="H543" s="70" t="s">
        <v>399</v>
      </c>
      <c r="I543" s="68" t="s">
        <v>400</v>
      </c>
      <c r="J543" s="90" t="s">
        <v>765</v>
      </c>
      <c r="K543" s="67" t="s">
        <v>78</v>
      </c>
      <c r="L543" s="72" t="s">
        <v>79</v>
      </c>
      <c r="M543" s="71">
        <v>7.4799999999999995</v>
      </c>
      <c r="N543" s="67">
        <v>5.98</v>
      </c>
      <c r="O543" s="71">
        <v>1.4999999999999991</v>
      </c>
      <c r="P543" s="71">
        <v>6.29</v>
      </c>
      <c r="Q543" s="71">
        <v>5.98</v>
      </c>
      <c r="R543" s="71">
        <v>0.30999999999999961</v>
      </c>
      <c r="S543" s="71">
        <v>5.68</v>
      </c>
      <c r="T543" s="67">
        <v>4.54</v>
      </c>
      <c r="U543" s="71">
        <v>1.1399999999999997</v>
      </c>
      <c r="V543" s="71">
        <v>4.49</v>
      </c>
      <c r="W543" s="71">
        <v>4.2699999999999996</v>
      </c>
      <c r="X543" s="71">
        <v>0.22000000000000064</v>
      </c>
      <c r="Y543" s="67"/>
      <c r="Z543" s="67"/>
      <c r="AA543" s="67"/>
      <c r="AB543" s="71">
        <v>4.9800000000000004</v>
      </c>
      <c r="AC543" s="71">
        <v>3.98</v>
      </c>
      <c r="AD543" s="71">
        <v>1.0000000000000004</v>
      </c>
      <c r="AE543" s="67"/>
      <c r="AF543" s="67"/>
      <c r="AG543" s="67"/>
      <c r="AH543" s="71">
        <v>3.98</v>
      </c>
      <c r="AI543" s="67">
        <v>3.18</v>
      </c>
      <c r="AJ543" s="71">
        <v>0.79999999999999982</v>
      </c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</row>
    <row r="544" spans="1:78" hidden="1" x14ac:dyDescent="0.25">
      <c r="A544" s="67" t="s">
        <v>1182</v>
      </c>
      <c r="B544" s="67" t="s">
        <v>69</v>
      </c>
      <c r="C544" s="68" t="s">
        <v>71</v>
      </c>
      <c r="D544" s="68" t="s">
        <v>72</v>
      </c>
      <c r="E544" s="68" t="s">
        <v>93</v>
      </c>
      <c r="F544" s="68" t="s">
        <v>94</v>
      </c>
      <c r="G544" s="69" t="s">
        <v>398</v>
      </c>
      <c r="H544" s="70" t="s">
        <v>399</v>
      </c>
      <c r="I544" s="68" t="s">
        <v>400</v>
      </c>
      <c r="J544" s="90" t="s">
        <v>765</v>
      </c>
      <c r="K544" s="67" t="s">
        <v>78</v>
      </c>
      <c r="L544" s="72" t="s">
        <v>79</v>
      </c>
      <c r="M544" s="71">
        <v>8.0399999999999991</v>
      </c>
      <c r="N544" s="67">
        <v>6.43</v>
      </c>
      <c r="O544" s="71">
        <v>1.6099999999999994</v>
      </c>
      <c r="P544" s="71">
        <v>6.62</v>
      </c>
      <c r="Q544" s="71">
        <v>6.29</v>
      </c>
      <c r="R544" s="71">
        <v>0.33000000000000007</v>
      </c>
      <c r="S544" s="71">
        <v>6.24</v>
      </c>
      <c r="T544" s="67">
        <v>4.99</v>
      </c>
      <c r="U544" s="71">
        <v>1.25</v>
      </c>
      <c r="V544" s="71">
        <v>4.82</v>
      </c>
      <c r="W544" s="71">
        <v>4.58</v>
      </c>
      <c r="X544" s="71">
        <v>0.24000000000000021</v>
      </c>
      <c r="Y544" s="67"/>
      <c r="Z544" s="67"/>
      <c r="AA544" s="67"/>
      <c r="AB544" s="71">
        <v>5.54</v>
      </c>
      <c r="AC544" s="71">
        <v>4.43</v>
      </c>
      <c r="AD544" s="71">
        <v>1.1100000000000003</v>
      </c>
      <c r="AE544" s="67"/>
      <c r="AF544" s="67"/>
      <c r="AG544" s="67"/>
      <c r="AH544" s="71">
        <v>4.54</v>
      </c>
      <c r="AI544" s="67">
        <v>3.63</v>
      </c>
      <c r="AJ544" s="71">
        <v>0.91000000000000014</v>
      </c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</row>
    <row r="545" spans="1:78" hidden="1" x14ac:dyDescent="0.25">
      <c r="A545" s="67" t="s">
        <v>1183</v>
      </c>
      <c r="B545" s="67" t="s">
        <v>69</v>
      </c>
      <c r="C545" s="68" t="s">
        <v>71</v>
      </c>
      <c r="D545" s="68" t="s">
        <v>72</v>
      </c>
      <c r="E545" s="68" t="s">
        <v>95</v>
      </c>
      <c r="F545" s="68" t="s">
        <v>96</v>
      </c>
      <c r="G545" s="69" t="s">
        <v>398</v>
      </c>
      <c r="H545" s="70" t="s">
        <v>399</v>
      </c>
      <c r="I545" s="68" t="s">
        <v>400</v>
      </c>
      <c r="J545" s="90" t="s">
        <v>765</v>
      </c>
      <c r="K545" s="67" t="s">
        <v>78</v>
      </c>
      <c r="L545" s="72" t="s">
        <v>79</v>
      </c>
      <c r="M545" s="71">
        <v>7.5699999999999994</v>
      </c>
      <c r="N545" s="67">
        <v>6.06</v>
      </c>
      <c r="O545" s="71">
        <v>1.5099999999999998</v>
      </c>
      <c r="P545" s="71">
        <v>6.34</v>
      </c>
      <c r="Q545" s="71">
        <v>6.02</v>
      </c>
      <c r="R545" s="71">
        <v>0.32000000000000028</v>
      </c>
      <c r="S545" s="71">
        <v>5.77</v>
      </c>
      <c r="T545" s="67">
        <v>4.62</v>
      </c>
      <c r="U545" s="71">
        <v>1.1499999999999995</v>
      </c>
      <c r="V545" s="71">
        <v>4.54</v>
      </c>
      <c r="W545" s="71">
        <v>4.3099999999999996</v>
      </c>
      <c r="X545" s="71">
        <v>0.23000000000000043</v>
      </c>
      <c r="Y545" s="67"/>
      <c r="Z545" s="67"/>
      <c r="AA545" s="67"/>
      <c r="AB545" s="71">
        <v>5.07</v>
      </c>
      <c r="AC545" s="71">
        <v>4.0599999999999996</v>
      </c>
      <c r="AD545" s="71">
        <v>1.0100000000000007</v>
      </c>
      <c r="AE545" s="67"/>
      <c r="AF545" s="67"/>
      <c r="AG545" s="67"/>
      <c r="AH545" s="71">
        <v>4.07</v>
      </c>
      <c r="AI545" s="67">
        <v>3.26</v>
      </c>
      <c r="AJ545" s="71">
        <v>0.8100000000000005</v>
      </c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</row>
    <row r="546" spans="1:78" hidden="1" x14ac:dyDescent="0.25">
      <c r="A546" s="67" t="s">
        <v>1184</v>
      </c>
      <c r="B546" s="67" t="s">
        <v>69</v>
      </c>
      <c r="C546" s="68" t="s">
        <v>71</v>
      </c>
      <c r="D546" s="68" t="s">
        <v>72</v>
      </c>
      <c r="E546" s="68" t="s">
        <v>97</v>
      </c>
      <c r="F546" s="68" t="s">
        <v>98</v>
      </c>
      <c r="G546" s="69" t="s">
        <v>398</v>
      </c>
      <c r="H546" s="70" t="s">
        <v>399</v>
      </c>
      <c r="I546" s="68" t="s">
        <v>400</v>
      </c>
      <c r="J546" s="90" t="s">
        <v>765</v>
      </c>
      <c r="K546" s="67" t="s">
        <v>78</v>
      </c>
      <c r="L546" s="72" t="s">
        <v>79</v>
      </c>
      <c r="M546" s="71">
        <v>7.4799999999999995</v>
      </c>
      <c r="N546" s="67">
        <v>5.98</v>
      </c>
      <c r="O546" s="71">
        <v>1.4999999999999991</v>
      </c>
      <c r="P546" s="71">
        <v>6.29</v>
      </c>
      <c r="Q546" s="71">
        <v>5.98</v>
      </c>
      <c r="R546" s="71">
        <v>0.30999999999999961</v>
      </c>
      <c r="S546" s="71">
        <v>5.68</v>
      </c>
      <c r="T546" s="67">
        <v>4.54</v>
      </c>
      <c r="U546" s="71">
        <v>1.1399999999999997</v>
      </c>
      <c r="V546" s="71">
        <v>4.49</v>
      </c>
      <c r="W546" s="71">
        <v>4.2699999999999996</v>
      </c>
      <c r="X546" s="71">
        <v>0.22000000000000064</v>
      </c>
      <c r="Y546" s="67"/>
      <c r="Z546" s="67"/>
      <c r="AA546" s="67"/>
      <c r="AB546" s="71">
        <v>4.9800000000000004</v>
      </c>
      <c r="AC546" s="71">
        <v>3.98</v>
      </c>
      <c r="AD546" s="71">
        <v>1.0000000000000004</v>
      </c>
      <c r="AE546" s="67"/>
      <c r="AF546" s="67"/>
      <c r="AG546" s="67"/>
      <c r="AH546" s="71">
        <v>3.98</v>
      </c>
      <c r="AI546" s="67">
        <v>3.18</v>
      </c>
      <c r="AJ546" s="71">
        <v>0.79999999999999982</v>
      </c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</row>
    <row r="547" spans="1:78" hidden="1" x14ac:dyDescent="0.25">
      <c r="A547" s="67" t="s">
        <v>1185</v>
      </c>
      <c r="B547" s="67" t="s">
        <v>69</v>
      </c>
      <c r="C547" s="68" t="s">
        <v>71</v>
      </c>
      <c r="D547" s="68" t="s">
        <v>72</v>
      </c>
      <c r="E547" s="68" t="s">
        <v>99</v>
      </c>
      <c r="F547" s="68" t="s">
        <v>100</v>
      </c>
      <c r="G547" s="69" t="s">
        <v>398</v>
      </c>
      <c r="H547" s="70" t="s">
        <v>399</v>
      </c>
      <c r="I547" s="68" t="s">
        <v>400</v>
      </c>
      <c r="J547" s="90" t="s">
        <v>765</v>
      </c>
      <c r="K547" s="67" t="s">
        <v>78</v>
      </c>
      <c r="L547" s="72" t="s">
        <v>79</v>
      </c>
      <c r="M547" s="71">
        <v>7.4799999999999995</v>
      </c>
      <c r="N547" s="67">
        <v>5.98</v>
      </c>
      <c r="O547" s="71">
        <v>1.4999999999999991</v>
      </c>
      <c r="P547" s="71">
        <v>6.29</v>
      </c>
      <c r="Q547" s="71">
        <v>5.98</v>
      </c>
      <c r="R547" s="71">
        <v>0.30999999999999961</v>
      </c>
      <c r="S547" s="71">
        <v>5.68</v>
      </c>
      <c r="T547" s="67">
        <v>4.54</v>
      </c>
      <c r="U547" s="71">
        <v>1.1399999999999997</v>
      </c>
      <c r="V547" s="71">
        <v>4.49</v>
      </c>
      <c r="W547" s="71">
        <v>4.2699999999999996</v>
      </c>
      <c r="X547" s="71">
        <v>0.22000000000000064</v>
      </c>
      <c r="Y547" s="67"/>
      <c r="Z547" s="67"/>
      <c r="AA547" s="67"/>
      <c r="AB547" s="71">
        <v>4.9800000000000004</v>
      </c>
      <c r="AC547" s="71">
        <v>3.98</v>
      </c>
      <c r="AD547" s="71">
        <v>1.0000000000000004</v>
      </c>
      <c r="AE547" s="67"/>
      <c r="AF547" s="67"/>
      <c r="AG547" s="67"/>
      <c r="AH547" s="71">
        <v>3.98</v>
      </c>
      <c r="AI547" s="67">
        <v>3.18</v>
      </c>
      <c r="AJ547" s="71">
        <v>0.79999999999999982</v>
      </c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</row>
    <row r="548" spans="1:78" hidden="1" x14ac:dyDescent="0.25">
      <c r="A548" s="67" t="s">
        <v>1186</v>
      </c>
      <c r="B548" s="67" t="s">
        <v>69</v>
      </c>
      <c r="C548" s="68" t="s">
        <v>71</v>
      </c>
      <c r="D548" s="68" t="s">
        <v>72</v>
      </c>
      <c r="E548" s="68" t="s">
        <v>101</v>
      </c>
      <c r="F548" s="68" t="s">
        <v>102</v>
      </c>
      <c r="G548" s="69" t="s">
        <v>398</v>
      </c>
      <c r="H548" s="70" t="s">
        <v>399</v>
      </c>
      <c r="I548" s="68" t="s">
        <v>400</v>
      </c>
      <c r="J548" s="90" t="s">
        <v>765</v>
      </c>
      <c r="K548" s="67" t="s">
        <v>78</v>
      </c>
      <c r="L548" s="72" t="s">
        <v>79</v>
      </c>
      <c r="M548" s="71">
        <v>8.27</v>
      </c>
      <c r="N548" s="67">
        <v>6.62</v>
      </c>
      <c r="O548" s="71">
        <v>1.6499999999999995</v>
      </c>
      <c r="P548" s="71">
        <v>6.76</v>
      </c>
      <c r="Q548" s="71">
        <v>6.42</v>
      </c>
      <c r="R548" s="71">
        <v>0.33999999999999986</v>
      </c>
      <c r="S548" s="71">
        <v>6.47</v>
      </c>
      <c r="T548" s="67">
        <v>5.18</v>
      </c>
      <c r="U548" s="71">
        <v>1.29</v>
      </c>
      <c r="V548" s="71">
        <v>4.96</v>
      </c>
      <c r="W548" s="71">
        <v>4.71</v>
      </c>
      <c r="X548" s="71">
        <v>0.25</v>
      </c>
      <c r="Y548" s="67"/>
      <c r="Z548" s="67"/>
      <c r="AA548" s="67"/>
      <c r="AB548" s="71">
        <v>5.77</v>
      </c>
      <c r="AC548" s="71">
        <v>4.62</v>
      </c>
      <c r="AD548" s="71">
        <v>1.1499999999999995</v>
      </c>
      <c r="AE548" s="67"/>
      <c r="AF548" s="67"/>
      <c r="AG548" s="67"/>
      <c r="AH548" s="71">
        <v>4.7699999999999996</v>
      </c>
      <c r="AI548" s="67">
        <v>3.82</v>
      </c>
      <c r="AJ548" s="71">
        <v>0.94999999999999973</v>
      </c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</row>
    <row r="549" spans="1:78" hidden="1" x14ac:dyDescent="0.25">
      <c r="A549" s="67" t="s">
        <v>1187</v>
      </c>
      <c r="B549" s="67" t="s">
        <v>69</v>
      </c>
      <c r="C549" s="68" t="s">
        <v>71</v>
      </c>
      <c r="D549" s="68" t="s">
        <v>72</v>
      </c>
      <c r="E549" s="68" t="s">
        <v>103</v>
      </c>
      <c r="F549" s="68" t="s">
        <v>104</v>
      </c>
      <c r="G549" s="69" t="s">
        <v>398</v>
      </c>
      <c r="H549" s="70" t="s">
        <v>399</v>
      </c>
      <c r="I549" s="68" t="s">
        <v>400</v>
      </c>
      <c r="J549" s="90" t="s">
        <v>765</v>
      </c>
      <c r="K549" s="67" t="s">
        <v>78</v>
      </c>
      <c r="L549" s="72" t="s">
        <v>79</v>
      </c>
      <c r="M549" s="71">
        <v>8.39</v>
      </c>
      <c r="N549" s="67">
        <v>6.71</v>
      </c>
      <c r="O549" s="71">
        <v>1.6800000000000006</v>
      </c>
      <c r="P549" s="71">
        <v>6.83</v>
      </c>
      <c r="Q549" s="71">
        <v>6.49</v>
      </c>
      <c r="R549" s="71">
        <v>0.33999999999999986</v>
      </c>
      <c r="S549" s="71">
        <v>6.59</v>
      </c>
      <c r="T549" s="67">
        <v>5.27</v>
      </c>
      <c r="U549" s="71">
        <v>1.3200000000000003</v>
      </c>
      <c r="V549" s="71">
        <v>5.03</v>
      </c>
      <c r="W549" s="71">
        <v>4.78</v>
      </c>
      <c r="X549" s="71">
        <v>0.25</v>
      </c>
      <c r="Y549" s="67"/>
      <c r="Z549" s="67"/>
      <c r="AA549" s="67"/>
      <c r="AB549" s="71">
        <v>5.8900000000000006</v>
      </c>
      <c r="AC549" s="71">
        <v>4.71</v>
      </c>
      <c r="AD549" s="71">
        <v>1.1800000000000006</v>
      </c>
      <c r="AE549" s="67"/>
      <c r="AF549" s="67"/>
      <c r="AG549" s="67"/>
      <c r="AH549" s="71">
        <v>4.8900000000000006</v>
      </c>
      <c r="AI549" s="67">
        <v>3.91</v>
      </c>
      <c r="AJ549" s="71">
        <v>0.98000000000000043</v>
      </c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</row>
    <row r="550" spans="1:78" hidden="1" x14ac:dyDescent="0.25">
      <c r="A550" s="67" t="s">
        <v>1188</v>
      </c>
      <c r="B550" s="67" t="s">
        <v>69</v>
      </c>
      <c r="C550" s="68" t="s">
        <v>71</v>
      </c>
      <c r="D550" s="68" t="s">
        <v>72</v>
      </c>
      <c r="E550" s="68" t="s">
        <v>105</v>
      </c>
      <c r="F550" s="68" t="s">
        <v>106</v>
      </c>
      <c r="G550" s="69" t="s">
        <v>398</v>
      </c>
      <c r="H550" s="70" t="s">
        <v>399</v>
      </c>
      <c r="I550" s="68" t="s">
        <v>400</v>
      </c>
      <c r="J550" s="90" t="s">
        <v>765</v>
      </c>
      <c r="K550" s="67" t="s">
        <v>78</v>
      </c>
      <c r="L550" s="72" t="s">
        <v>79</v>
      </c>
      <c r="M550" s="71">
        <v>8.129999999999999</v>
      </c>
      <c r="N550" s="67">
        <v>6.5</v>
      </c>
      <c r="O550" s="71">
        <v>1.629999999999999</v>
      </c>
      <c r="P550" s="71">
        <v>6.68</v>
      </c>
      <c r="Q550" s="71">
        <v>6.35</v>
      </c>
      <c r="R550" s="71">
        <v>0.33000000000000007</v>
      </c>
      <c r="S550" s="71">
        <v>6.33</v>
      </c>
      <c r="T550" s="67">
        <v>5.0599999999999996</v>
      </c>
      <c r="U550" s="71">
        <v>1.2700000000000005</v>
      </c>
      <c r="V550" s="71">
        <v>4.88</v>
      </c>
      <c r="W550" s="71">
        <v>4.6399999999999997</v>
      </c>
      <c r="X550" s="71">
        <v>0.24000000000000021</v>
      </c>
      <c r="Y550" s="67"/>
      <c r="Z550" s="67"/>
      <c r="AA550" s="67"/>
      <c r="AB550" s="71">
        <v>5.63</v>
      </c>
      <c r="AC550" s="71">
        <v>4.5</v>
      </c>
      <c r="AD550" s="71">
        <v>1.1299999999999999</v>
      </c>
      <c r="AE550" s="67"/>
      <c r="AF550" s="67"/>
      <c r="AG550" s="67"/>
      <c r="AH550" s="71">
        <v>4.63</v>
      </c>
      <c r="AI550" s="67">
        <v>3.7</v>
      </c>
      <c r="AJ550" s="71">
        <v>0.92999999999999972</v>
      </c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</row>
    <row r="551" spans="1:78" hidden="1" x14ac:dyDescent="0.25">
      <c r="A551" s="67" t="s">
        <v>1189</v>
      </c>
      <c r="B551" s="67" t="s">
        <v>69</v>
      </c>
      <c r="C551" s="68" t="s">
        <v>71</v>
      </c>
      <c r="D551" s="68" t="s">
        <v>72</v>
      </c>
      <c r="E551" s="68" t="s">
        <v>107</v>
      </c>
      <c r="F551" s="68" t="s">
        <v>108</v>
      </c>
      <c r="G551" s="69" t="s">
        <v>398</v>
      </c>
      <c r="H551" s="70" t="s">
        <v>399</v>
      </c>
      <c r="I551" s="68" t="s">
        <v>400</v>
      </c>
      <c r="J551" s="90" t="s">
        <v>765</v>
      </c>
      <c r="K551" s="67" t="s">
        <v>78</v>
      </c>
      <c r="L551" s="72" t="s">
        <v>79</v>
      </c>
      <c r="M551" s="71">
        <v>9.06</v>
      </c>
      <c r="N551" s="67">
        <v>7.25</v>
      </c>
      <c r="O551" s="71">
        <v>1.8100000000000005</v>
      </c>
      <c r="P551" s="71">
        <v>7.24</v>
      </c>
      <c r="Q551" s="71">
        <v>6.88</v>
      </c>
      <c r="R551" s="71">
        <v>0.36000000000000032</v>
      </c>
      <c r="S551" s="71">
        <v>7.2600000000000007</v>
      </c>
      <c r="T551" s="67">
        <v>5.81</v>
      </c>
      <c r="U551" s="71">
        <v>1.4500000000000011</v>
      </c>
      <c r="V551" s="71">
        <v>5.44</v>
      </c>
      <c r="W551" s="71">
        <v>5.17</v>
      </c>
      <c r="X551" s="71">
        <v>0.27000000000000046</v>
      </c>
      <c r="Y551" s="67"/>
      <c r="Z551" s="67"/>
      <c r="AA551" s="67"/>
      <c r="AB551" s="71">
        <v>6.5600000000000005</v>
      </c>
      <c r="AC551" s="71">
        <v>5.25</v>
      </c>
      <c r="AD551" s="71">
        <v>1.3100000000000005</v>
      </c>
      <c r="AE551" s="67"/>
      <c r="AF551" s="67"/>
      <c r="AG551" s="67"/>
      <c r="AH551" s="71">
        <v>5.5600000000000005</v>
      </c>
      <c r="AI551" s="67">
        <v>4.45</v>
      </c>
      <c r="AJ551" s="71">
        <v>1.1100000000000003</v>
      </c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</row>
    <row r="552" spans="1:78" hidden="1" x14ac:dyDescent="0.25">
      <c r="A552" s="67" t="s">
        <v>1190</v>
      </c>
      <c r="B552" s="67" t="s">
        <v>69</v>
      </c>
      <c r="C552" s="68" t="s">
        <v>71</v>
      </c>
      <c r="D552" s="68" t="s">
        <v>72</v>
      </c>
      <c r="E552" s="68" t="s">
        <v>109</v>
      </c>
      <c r="F552" s="68" t="s">
        <v>110</v>
      </c>
      <c r="G552" s="69" t="s">
        <v>398</v>
      </c>
      <c r="H552" s="70" t="s">
        <v>399</v>
      </c>
      <c r="I552" s="68" t="s">
        <v>400</v>
      </c>
      <c r="J552" s="90" t="s">
        <v>765</v>
      </c>
      <c r="K552" s="67" t="s">
        <v>78</v>
      </c>
      <c r="L552" s="72" t="s">
        <v>79</v>
      </c>
      <c r="M552" s="71">
        <v>7.4799999999999995</v>
      </c>
      <c r="N552" s="67">
        <v>5.98</v>
      </c>
      <c r="O552" s="71">
        <v>1.4999999999999991</v>
      </c>
      <c r="P552" s="71">
        <v>6.29</v>
      </c>
      <c r="Q552" s="71">
        <v>5.98</v>
      </c>
      <c r="R552" s="71">
        <v>0.30999999999999961</v>
      </c>
      <c r="S552" s="71">
        <v>5.68</v>
      </c>
      <c r="T552" s="67">
        <v>4.54</v>
      </c>
      <c r="U552" s="71">
        <v>1.1399999999999997</v>
      </c>
      <c r="V552" s="71">
        <v>4.49</v>
      </c>
      <c r="W552" s="71">
        <v>4.2699999999999996</v>
      </c>
      <c r="X552" s="71">
        <v>0.22000000000000064</v>
      </c>
      <c r="Y552" s="67"/>
      <c r="Z552" s="67"/>
      <c r="AA552" s="67"/>
      <c r="AB552" s="71">
        <v>4.9800000000000004</v>
      </c>
      <c r="AC552" s="71">
        <v>3.98</v>
      </c>
      <c r="AD552" s="71">
        <v>1.0000000000000004</v>
      </c>
      <c r="AE552" s="67"/>
      <c r="AF552" s="67"/>
      <c r="AG552" s="67"/>
      <c r="AH552" s="71">
        <v>3.98</v>
      </c>
      <c r="AI552" s="67">
        <v>3.18</v>
      </c>
      <c r="AJ552" s="71">
        <v>0.79999999999999982</v>
      </c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</row>
    <row r="553" spans="1:78" hidden="1" x14ac:dyDescent="0.25">
      <c r="A553" s="67" t="s">
        <v>1191</v>
      </c>
      <c r="B553" s="67" t="s">
        <v>69</v>
      </c>
      <c r="C553" s="68" t="s">
        <v>71</v>
      </c>
      <c r="D553" s="68" t="s">
        <v>72</v>
      </c>
      <c r="E553" s="68" t="s">
        <v>111</v>
      </c>
      <c r="F553" s="68" t="s">
        <v>112</v>
      </c>
      <c r="G553" s="69" t="s">
        <v>398</v>
      </c>
      <c r="H553" s="70" t="s">
        <v>399</v>
      </c>
      <c r="I553" s="68" t="s">
        <v>400</v>
      </c>
      <c r="J553" s="90" t="s">
        <v>765</v>
      </c>
      <c r="K553" s="67" t="s">
        <v>78</v>
      </c>
      <c r="L553" s="72" t="s">
        <v>79</v>
      </c>
      <c r="M553" s="71">
        <v>9.61</v>
      </c>
      <c r="N553" s="67">
        <v>7.69</v>
      </c>
      <c r="O553" s="71">
        <v>1.919999999999999</v>
      </c>
      <c r="P553" s="71">
        <v>7.57</v>
      </c>
      <c r="Q553" s="71">
        <v>7.19</v>
      </c>
      <c r="R553" s="71">
        <v>0.37999999999999989</v>
      </c>
      <c r="S553" s="71">
        <v>7.8100000000000005</v>
      </c>
      <c r="T553" s="67">
        <v>6.25</v>
      </c>
      <c r="U553" s="71">
        <v>1.5600000000000005</v>
      </c>
      <c r="V553" s="71">
        <v>5.7700000000000005</v>
      </c>
      <c r="W553" s="71">
        <v>5.48</v>
      </c>
      <c r="X553" s="71">
        <v>0.29000000000000004</v>
      </c>
      <c r="Y553" s="67"/>
      <c r="Z553" s="67"/>
      <c r="AA553" s="67"/>
      <c r="AB553" s="71">
        <v>7.11</v>
      </c>
      <c r="AC553" s="71">
        <v>5.69</v>
      </c>
      <c r="AD553" s="71">
        <v>1.42</v>
      </c>
      <c r="AE553" s="67"/>
      <c r="AF553" s="67"/>
      <c r="AG553" s="67"/>
      <c r="AH553" s="71">
        <v>6.11</v>
      </c>
      <c r="AI553" s="67">
        <v>4.8899999999999997</v>
      </c>
      <c r="AJ553" s="71">
        <v>1.2200000000000006</v>
      </c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</row>
    <row r="554" spans="1:78" hidden="1" x14ac:dyDescent="0.25">
      <c r="A554" s="67" t="s">
        <v>1192</v>
      </c>
      <c r="B554" s="67" t="s">
        <v>69</v>
      </c>
      <c r="C554" s="68" t="s">
        <v>71</v>
      </c>
      <c r="D554" s="68" t="s">
        <v>72</v>
      </c>
      <c r="E554" s="68" t="s">
        <v>113</v>
      </c>
      <c r="F554" s="68" t="s">
        <v>114</v>
      </c>
      <c r="G554" s="69" t="s">
        <v>398</v>
      </c>
      <c r="H554" s="70" t="s">
        <v>399</v>
      </c>
      <c r="I554" s="68" t="s">
        <v>400</v>
      </c>
      <c r="J554" s="90" t="s">
        <v>765</v>
      </c>
      <c r="K554" s="67" t="s">
        <v>78</v>
      </c>
      <c r="L554" s="72" t="s">
        <v>79</v>
      </c>
      <c r="M554" s="71">
        <v>7.5699999999999994</v>
      </c>
      <c r="N554" s="67">
        <v>6.06</v>
      </c>
      <c r="O554" s="71">
        <v>1.5099999999999998</v>
      </c>
      <c r="P554" s="71">
        <v>6.34</v>
      </c>
      <c r="Q554" s="71">
        <v>6.02</v>
      </c>
      <c r="R554" s="71">
        <v>0.32000000000000028</v>
      </c>
      <c r="S554" s="71">
        <v>5.77</v>
      </c>
      <c r="T554" s="67">
        <v>4.62</v>
      </c>
      <c r="U554" s="71">
        <v>1.1499999999999995</v>
      </c>
      <c r="V554" s="71">
        <v>4.54</v>
      </c>
      <c r="W554" s="71">
        <v>4.3099999999999996</v>
      </c>
      <c r="X554" s="71">
        <v>0.23000000000000043</v>
      </c>
      <c r="Y554" s="67"/>
      <c r="Z554" s="67"/>
      <c r="AA554" s="67"/>
      <c r="AB554" s="71">
        <v>5.07</v>
      </c>
      <c r="AC554" s="71">
        <v>4.0599999999999996</v>
      </c>
      <c r="AD554" s="71">
        <v>1.0100000000000007</v>
      </c>
      <c r="AE554" s="67"/>
      <c r="AF554" s="67"/>
      <c r="AG554" s="67"/>
      <c r="AH554" s="71">
        <v>4.07</v>
      </c>
      <c r="AI554" s="67">
        <v>3.26</v>
      </c>
      <c r="AJ554" s="71">
        <v>0.8100000000000005</v>
      </c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</row>
    <row r="555" spans="1:78" hidden="1" x14ac:dyDescent="0.25">
      <c r="A555" s="67" t="s">
        <v>1193</v>
      </c>
      <c r="B555" s="67" t="s">
        <v>69</v>
      </c>
      <c r="C555" s="68" t="s">
        <v>71</v>
      </c>
      <c r="D555" s="68" t="s">
        <v>72</v>
      </c>
      <c r="E555" s="68" t="s">
        <v>115</v>
      </c>
      <c r="F555" s="68" t="s">
        <v>116</v>
      </c>
      <c r="G555" s="69" t="s">
        <v>398</v>
      </c>
      <c r="H555" s="70" t="s">
        <v>399</v>
      </c>
      <c r="I555" s="68" t="s">
        <v>400</v>
      </c>
      <c r="J555" s="90" t="s">
        <v>765</v>
      </c>
      <c r="K555" s="67" t="s">
        <v>78</v>
      </c>
      <c r="L555" s="72" t="s">
        <v>79</v>
      </c>
      <c r="M555" s="71">
        <v>8.59</v>
      </c>
      <c r="N555" s="67">
        <v>6.87</v>
      </c>
      <c r="O555" s="71">
        <v>1.7199999999999998</v>
      </c>
      <c r="P555" s="71">
        <v>6.95</v>
      </c>
      <c r="Q555" s="71">
        <v>6.6</v>
      </c>
      <c r="R555" s="71">
        <v>0.35000000000000053</v>
      </c>
      <c r="S555" s="71">
        <v>6.79</v>
      </c>
      <c r="T555" s="67">
        <v>5.43</v>
      </c>
      <c r="U555" s="71">
        <v>1.3600000000000003</v>
      </c>
      <c r="V555" s="71">
        <v>5.15</v>
      </c>
      <c r="W555" s="71">
        <v>4.8899999999999997</v>
      </c>
      <c r="X555" s="71">
        <v>0.26000000000000068</v>
      </c>
      <c r="Y555" s="67"/>
      <c r="Z555" s="67"/>
      <c r="AA555" s="67"/>
      <c r="AB555" s="71">
        <v>6.09</v>
      </c>
      <c r="AC555" s="71">
        <v>4.87</v>
      </c>
      <c r="AD555" s="71">
        <v>1.2199999999999998</v>
      </c>
      <c r="AE555" s="67"/>
      <c r="AF555" s="67"/>
      <c r="AG555" s="67"/>
      <c r="AH555" s="71">
        <v>5.09</v>
      </c>
      <c r="AI555" s="67">
        <v>4.07</v>
      </c>
      <c r="AJ555" s="71">
        <v>1.0199999999999996</v>
      </c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</row>
    <row r="556" spans="1:78" hidden="1" x14ac:dyDescent="0.25">
      <c r="A556" s="67" t="s">
        <v>1194</v>
      </c>
      <c r="B556" s="67" t="s">
        <v>69</v>
      </c>
      <c r="C556" s="68" t="s">
        <v>71</v>
      </c>
      <c r="D556" s="68" t="s">
        <v>72</v>
      </c>
      <c r="E556" s="68" t="s">
        <v>117</v>
      </c>
      <c r="F556" s="68" t="s">
        <v>118</v>
      </c>
      <c r="G556" s="69" t="s">
        <v>398</v>
      </c>
      <c r="H556" s="70" t="s">
        <v>399</v>
      </c>
      <c r="I556" s="68" t="s">
        <v>400</v>
      </c>
      <c r="J556" s="90" t="s">
        <v>765</v>
      </c>
      <c r="K556" s="67" t="s">
        <v>78</v>
      </c>
      <c r="L556" s="72" t="s">
        <v>79</v>
      </c>
      <c r="M556" s="71">
        <v>7.4799999999999995</v>
      </c>
      <c r="N556" s="67">
        <v>5.98</v>
      </c>
      <c r="O556" s="71">
        <v>1.4999999999999991</v>
      </c>
      <c r="P556" s="71">
        <v>6.29</v>
      </c>
      <c r="Q556" s="71">
        <v>5.98</v>
      </c>
      <c r="R556" s="71">
        <v>0.30999999999999961</v>
      </c>
      <c r="S556" s="71">
        <v>5.68</v>
      </c>
      <c r="T556" s="67">
        <v>4.54</v>
      </c>
      <c r="U556" s="71">
        <v>1.1399999999999997</v>
      </c>
      <c r="V556" s="71">
        <v>4.49</v>
      </c>
      <c r="W556" s="71">
        <v>4.2699999999999996</v>
      </c>
      <c r="X556" s="71">
        <v>0.22000000000000064</v>
      </c>
      <c r="Y556" s="67"/>
      <c r="Z556" s="67"/>
      <c r="AA556" s="67"/>
      <c r="AB556" s="71">
        <v>4.9800000000000004</v>
      </c>
      <c r="AC556" s="71">
        <v>3.98</v>
      </c>
      <c r="AD556" s="71">
        <v>1.0000000000000004</v>
      </c>
      <c r="AE556" s="67"/>
      <c r="AF556" s="67"/>
      <c r="AG556" s="67"/>
      <c r="AH556" s="71">
        <v>3.98</v>
      </c>
      <c r="AI556" s="67">
        <v>3.18</v>
      </c>
      <c r="AJ556" s="71">
        <v>0.79999999999999982</v>
      </c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</row>
    <row r="557" spans="1:78" hidden="1" x14ac:dyDescent="0.25">
      <c r="A557" s="67" t="s">
        <v>1195</v>
      </c>
      <c r="B557" s="67" t="s">
        <v>69</v>
      </c>
      <c r="C557" s="68" t="s">
        <v>71</v>
      </c>
      <c r="D557" s="68" t="s">
        <v>72</v>
      </c>
      <c r="E557" s="68" t="s">
        <v>119</v>
      </c>
      <c r="F557" s="68" t="s">
        <v>120</v>
      </c>
      <c r="G557" s="69" t="s">
        <v>398</v>
      </c>
      <c r="H557" s="70" t="s">
        <v>399</v>
      </c>
      <c r="I557" s="68" t="s">
        <v>400</v>
      </c>
      <c r="J557" s="90" t="s">
        <v>765</v>
      </c>
      <c r="K557" s="67" t="s">
        <v>78</v>
      </c>
      <c r="L557" s="72" t="s">
        <v>79</v>
      </c>
      <c r="M557" s="71">
        <v>7.4799999999999995</v>
      </c>
      <c r="N557" s="67">
        <v>5.98</v>
      </c>
      <c r="O557" s="71">
        <v>1.4999999999999991</v>
      </c>
      <c r="P557" s="71">
        <v>6.29</v>
      </c>
      <c r="Q557" s="71">
        <v>5.98</v>
      </c>
      <c r="R557" s="71">
        <v>0.30999999999999961</v>
      </c>
      <c r="S557" s="71">
        <v>5.68</v>
      </c>
      <c r="T557" s="67">
        <v>4.54</v>
      </c>
      <c r="U557" s="71">
        <v>1.1399999999999997</v>
      </c>
      <c r="V557" s="71">
        <v>4.49</v>
      </c>
      <c r="W557" s="71">
        <v>4.2699999999999996</v>
      </c>
      <c r="X557" s="71">
        <v>0.22000000000000064</v>
      </c>
      <c r="Y557" s="67"/>
      <c r="Z557" s="67"/>
      <c r="AA557" s="67"/>
      <c r="AB557" s="71">
        <v>4.9800000000000004</v>
      </c>
      <c r="AC557" s="71">
        <v>3.98</v>
      </c>
      <c r="AD557" s="71">
        <v>1.0000000000000004</v>
      </c>
      <c r="AE557" s="67"/>
      <c r="AF557" s="67"/>
      <c r="AG557" s="67"/>
      <c r="AH557" s="71">
        <v>3.98</v>
      </c>
      <c r="AI557" s="67">
        <v>3.18</v>
      </c>
      <c r="AJ557" s="71">
        <v>0.79999999999999982</v>
      </c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</row>
    <row r="558" spans="1:78" hidden="1" x14ac:dyDescent="0.25">
      <c r="A558" s="67" t="s">
        <v>1196</v>
      </c>
      <c r="B558" s="67" t="s">
        <v>69</v>
      </c>
      <c r="C558" s="68" t="s">
        <v>71</v>
      </c>
      <c r="D558" s="68" t="s">
        <v>72</v>
      </c>
      <c r="E558" s="68" t="s">
        <v>121</v>
      </c>
      <c r="F558" s="68" t="s">
        <v>122</v>
      </c>
      <c r="G558" s="69" t="s">
        <v>398</v>
      </c>
      <c r="H558" s="70" t="s">
        <v>399</v>
      </c>
      <c r="I558" s="68" t="s">
        <v>400</v>
      </c>
      <c r="J558" s="90" t="s">
        <v>765</v>
      </c>
      <c r="K558" s="67" t="s">
        <v>78</v>
      </c>
      <c r="L558" s="72" t="s">
        <v>79</v>
      </c>
      <c r="M558" s="71">
        <v>9.06</v>
      </c>
      <c r="N558" s="67">
        <v>7.25</v>
      </c>
      <c r="O558" s="71">
        <v>1.8100000000000005</v>
      </c>
      <c r="P558" s="71">
        <v>7.24</v>
      </c>
      <c r="Q558" s="71">
        <v>6.88</v>
      </c>
      <c r="R558" s="71">
        <v>0.36000000000000032</v>
      </c>
      <c r="S558" s="71">
        <v>7.2600000000000007</v>
      </c>
      <c r="T558" s="67">
        <v>5.81</v>
      </c>
      <c r="U558" s="71">
        <v>1.4500000000000011</v>
      </c>
      <c r="V558" s="71">
        <v>5.44</v>
      </c>
      <c r="W558" s="71">
        <v>5.17</v>
      </c>
      <c r="X558" s="71">
        <v>0.27000000000000046</v>
      </c>
      <c r="Y558" s="67"/>
      <c r="Z558" s="67"/>
      <c r="AA558" s="67"/>
      <c r="AB558" s="71">
        <v>6.5600000000000005</v>
      </c>
      <c r="AC558" s="71">
        <v>5.25</v>
      </c>
      <c r="AD558" s="71">
        <v>1.3100000000000005</v>
      </c>
      <c r="AE558" s="67"/>
      <c r="AF558" s="67"/>
      <c r="AG558" s="67"/>
      <c r="AH558" s="71">
        <v>5.5600000000000005</v>
      </c>
      <c r="AI558" s="67">
        <v>4.45</v>
      </c>
      <c r="AJ558" s="71">
        <v>1.1100000000000003</v>
      </c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</row>
    <row r="559" spans="1:78" hidden="1" x14ac:dyDescent="0.25">
      <c r="A559" s="67" t="s">
        <v>1197</v>
      </c>
      <c r="B559" s="67" t="s">
        <v>69</v>
      </c>
      <c r="C559" s="68" t="s">
        <v>71</v>
      </c>
      <c r="D559" s="68" t="s">
        <v>72</v>
      </c>
      <c r="E559" s="68" t="s">
        <v>123</v>
      </c>
      <c r="F559" s="68" t="s">
        <v>124</v>
      </c>
      <c r="G559" s="69" t="s">
        <v>398</v>
      </c>
      <c r="H559" s="70" t="s">
        <v>399</v>
      </c>
      <c r="I559" s="68" t="s">
        <v>400</v>
      </c>
      <c r="J559" s="90" t="s">
        <v>765</v>
      </c>
      <c r="K559" s="67" t="s">
        <v>78</v>
      </c>
      <c r="L559" s="72" t="s">
        <v>79</v>
      </c>
      <c r="M559" s="71">
        <v>7.4799999999999995</v>
      </c>
      <c r="N559" s="67">
        <v>5.98</v>
      </c>
      <c r="O559" s="71">
        <v>1.4999999999999991</v>
      </c>
      <c r="P559" s="71">
        <v>6.29</v>
      </c>
      <c r="Q559" s="71">
        <v>5.98</v>
      </c>
      <c r="R559" s="71">
        <v>0.30999999999999961</v>
      </c>
      <c r="S559" s="71">
        <v>5.68</v>
      </c>
      <c r="T559" s="67">
        <v>4.54</v>
      </c>
      <c r="U559" s="71">
        <v>1.1399999999999997</v>
      </c>
      <c r="V559" s="71">
        <v>4.49</v>
      </c>
      <c r="W559" s="71">
        <v>4.2699999999999996</v>
      </c>
      <c r="X559" s="71">
        <v>0.22000000000000064</v>
      </c>
      <c r="Y559" s="67"/>
      <c r="Z559" s="67"/>
      <c r="AA559" s="67"/>
      <c r="AB559" s="71">
        <v>4.9800000000000004</v>
      </c>
      <c r="AC559" s="71">
        <v>3.98</v>
      </c>
      <c r="AD559" s="71">
        <v>1.0000000000000004</v>
      </c>
      <c r="AE559" s="67"/>
      <c r="AF559" s="67"/>
      <c r="AG559" s="67"/>
      <c r="AH559" s="71">
        <v>3.98</v>
      </c>
      <c r="AI559" s="67">
        <v>3.18</v>
      </c>
      <c r="AJ559" s="71">
        <v>0.79999999999999982</v>
      </c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</row>
    <row r="560" spans="1:78" hidden="1" x14ac:dyDescent="0.25">
      <c r="A560" s="67" t="s">
        <v>1198</v>
      </c>
      <c r="B560" s="67" t="s">
        <v>69</v>
      </c>
      <c r="C560" s="68" t="s">
        <v>71</v>
      </c>
      <c r="D560" s="68" t="s">
        <v>72</v>
      </c>
      <c r="E560" s="68" t="s">
        <v>93</v>
      </c>
      <c r="F560" s="68" t="s">
        <v>94</v>
      </c>
      <c r="G560" s="69" t="s">
        <v>401</v>
      </c>
      <c r="H560" s="70" t="s">
        <v>402</v>
      </c>
      <c r="I560" s="68" t="s">
        <v>403</v>
      </c>
      <c r="J560" s="90" t="s">
        <v>765</v>
      </c>
      <c r="K560" s="67" t="s">
        <v>141</v>
      </c>
      <c r="L560" s="72" t="s">
        <v>80</v>
      </c>
      <c r="M560" s="71">
        <v>16.649999999999999</v>
      </c>
      <c r="N560" s="67">
        <v>14.99</v>
      </c>
      <c r="O560" s="71">
        <v>1.6599999999999984</v>
      </c>
      <c r="P560" s="71">
        <v>12.129999999999999</v>
      </c>
      <c r="Q560" s="71">
        <v>11.52</v>
      </c>
      <c r="R560" s="71">
        <v>0.60999999999999943</v>
      </c>
      <c r="S560" s="71">
        <v>13.649999999999999</v>
      </c>
      <c r="T560" s="67">
        <v>12.29</v>
      </c>
      <c r="U560" s="71">
        <v>1.3599999999999994</v>
      </c>
      <c r="V560" s="71">
        <v>9.129999999999999</v>
      </c>
      <c r="W560" s="71">
        <v>8.67</v>
      </c>
      <c r="X560" s="71">
        <v>0.45999999999999908</v>
      </c>
      <c r="Y560" s="67"/>
      <c r="Z560" s="67"/>
      <c r="AA560" s="67"/>
      <c r="AB560" s="71"/>
      <c r="AC560" s="67"/>
      <c r="AD560" s="67"/>
      <c r="AE560" s="67"/>
      <c r="AF560" s="67"/>
      <c r="AG560" s="67"/>
      <c r="AH560" s="71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</row>
    <row r="561" spans="1:78" hidden="1" x14ac:dyDescent="0.25">
      <c r="A561" s="67" t="s">
        <v>1199</v>
      </c>
      <c r="B561" s="67" t="s">
        <v>69</v>
      </c>
      <c r="C561" s="68" t="s">
        <v>71</v>
      </c>
      <c r="D561" s="68" t="s">
        <v>72</v>
      </c>
      <c r="E561" s="68" t="s">
        <v>73</v>
      </c>
      <c r="F561" s="68" t="s">
        <v>74</v>
      </c>
      <c r="G561" s="69" t="s">
        <v>404</v>
      </c>
      <c r="H561" s="70" t="s">
        <v>405</v>
      </c>
      <c r="I561" s="68" t="s">
        <v>406</v>
      </c>
      <c r="J561" s="90" t="s">
        <v>765</v>
      </c>
      <c r="K561" s="67" t="s">
        <v>78</v>
      </c>
      <c r="L561" s="72" t="s">
        <v>79</v>
      </c>
      <c r="M561" s="71">
        <v>8.7899999999999991</v>
      </c>
      <c r="N561" s="67">
        <v>7.03</v>
      </c>
      <c r="O561" s="71">
        <v>1.7599999999999989</v>
      </c>
      <c r="P561" s="71">
        <v>7.0699999999999994</v>
      </c>
      <c r="Q561" s="71">
        <v>6.72</v>
      </c>
      <c r="R561" s="71">
        <v>0.34999999999999964</v>
      </c>
      <c r="S561" s="71">
        <v>6.99</v>
      </c>
      <c r="T561" s="67">
        <v>5.59</v>
      </c>
      <c r="U561" s="71">
        <v>1.4000000000000004</v>
      </c>
      <c r="V561" s="71">
        <v>5.27</v>
      </c>
      <c r="W561" s="71">
        <v>5.01</v>
      </c>
      <c r="X561" s="71">
        <v>0.25999999999999979</v>
      </c>
      <c r="Y561" s="67"/>
      <c r="Z561" s="67"/>
      <c r="AA561" s="67"/>
      <c r="AB561" s="71">
        <v>6.29</v>
      </c>
      <c r="AC561" s="71">
        <v>5.03</v>
      </c>
      <c r="AD561" s="71">
        <v>1.2599999999999998</v>
      </c>
      <c r="AE561" s="67"/>
      <c r="AF561" s="67"/>
      <c r="AG561" s="67"/>
      <c r="AH561" s="71">
        <v>5.29</v>
      </c>
      <c r="AI561" s="67">
        <v>4.2300000000000004</v>
      </c>
      <c r="AJ561" s="71">
        <v>1.0599999999999996</v>
      </c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</row>
    <row r="562" spans="1:78" hidden="1" x14ac:dyDescent="0.25">
      <c r="A562" s="67" t="s">
        <v>1200</v>
      </c>
      <c r="B562" s="67" t="s">
        <v>69</v>
      </c>
      <c r="C562" s="68" t="s">
        <v>71</v>
      </c>
      <c r="D562" s="68" t="s">
        <v>72</v>
      </c>
      <c r="E562" s="68" t="s">
        <v>81</v>
      </c>
      <c r="F562" s="68" t="s">
        <v>82</v>
      </c>
      <c r="G562" s="69" t="s">
        <v>404</v>
      </c>
      <c r="H562" s="70" t="s">
        <v>405</v>
      </c>
      <c r="I562" s="68" t="s">
        <v>406</v>
      </c>
      <c r="J562" s="90" t="s">
        <v>765</v>
      </c>
      <c r="K562" s="67" t="s">
        <v>78</v>
      </c>
      <c r="L562" s="72" t="s">
        <v>79</v>
      </c>
      <c r="M562" s="71">
        <v>8.92</v>
      </c>
      <c r="N562" s="67">
        <v>7.14</v>
      </c>
      <c r="O562" s="71">
        <v>1.7800000000000002</v>
      </c>
      <c r="P562" s="71">
        <v>7.1499999999999995</v>
      </c>
      <c r="Q562" s="71">
        <v>6.79</v>
      </c>
      <c r="R562" s="71">
        <v>0.35999999999999943</v>
      </c>
      <c r="S562" s="71">
        <v>7.12</v>
      </c>
      <c r="T562" s="67">
        <v>5.7</v>
      </c>
      <c r="U562" s="71">
        <v>1.42</v>
      </c>
      <c r="V562" s="71">
        <v>5.35</v>
      </c>
      <c r="W562" s="71">
        <v>5.08</v>
      </c>
      <c r="X562" s="71">
        <v>0.26999999999999957</v>
      </c>
      <c r="Y562" s="67"/>
      <c r="Z562" s="67"/>
      <c r="AA562" s="67"/>
      <c r="AB562" s="71">
        <v>6.42</v>
      </c>
      <c r="AC562" s="71">
        <v>5.14</v>
      </c>
      <c r="AD562" s="71">
        <v>1.2800000000000002</v>
      </c>
      <c r="AE562" s="67"/>
      <c r="AF562" s="67"/>
      <c r="AG562" s="67"/>
      <c r="AH562" s="71">
        <v>5.42</v>
      </c>
      <c r="AI562" s="67">
        <v>4.34</v>
      </c>
      <c r="AJ562" s="71">
        <v>1.08</v>
      </c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</row>
    <row r="563" spans="1:78" hidden="1" x14ac:dyDescent="0.25">
      <c r="A563" s="67" t="s">
        <v>1201</v>
      </c>
      <c r="B563" s="67" t="s">
        <v>69</v>
      </c>
      <c r="C563" s="68" t="s">
        <v>71</v>
      </c>
      <c r="D563" s="68" t="s">
        <v>72</v>
      </c>
      <c r="E563" s="68" t="s">
        <v>83</v>
      </c>
      <c r="F563" s="68" t="s">
        <v>84</v>
      </c>
      <c r="G563" s="69" t="s">
        <v>404</v>
      </c>
      <c r="H563" s="70" t="s">
        <v>405</v>
      </c>
      <c r="I563" s="68" t="s">
        <v>406</v>
      </c>
      <c r="J563" s="90" t="s">
        <v>765</v>
      </c>
      <c r="K563" s="67" t="s">
        <v>78</v>
      </c>
      <c r="L563" s="72" t="s">
        <v>79</v>
      </c>
      <c r="M563" s="71">
        <v>7.4799999999999995</v>
      </c>
      <c r="N563" s="67">
        <v>5.98</v>
      </c>
      <c r="O563" s="71">
        <v>1.4999999999999991</v>
      </c>
      <c r="P563" s="71">
        <v>6.29</v>
      </c>
      <c r="Q563" s="71">
        <v>5.98</v>
      </c>
      <c r="R563" s="71">
        <v>0.30999999999999961</v>
      </c>
      <c r="S563" s="71">
        <v>5.68</v>
      </c>
      <c r="T563" s="67">
        <v>4.54</v>
      </c>
      <c r="U563" s="71">
        <v>1.1399999999999997</v>
      </c>
      <c r="V563" s="71">
        <v>4.49</v>
      </c>
      <c r="W563" s="71">
        <v>4.2699999999999996</v>
      </c>
      <c r="X563" s="71">
        <v>0.22000000000000064</v>
      </c>
      <c r="Y563" s="67"/>
      <c r="Z563" s="67"/>
      <c r="AA563" s="67"/>
      <c r="AB563" s="71">
        <v>4.9800000000000004</v>
      </c>
      <c r="AC563" s="71">
        <v>3.98</v>
      </c>
      <c r="AD563" s="71">
        <v>1.0000000000000004</v>
      </c>
      <c r="AE563" s="67"/>
      <c r="AF563" s="67"/>
      <c r="AG563" s="67"/>
      <c r="AH563" s="71">
        <v>3.98</v>
      </c>
      <c r="AI563" s="67">
        <v>3.18</v>
      </c>
      <c r="AJ563" s="71">
        <v>0.79999999999999982</v>
      </c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</row>
    <row r="564" spans="1:78" hidden="1" x14ac:dyDescent="0.25">
      <c r="A564" s="67" t="s">
        <v>1202</v>
      </c>
      <c r="B564" s="67" t="s">
        <v>69</v>
      </c>
      <c r="C564" s="68" t="s">
        <v>71</v>
      </c>
      <c r="D564" s="68" t="s">
        <v>72</v>
      </c>
      <c r="E564" s="68" t="s">
        <v>85</v>
      </c>
      <c r="F564" s="68" t="s">
        <v>86</v>
      </c>
      <c r="G564" s="69" t="s">
        <v>404</v>
      </c>
      <c r="H564" s="70" t="s">
        <v>405</v>
      </c>
      <c r="I564" s="68" t="s">
        <v>406</v>
      </c>
      <c r="J564" s="90" t="s">
        <v>765</v>
      </c>
      <c r="K564" s="67" t="s">
        <v>78</v>
      </c>
      <c r="L564" s="72" t="s">
        <v>79</v>
      </c>
      <c r="M564" s="71">
        <v>9.19</v>
      </c>
      <c r="N564" s="67">
        <v>7.35</v>
      </c>
      <c r="O564" s="71">
        <v>1.8399999999999999</v>
      </c>
      <c r="P564" s="71">
        <v>7.31</v>
      </c>
      <c r="Q564" s="71">
        <v>6.94</v>
      </c>
      <c r="R564" s="71">
        <v>0.36999999999999922</v>
      </c>
      <c r="S564" s="71">
        <v>7.39</v>
      </c>
      <c r="T564" s="67">
        <v>5.91</v>
      </c>
      <c r="U564" s="71">
        <v>1.4799999999999995</v>
      </c>
      <c r="V564" s="71">
        <v>5.51</v>
      </c>
      <c r="W564" s="71">
        <v>5.23</v>
      </c>
      <c r="X564" s="71">
        <v>0.27999999999999936</v>
      </c>
      <c r="Y564" s="67"/>
      <c r="Z564" s="67"/>
      <c r="AA564" s="67"/>
      <c r="AB564" s="71">
        <v>6.6899999999999995</v>
      </c>
      <c r="AC564" s="71">
        <v>5.35</v>
      </c>
      <c r="AD564" s="71">
        <v>1.3399999999999999</v>
      </c>
      <c r="AE564" s="67"/>
      <c r="AF564" s="67"/>
      <c r="AG564" s="67"/>
      <c r="AH564" s="71">
        <v>5.6899999999999995</v>
      </c>
      <c r="AI564" s="67">
        <v>4.55</v>
      </c>
      <c r="AJ564" s="71">
        <v>1.1399999999999997</v>
      </c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</row>
    <row r="565" spans="1:78" hidden="1" x14ac:dyDescent="0.25">
      <c r="A565" s="67" t="s">
        <v>1203</v>
      </c>
      <c r="B565" s="67" t="s">
        <v>69</v>
      </c>
      <c r="C565" s="68" t="s">
        <v>71</v>
      </c>
      <c r="D565" s="68" t="s">
        <v>72</v>
      </c>
      <c r="E565" s="68" t="s">
        <v>87</v>
      </c>
      <c r="F565" s="68" t="s">
        <v>88</v>
      </c>
      <c r="G565" s="69" t="s">
        <v>404</v>
      </c>
      <c r="H565" s="70" t="s">
        <v>405</v>
      </c>
      <c r="I565" s="68" t="s">
        <v>406</v>
      </c>
      <c r="J565" s="90" t="s">
        <v>765</v>
      </c>
      <c r="K565" s="67" t="s">
        <v>78</v>
      </c>
      <c r="L565" s="72" t="s">
        <v>79</v>
      </c>
      <c r="M565" s="71">
        <v>8.52</v>
      </c>
      <c r="N565" s="67">
        <v>6.82</v>
      </c>
      <c r="O565" s="71">
        <v>1.6999999999999993</v>
      </c>
      <c r="P565" s="71">
        <v>6.91</v>
      </c>
      <c r="Q565" s="71">
        <v>6.56</v>
      </c>
      <c r="R565" s="71">
        <v>0.35000000000000053</v>
      </c>
      <c r="S565" s="71">
        <v>6.72</v>
      </c>
      <c r="T565" s="67">
        <v>5.38</v>
      </c>
      <c r="U565" s="71">
        <v>1.3399999999999999</v>
      </c>
      <c r="V565" s="71">
        <v>5.1100000000000003</v>
      </c>
      <c r="W565" s="71">
        <v>4.8499999999999996</v>
      </c>
      <c r="X565" s="71">
        <v>0.26000000000000068</v>
      </c>
      <c r="Y565" s="67"/>
      <c r="Z565" s="67"/>
      <c r="AA565" s="67"/>
      <c r="AB565" s="71">
        <v>6.02</v>
      </c>
      <c r="AC565" s="71">
        <v>4.82</v>
      </c>
      <c r="AD565" s="71">
        <v>1.1999999999999993</v>
      </c>
      <c r="AE565" s="67"/>
      <c r="AF565" s="67"/>
      <c r="AG565" s="67"/>
      <c r="AH565" s="71">
        <v>5.0199999999999996</v>
      </c>
      <c r="AI565" s="67">
        <v>4.0199999999999996</v>
      </c>
      <c r="AJ565" s="71">
        <v>1</v>
      </c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</row>
    <row r="566" spans="1:78" hidden="1" x14ac:dyDescent="0.25">
      <c r="A566" s="67" t="s">
        <v>1204</v>
      </c>
      <c r="B566" s="67" t="s">
        <v>69</v>
      </c>
      <c r="C566" s="68" t="s">
        <v>71</v>
      </c>
      <c r="D566" s="68" t="s">
        <v>72</v>
      </c>
      <c r="E566" s="68" t="s">
        <v>89</v>
      </c>
      <c r="F566" s="68" t="s">
        <v>90</v>
      </c>
      <c r="G566" s="69" t="s">
        <v>404</v>
      </c>
      <c r="H566" s="70" t="s">
        <v>405</v>
      </c>
      <c r="I566" s="68" t="s">
        <v>406</v>
      </c>
      <c r="J566" s="90" t="s">
        <v>765</v>
      </c>
      <c r="K566" s="67" t="s">
        <v>78</v>
      </c>
      <c r="L566" s="72" t="s">
        <v>79</v>
      </c>
      <c r="M566" s="71">
        <v>7.5699999999999994</v>
      </c>
      <c r="N566" s="67">
        <v>6.06</v>
      </c>
      <c r="O566" s="71">
        <v>1.5099999999999998</v>
      </c>
      <c r="P566" s="71">
        <v>6.34</v>
      </c>
      <c r="Q566" s="71">
        <v>6.02</v>
      </c>
      <c r="R566" s="71">
        <v>0.32000000000000028</v>
      </c>
      <c r="S566" s="71">
        <v>5.77</v>
      </c>
      <c r="T566" s="67">
        <v>4.62</v>
      </c>
      <c r="U566" s="71">
        <v>1.1499999999999995</v>
      </c>
      <c r="V566" s="71">
        <v>4.54</v>
      </c>
      <c r="W566" s="71">
        <v>4.3099999999999996</v>
      </c>
      <c r="X566" s="71">
        <v>0.23000000000000043</v>
      </c>
      <c r="Y566" s="67"/>
      <c r="Z566" s="67"/>
      <c r="AA566" s="67"/>
      <c r="AB566" s="71">
        <v>5.07</v>
      </c>
      <c r="AC566" s="71">
        <v>4.0599999999999996</v>
      </c>
      <c r="AD566" s="71">
        <v>1.0100000000000007</v>
      </c>
      <c r="AE566" s="67"/>
      <c r="AF566" s="67"/>
      <c r="AG566" s="67"/>
      <c r="AH566" s="71">
        <v>4.07</v>
      </c>
      <c r="AI566" s="67">
        <v>3.26</v>
      </c>
      <c r="AJ566" s="71">
        <v>0.8100000000000005</v>
      </c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</row>
    <row r="567" spans="1:78" hidden="1" x14ac:dyDescent="0.25">
      <c r="A567" s="67" t="s">
        <v>1205</v>
      </c>
      <c r="B567" s="67" t="s">
        <v>69</v>
      </c>
      <c r="C567" s="68" t="s">
        <v>71</v>
      </c>
      <c r="D567" s="68" t="s">
        <v>72</v>
      </c>
      <c r="E567" s="68" t="s">
        <v>91</v>
      </c>
      <c r="F567" s="68" t="s">
        <v>92</v>
      </c>
      <c r="G567" s="69" t="s">
        <v>404</v>
      </c>
      <c r="H567" s="70" t="s">
        <v>405</v>
      </c>
      <c r="I567" s="68" t="s">
        <v>406</v>
      </c>
      <c r="J567" s="90" t="s">
        <v>765</v>
      </c>
      <c r="K567" s="67" t="s">
        <v>78</v>
      </c>
      <c r="L567" s="72" t="s">
        <v>79</v>
      </c>
      <c r="M567" s="71">
        <v>7.4799999999999995</v>
      </c>
      <c r="N567" s="67">
        <v>5.98</v>
      </c>
      <c r="O567" s="71">
        <v>1.4999999999999991</v>
      </c>
      <c r="P567" s="71">
        <v>6.29</v>
      </c>
      <c r="Q567" s="71">
        <v>5.98</v>
      </c>
      <c r="R567" s="71">
        <v>0.30999999999999961</v>
      </c>
      <c r="S567" s="71">
        <v>5.68</v>
      </c>
      <c r="T567" s="67">
        <v>4.54</v>
      </c>
      <c r="U567" s="71">
        <v>1.1399999999999997</v>
      </c>
      <c r="V567" s="71">
        <v>4.49</v>
      </c>
      <c r="W567" s="71">
        <v>4.2699999999999996</v>
      </c>
      <c r="X567" s="71">
        <v>0.22000000000000064</v>
      </c>
      <c r="Y567" s="67"/>
      <c r="Z567" s="67"/>
      <c r="AA567" s="67"/>
      <c r="AB567" s="71">
        <v>4.9800000000000004</v>
      </c>
      <c r="AC567" s="71">
        <v>3.98</v>
      </c>
      <c r="AD567" s="71">
        <v>1.0000000000000004</v>
      </c>
      <c r="AE567" s="67"/>
      <c r="AF567" s="67"/>
      <c r="AG567" s="67"/>
      <c r="AH567" s="71">
        <v>3.98</v>
      </c>
      <c r="AI567" s="67">
        <v>3.18</v>
      </c>
      <c r="AJ567" s="71">
        <v>0.79999999999999982</v>
      </c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</row>
    <row r="568" spans="1:78" hidden="1" x14ac:dyDescent="0.25">
      <c r="A568" s="67" t="s">
        <v>1206</v>
      </c>
      <c r="B568" s="67" t="s">
        <v>69</v>
      </c>
      <c r="C568" s="68" t="s">
        <v>71</v>
      </c>
      <c r="D568" s="68" t="s">
        <v>72</v>
      </c>
      <c r="E568" s="68" t="s">
        <v>93</v>
      </c>
      <c r="F568" s="68" t="s">
        <v>94</v>
      </c>
      <c r="G568" s="69" t="s">
        <v>404</v>
      </c>
      <c r="H568" s="70" t="s">
        <v>405</v>
      </c>
      <c r="I568" s="68" t="s">
        <v>406</v>
      </c>
      <c r="J568" s="90" t="s">
        <v>765</v>
      </c>
      <c r="K568" s="67" t="s">
        <v>78</v>
      </c>
      <c r="L568" s="72" t="s">
        <v>79</v>
      </c>
      <c r="M568" s="71">
        <v>8.0399999999999991</v>
      </c>
      <c r="N568" s="67">
        <v>6.43</v>
      </c>
      <c r="O568" s="71">
        <v>1.6099999999999994</v>
      </c>
      <c r="P568" s="71">
        <v>6.62</v>
      </c>
      <c r="Q568" s="71">
        <v>6.29</v>
      </c>
      <c r="R568" s="71">
        <v>0.33000000000000007</v>
      </c>
      <c r="S568" s="71">
        <v>6.24</v>
      </c>
      <c r="T568" s="67">
        <v>4.99</v>
      </c>
      <c r="U568" s="71">
        <v>1.25</v>
      </c>
      <c r="V568" s="71">
        <v>4.82</v>
      </c>
      <c r="W568" s="71">
        <v>4.58</v>
      </c>
      <c r="X568" s="71">
        <v>0.24000000000000021</v>
      </c>
      <c r="Y568" s="67"/>
      <c r="Z568" s="67"/>
      <c r="AA568" s="67"/>
      <c r="AB568" s="71">
        <v>5.54</v>
      </c>
      <c r="AC568" s="71">
        <v>4.43</v>
      </c>
      <c r="AD568" s="71">
        <v>1.1100000000000003</v>
      </c>
      <c r="AE568" s="67"/>
      <c r="AF568" s="67"/>
      <c r="AG568" s="67"/>
      <c r="AH568" s="71">
        <v>4.54</v>
      </c>
      <c r="AI568" s="67">
        <v>3.63</v>
      </c>
      <c r="AJ568" s="71">
        <v>0.91000000000000014</v>
      </c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</row>
    <row r="569" spans="1:78" hidden="1" x14ac:dyDescent="0.25">
      <c r="A569" s="67" t="s">
        <v>1207</v>
      </c>
      <c r="B569" s="67" t="s">
        <v>69</v>
      </c>
      <c r="C569" s="68" t="s">
        <v>71</v>
      </c>
      <c r="D569" s="68" t="s">
        <v>72</v>
      </c>
      <c r="E569" s="68" t="s">
        <v>95</v>
      </c>
      <c r="F569" s="68" t="s">
        <v>96</v>
      </c>
      <c r="G569" s="69" t="s">
        <v>404</v>
      </c>
      <c r="H569" s="70" t="s">
        <v>405</v>
      </c>
      <c r="I569" s="68" t="s">
        <v>406</v>
      </c>
      <c r="J569" s="90" t="s">
        <v>765</v>
      </c>
      <c r="K569" s="67" t="s">
        <v>78</v>
      </c>
      <c r="L569" s="72" t="s">
        <v>79</v>
      </c>
      <c r="M569" s="71">
        <v>7.5699999999999994</v>
      </c>
      <c r="N569" s="67">
        <v>6.06</v>
      </c>
      <c r="O569" s="71">
        <v>1.5099999999999998</v>
      </c>
      <c r="P569" s="71">
        <v>6.34</v>
      </c>
      <c r="Q569" s="71">
        <v>6.02</v>
      </c>
      <c r="R569" s="71">
        <v>0.32000000000000028</v>
      </c>
      <c r="S569" s="71">
        <v>5.77</v>
      </c>
      <c r="T569" s="67">
        <v>4.62</v>
      </c>
      <c r="U569" s="71">
        <v>1.1499999999999995</v>
      </c>
      <c r="V569" s="71">
        <v>4.54</v>
      </c>
      <c r="W569" s="71">
        <v>4.3099999999999996</v>
      </c>
      <c r="X569" s="71">
        <v>0.23000000000000043</v>
      </c>
      <c r="Y569" s="67"/>
      <c r="Z569" s="67"/>
      <c r="AA569" s="67"/>
      <c r="AB569" s="71">
        <v>5.07</v>
      </c>
      <c r="AC569" s="71">
        <v>4.0599999999999996</v>
      </c>
      <c r="AD569" s="71">
        <v>1.0100000000000007</v>
      </c>
      <c r="AE569" s="67"/>
      <c r="AF569" s="67"/>
      <c r="AG569" s="67"/>
      <c r="AH569" s="71">
        <v>4.07</v>
      </c>
      <c r="AI569" s="67">
        <v>3.26</v>
      </c>
      <c r="AJ569" s="71">
        <v>0.8100000000000005</v>
      </c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</row>
    <row r="570" spans="1:78" hidden="1" x14ac:dyDescent="0.25">
      <c r="A570" s="67" t="s">
        <v>1208</v>
      </c>
      <c r="B570" s="67" t="s">
        <v>69</v>
      </c>
      <c r="C570" s="68" t="s">
        <v>71</v>
      </c>
      <c r="D570" s="68" t="s">
        <v>72</v>
      </c>
      <c r="E570" s="68" t="s">
        <v>97</v>
      </c>
      <c r="F570" s="68" t="s">
        <v>98</v>
      </c>
      <c r="G570" s="69" t="s">
        <v>404</v>
      </c>
      <c r="H570" s="70" t="s">
        <v>405</v>
      </c>
      <c r="I570" s="68" t="s">
        <v>406</v>
      </c>
      <c r="J570" s="90" t="s">
        <v>765</v>
      </c>
      <c r="K570" s="67" t="s">
        <v>78</v>
      </c>
      <c r="L570" s="72" t="s">
        <v>79</v>
      </c>
      <c r="M570" s="71">
        <v>7.4799999999999995</v>
      </c>
      <c r="N570" s="67">
        <v>5.98</v>
      </c>
      <c r="O570" s="71">
        <v>1.4999999999999991</v>
      </c>
      <c r="P570" s="71">
        <v>6.29</v>
      </c>
      <c r="Q570" s="71">
        <v>5.98</v>
      </c>
      <c r="R570" s="71">
        <v>0.30999999999999961</v>
      </c>
      <c r="S570" s="71">
        <v>5.68</v>
      </c>
      <c r="T570" s="67">
        <v>4.54</v>
      </c>
      <c r="U570" s="71">
        <v>1.1399999999999997</v>
      </c>
      <c r="V570" s="71">
        <v>4.49</v>
      </c>
      <c r="W570" s="71">
        <v>4.2699999999999996</v>
      </c>
      <c r="X570" s="71">
        <v>0.22000000000000064</v>
      </c>
      <c r="Y570" s="67"/>
      <c r="Z570" s="67"/>
      <c r="AA570" s="67"/>
      <c r="AB570" s="71">
        <v>4.9800000000000004</v>
      </c>
      <c r="AC570" s="71">
        <v>3.98</v>
      </c>
      <c r="AD570" s="71">
        <v>1.0000000000000004</v>
      </c>
      <c r="AE570" s="67"/>
      <c r="AF570" s="67"/>
      <c r="AG570" s="67"/>
      <c r="AH570" s="71">
        <v>3.98</v>
      </c>
      <c r="AI570" s="67">
        <v>3.18</v>
      </c>
      <c r="AJ570" s="71">
        <v>0.79999999999999982</v>
      </c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</row>
    <row r="571" spans="1:78" hidden="1" x14ac:dyDescent="0.25">
      <c r="A571" s="67" t="s">
        <v>1209</v>
      </c>
      <c r="B571" s="67" t="s">
        <v>69</v>
      </c>
      <c r="C571" s="68" t="s">
        <v>71</v>
      </c>
      <c r="D571" s="68" t="s">
        <v>72</v>
      </c>
      <c r="E571" s="68" t="s">
        <v>99</v>
      </c>
      <c r="F571" s="68" t="s">
        <v>100</v>
      </c>
      <c r="G571" s="69" t="s">
        <v>404</v>
      </c>
      <c r="H571" s="70" t="s">
        <v>405</v>
      </c>
      <c r="I571" s="68" t="s">
        <v>406</v>
      </c>
      <c r="J571" s="90" t="s">
        <v>765</v>
      </c>
      <c r="K571" s="67" t="s">
        <v>78</v>
      </c>
      <c r="L571" s="72" t="s">
        <v>79</v>
      </c>
      <c r="M571" s="71">
        <v>7.4799999999999995</v>
      </c>
      <c r="N571" s="67">
        <v>5.98</v>
      </c>
      <c r="O571" s="71">
        <v>1.4999999999999991</v>
      </c>
      <c r="P571" s="71">
        <v>6.29</v>
      </c>
      <c r="Q571" s="71">
        <v>5.98</v>
      </c>
      <c r="R571" s="71">
        <v>0.30999999999999961</v>
      </c>
      <c r="S571" s="71">
        <v>5.68</v>
      </c>
      <c r="T571" s="67">
        <v>4.54</v>
      </c>
      <c r="U571" s="71">
        <v>1.1399999999999997</v>
      </c>
      <c r="V571" s="71">
        <v>4.49</v>
      </c>
      <c r="W571" s="71">
        <v>4.2699999999999996</v>
      </c>
      <c r="X571" s="71">
        <v>0.22000000000000064</v>
      </c>
      <c r="Y571" s="67"/>
      <c r="Z571" s="67"/>
      <c r="AA571" s="67"/>
      <c r="AB571" s="71">
        <v>4.9800000000000004</v>
      </c>
      <c r="AC571" s="71">
        <v>3.98</v>
      </c>
      <c r="AD571" s="71">
        <v>1.0000000000000004</v>
      </c>
      <c r="AE571" s="67"/>
      <c r="AF571" s="67"/>
      <c r="AG571" s="67"/>
      <c r="AH571" s="71">
        <v>3.98</v>
      </c>
      <c r="AI571" s="67">
        <v>3.18</v>
      </c>
      <c r="AJ571" s="71">
        <v>0.79999999999999982</v>
      </c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</row>
    <row r="572" spans="1:78" hidden="1" x14ac:dyDescent="0.25">
      <c r="A572" s="67" t="s">
        <v>1210</v>
      </c>
      <c r="B572" s="67" t="s">
        <v>69</v>
      </c>
      <c r="C572" s="68" t="s">
        <v>71</v>
      </c>
      <c r="D572" s="68" t="s">
        <v>72</v>
      </c>
      <c r="E572" s="68" t="s">
        <v>101</v>
      </c>
      <c r="F572" s="68" t="s">
        <v>102</v>
      </c>
      <c r="G572" s="69" t="s">
        <v>404</v>
      </c>
      <c r="H572" s="70" t="s">
        <v>405</v>
      </c>
      <c r="I572" s="68" t="s">
        <v>406</v>
      </c>
      <c r="J572" s="90" t="s">
        <v>765</v>
      </c>
      <c r="K572" s="67" t="s">
        <v>78</v>
      </c>
      <c r="L572" s="72" t="s">
        <v>79</v>
      </c>
      <c r="M572" s="71">
        <v>8.27</v>
      </c>
      <c r="N572" s="67">
        <v>6.62</v>
      </c>
      <c r="O572" s="71">
        <v>1.6499999999999995</v>
      </c>
      <c r="P572" s="71">
        <v>6.76</v>
      </c>
      <c r="Q572" s="71">
        <v>6.42</v>
      </c>
      <c r="R572" s="71">
        <v>0.33999999999999986</v>
      </c>
      <c r="S572" s="71">
        <v>6.47</v>
      </c>
      <c r="T572" s="67">
        <v>5.18</v>
      </c>
      <c r="U572" s="71">
        <v>1.29</v>
      </c>
      <c r="V572" s="71">
        <v>4.96</v>
      </c>
      <c r="W572" s="71">
        <v>4.71</v>
      </c>
      <c r="X572" s="71">
        <v>0.25</v>
      </c>
      <c r="Y572" s="67"/>
      <c r="Z572" s="67"/>
      <c r="AA572" s="67"/>
      <c r="AB572" s="71">
        <v>5.77</v>
      </c>
      <c r="AC572" s="71">
        <v>4.62</v>
      </c>
      <c r="AD572" s="71">
        <v>1.1499999999999995</v>
      </c>
      <c r="AE572" s="67"/>
      <c r="AF572" s="67"/>
      <c r="AG572" s="67"/>
      <c r="AH572" s="71">
        <v>4.7699999999999996</v>
      </c>
      <c r="AI572" s="67">
        <v>3.82</v>
      </c>
      <c r="AJ572" s="71">
        <v>0.94999999999999973</v>
      </c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</row>
    <row r="573" spans="1:78" hidden="1" x14ac:dyDescent="0.25">
      <c r="A573" s="67" t="s">
        <v>1211</v>
      </c>
      <c r="B573" s="67" t="s">
        <v>69</v>
      </c>
      <c r="C573" s="68" t="s">
        <v>71</v>
      </c>
      <c r="D573" s="68" t="s">
        <v>72</v>
      </c>
      <c r="E573" s="68" t="s">
        <v>103</v>
      </c>
      <c r="F573" s="68" t="s">
        <v>104</v>
      </c>
      <c r="G573" s="69" t="s">
        <v>404</v>
      </c>
      <c r="H573" s="70" t="s">
        <v>405</v>
      </c>
      <c r="I573" s="68" t="s">
        <v>406</v>
      </c>
      <c r="J573" s="90" t="s">
        <v>765</v>
      </c>
      <c r="K573" s="67" t="s">
        <v>78</v>
      </c>
      <c r="L573" s="72" t="s">
        <v>79</v>
      </c>
      <c r="M573" s="71">
        <v>8.39</v>
      </c>
      <c r="N573" s="67">
        <v>6.71</v>
      </c>
      <c r="O573" s="71">
        <v>1.6800000000000006</v>
      </c>
      <c r="P573" s="71">
        <v>6.83</v>
      </c>
      <c r="Q573" s="71">
        <v>6.49</v>
      </c>
      <c r="R573" s="71">
        <v>0.33999999999999986</v>
      </c>
      <c r="S573" s="71">
        <v>6.59</v>
      </c>
      <c r="T573" s="67">
        <v>5.27</v>
      </c>
      <c r="U573" s="71">
        <v>1.3200000000000003</v>
      </c>
      <c r="V573" s="71">
        <v>5.03</v>
      </c>
      <c r="W573" s="71">
        <v>4.78</v>
      </c>
      <c r="X573" s="71">
        <v>0.25</v>
      </c>
      <c r="Y573" s="67"/>
      <c r="Z573" s="67"/>
      <c r="AA573" s="67"/>
      <c r="AB573" s="71">
        <v>5.8900000000000006</v>
      </c>
      <c r="AC573" s="71">
        <v>4.71</v>
      </c>
      <c r="AD573" s="71">
        <v>1.1800000000000006</v>
      </c>
      <c r="AE573" s="67"/>
      <c r="AF573" s="67"/>
      <c r="AG573" s="67"/>
      <c r="AH573" s="71">
        <v>4.8900000000000006</v>
      </c>
      <c r="AI573" s="67">
        <v>3.91</v>
      </c>
      <c r="AJ573" s="71">
        <v>0.98000000000000043</v>
      </c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</row>
    <row r="574" spans="1:78" hidden="1" x14ac:dyDescent="0.25">
      <c r="A574" s="67" t="s">
        <v>1212</v>
      </c>
      <c r="B574" s="67" t="s">
        <v>69</v>
      </c>
      <c r="C574" s="68" t="s">
        <v>71</v>
      </c>
      <c r="D574" s="68" t="s">
        <v>72</v>
      </c>
      <c r="E574" s="68" t="s">
        <v>105</v>
      </c>
      <c r="F574" s="68" t="s">
        <v>106</v>
      </c>
      <c r="G574" s="69" t="s">
        <v>404</v>
      </c>
      <c r="H574" s="70" t="s">
        <v>405</v>
      </c>
      <c r="I574" s="68" t="s">
        <v>406</v>
      </c>
      <c r="J574" s="90" t="s">
        <v>765</v>
      </c>
      <c r="K574" s="67" t="s">
        <v>78</v>
      </c>
      <c r="L574" s="72" t="s">
        <v>79</v>
      </c>
      <c r="M574" s="71">
        <v>8.129999999999999</v>
      </c>
      <c r="N574" s="67">
        <v>6.5</v>
      </c>
      <c r="O574" s="71">
        <v>1.629999999999999</v>
      </c>
      <c r="P574" s="71">
        <v>6.68</v>
      </c>
      <c r="Q574" s="71">
        <v>6.35</v>
      </c>
      <c r="R574" s="71">
        <v>0.33000000000000007</v>
      </c>
      <c r="S574" s="71">
        <v>6.33</v>
      </c>
      <c r="T574" s="67">
        <v>5.0599999999999996</v>
      </c>
      <c r="U574" s="71">
        <v>1.2700000000000005</v>
      </c>
      <c r="V574" s="71">
        <v>4.88</v>
      </c>
      <c r="W574" s="71">
        <v>4.6399999999999997</v>
      </c>
      <c r="X574" s="71">
        <v>0.24000000000000021</v>
      </c>
      <c r="Y574" s="67"/>
      <c r="Z574" s="67"/>
      <c r="AA574" s="67"/>
      <c r="AB574" s="71">
        <v>5.63</v>
      </c>
      <c r="AC574" s="71">
        <v>4.5</v>
      </c>
      <c r="AD574" s="71">
        <v>1.1299999999999999</v>
      </c>
      <c r="AE574" s="67"/>
      <c r="AF574" s="67"/>
      <c r="AG574" s="67"/>
      <c r="AH574" s="71">
        <v>4.63</v>
      </c>
      <c r="AI574" s="67">
        <v>3.7</v>
      </c>
      <c r="AJ574" s="71">
        <v>0.92999999999999972</v>
      </c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</row>
    <row r="575" spans="1:78" hidden="1" x14ac:dyDescent="0.25">
      <c r="A575" s="67" t="s">
        <v>1213</v>
      </c>
      <c r="B575" s="67" t="s">
        <v>69</v>
      </c>
      <c r="C575" s="68" t="s">
        <v>71</v>
      </c>
      <c r="D575" s="68" t="s">
        <v>72</v>
      </c>
      <c r="E575" s="68" t="s">
        <v>107</v>
      </c>
      <c r="F575" s="68" t="s">
        <v>108</v>
      </c>
      <c r="G575" s="69" t="s">
        <v>404</v>
      </c>
      <c r="H575" s="70" t="s">
        <v>405</v>
      </c>
      <c r="I575" s="68" t="s">
        <v>406</v>
      </c>
      <c r="J575" s="90" t="s">
        <v>765</v>
      </c>
      <c r="K575" s="67" t="s">
        <v>78</v>
      </c>
      <c r="L575" s="72" t="s">
        <v>79</v>
      </c>
      <c r="M575" s="71">
        <v>9.06</v>
      </c>
      <c r="N575" s="67">
        <v>7.25</v>
      </c>
      <c r="O575" s="71">
        <v>1.8100000000000005</v>
      </c>
      <c r="P575" s="71">
        <v>7.24</v>
      </c>
      <c r="Q575" s="71">
        <v>6.88</v>
      </c>
      <c r="R575" s="71">
        <v>0.36000000000000032</v>
      </c>
      <c r="S575" s="71">
        <v>7.2600000000000007</v>
      </c>
      <c r="T575" s="67">
        <v>5.81</v>
      </c>
      <c r="U575" s="71">
        <v>1.4500000000000011</v>
      </c>
      <c r="V575" s="71">
        <v>5.44</v>
      </c>
      <c r="W575" s="71">
        <v>5.17</v>
      </c>
      <c r="X575" s="71">
        <v>0.27000000000000046</v>
      </c>
      <c r="Y575" s="67"/>
      <c r="Z575" s="67"/>
      <c r="AA575" s="67"/>
      <c r="AB575" s="71">
        <v>6.5600000000000005</v>
      </c>
      <c r="AC575" s="71">
        <v>5.25</v>
      </c>
      <c r="AD575" s="71">
        <v>1.3100000000000005</v>
      </c>
      <c r="AE575" s="67"/>
      <c r="AF575" s="67"/>
      <c r="AG575" s="67"/>
      <c r="AH575" s="71">
        <v>5.5600000000000005</v>
      </c>
      <c r="AI575" s="67">
        <v>4.45</v>
      </c>
      <c r="AJ575" s="71">
        <v>1.1100000000000003</v>
      </c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</row>
    <row r="576" spans="1:78" hidden="1" x14ac:dyDescent="0.25">
      <c r="A576" s="67" t="s">
        <v>1214</v>
      </c>
      <c r="B576" s="67" t="s">
        <v>69</v>
      </c>
      <c r="C576" s="68" t="s">
        <v>71</v>
      </c>
      <c r="D576" s="68" t="s">
        <v>72</v>
      </c>
      <c r="E576" s="68" t="s">
        <v>109</v>
      </c>
      <c r="F576" s="68" t="s">
        <v>110</v>
      </c>
      <c r="G576" s="69" t="s">
        <v>404</v>
      </c>
      <c r="H576" s="70" t="s">
        <v>405</v>
      </c>
      <c r="I576" s="68" t="s">
        <v>406</v>
      </c>
      <c r="J576" s="90" t="s">
        <v>765</v>
      </c>
      <c r="K576" s="67" t="s">
        <v>78</v>
      </c>
      <c r="L576" s="72" t="s">
        <v>79</v>
      </c>
      <c r="M576" s="71">
        <v>7.4799999999999995</v>
      </c>
      <c r="N576" s="67">
        <v>5.98</v>
      </c>
      <c r="O576" s="71">
        <v>1.4999999999999991</v>
      </c>
      <c r="P576" s="71">
        <v>6.29</v>
      </c>
      <c r="Q576" s="71">
        <v>5.98</v>
      </c>
      <c r="R576" s="71">
        <v>0.30999999999999961</v>
      </c>
      <c r="S576" s="71">
        <v>5.68</v>
      </c>
      <c r="T576" s="67">
        <v>4.54</v>
      </c>
      <c r="U576" s="71">
        <v>1.1399999999999997</v>
      </c>
      <c r="V576" s="71">
        <v>4.49</v>
      </c>
      <c r="W576" s="71">
        <v>4.2699999999999996</v>
      </c>
      <c r="X576" s="71">
        <v>0.22000000000000064</v>
      </c>
      <c r="Y576" s="67"/>
      <c r="Z576" s="67"/>
      <c r="AA576" s="67"/>
      <c r="AB576" s="71">
        <v>4.9800000000000004</v>
      </c>
      <c r="AC576" s="71">
        <v>3.98</v>
      </c>
      <c r="AD576" s="71">
        <v>1.0000000000000004</v>
      </c>
      <c r="AE576" s="67"/>
      <c r="AF576" s="67"/>
      <c r="AG576" s="67"/>
      <c r="AH576" s="71">
        <v>3.98</v>
      </c>
      <c r="AI576" s="67">
        <v>3.18</v>
      </c>
      <c r="AJ576" s="71">
        <v>0.79999999999999982</v>
      </c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</row>
    <row r="577" spans="1:78" hidden="1" x14ac:dyDescent="0.25">
      <c r="A577" s="67" t="s">
        <v>1215</v>
      </c>
      <c r="B577" s="67" t="s">
        <v>69</v>
      </c>
      <c r="C577" s="68" t="s">
        <v>71</v>
      </c>
      <c r="D577" s="68" t="s">
        <v>72</v>
      </c>
      <c r="E577" s="68" t="s">
        <v>111</v>
      </c>
      <c r="F577" s="68" t="s">
        <v>112</v>
      </c>
      <c r="G577" s="69" t="s">
        <v>404</v>
      </c>
      <c r="H577" s="70" t="s">
        <v>405</v>
      </c>
      <c r="I577" s="68" t="s">
        <v>406</v>
      </c>
      <c r="J577" s="90" t="s">
        <v>765</v>
      </c>
      <c r="K577" s="67" t="s">
        <v>78</v>
      </c>
      <c r="L577" s="72" t="s">
        <v>79</v>
      </c>
      <c r="M577" s="71">
        <v>9.61</v>
      </c>
      <c r="N577" s="67">
        <v>7.69</v>
      </c>
      <c r="O577" s="71">
        <v>1.919999999999999</v>
      </c>
      <c r="P577" s="71">
        <v>7.57</v>
      </c>
      <c r="Q577" s="71">
        <v>7.19</v>
      </c>
      <c r="R577" s="71">
        <v>0.37999999999999989</v>
      </c>
      <c r="S577" s="71">
        <v>7.8100000000000005</v>
      </c>
      <c r="T577" s="67">
        <v>6.25</v>
      </c>
      <c r="U577" s="71">
        <v>1.5600000000000005</v>
      </c>
      <c r="V577" s="71">
        <v>5.7700000000000005</v>
      </c>
      <c r="W577" s="71">
        <v>5.48</v>
      </c>
      <c r="X577" s="71">
        <v>0.29000000000000004</v>
      </c>
      <c r="Y577" s="67"/>
      <c r="Z577" s="67"/>
      <c r="AA577" s="67"/>
      <c r="AB577" s="71">
        <v>7.11</v>
      </c>
      <c r="AC577" s="71">
        <v>5.69</v>
      </c>
      <c r="AD577" s="71">
        <v>1.42</v>
      </c>
      <c r="AE577" s="67"/>
      <c r="AF577" s="67"/>
      <c r="AG577" s="67"/>
      <c r="AH577" s="71">
        <v>6.11</v>
      </c>
      <c r="AI577" s="67">
        <v>4.8899999999999997</v>
      </c>
      <c r="AJ577" s="71">
        <v>1.2200000000000006</v>
      </c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</row>
    <row r="578" spans="1:78" hidden="1" x14ac:dyDescent="0.25">
      <c r="A578" s="67" t="s">
        <v>1216</v>
      </c>
      <c r="B578" s="67" t="s">
        <v>69</v>
      </c>
      <c r="C578" s="68" t="s">
        <v>71</v>
      </c>
      <c r="D578" s="68" t="s">
        <v>72</v>
      </c>
      <c r="E578" s="68" t="s">
        <v>113</v>
      </c>
      <c r="F578" s="68" t="s">
        <v>114</v>
      </c>
      <c r="G578" s="69" t="s">
        <v>404</v>
      </c>
      <c r="H578" s="70" t="s">
        <v>405</v>
      </c>
      <c r="I578" s="68" t="s">
        <v>406</v>
      </c>
      <c r="J578" s="90" t="s">
        <v>765</v>
      </c>
      <c r="K578" s="67" t="s">
        <v>78</v>
      </c>
      <c r="L578" s="72" t="s">
        <v>79</v>
      </c>
      <c r="M578" s="71">
        <v>7.5699999999999994</v>
      </c>
      <c r="N578" s="67">
        <v>6.06</v>
      </c>
      <c r="O578" s="71">
        <v>1.5099999999999998</v>
      </c>
      <c r="P578" s="71">
        <v>6.34</v>
      </c>
      <c r="Q578" s="71">
        <v>6.02</v>
      </c>
      <c r="R578" s="71">
        <v>0.32000000000000028</v>
      </c>
      <c r="S578" s="71">
        <v>5.77</v>
      </c>
      <c r="T578" s="67">
        <v>4.62</v>
      </c>
      <c r="U578" s="71">
        <v>1.1499999999999995</v>
      </c>
      <c r="V578" s="71">
        <v>4.54</v>
      </c>
      <c r="W578" s="71">
        <v>4.3099999999999996</v>
      </c>
      <c r="X578" s="71">
        <v>0.23000000000000043</v>
      </c>
      <c r="Y578" s="67"/>
      <c r="Z578" s="67"/>
      <c r="AA578" s="67"/>
      <c r="AB578" s="71">
        <v>5.07</v>
      </c>
      <c r="AC578" s="71">
        <v>4.0599999999999996</v>
      </c>
      <c r="AD578" s="71">
        <v>1.0100000000000007</v>
      </c>
      <c r="AE578" s="67"/>
      <c r="AF578" s="67"/>
      <c r="AG578" s="67"/>
      <c r="AH578" s="71">
        <v>4.07</v>
      </c>
      <c r="AI578" s="67">
        <v>3.26</v>
      </c>
      <c r="AJ578" s="71">
        <v>0.8100000000000005</v>
      </c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</row>
    <row r="579" spans="1:78" hidden="1" x14ac:dyDescent="0.25">
      <c r="A579" s="67" t="s">
        <v>1217</v>
      </c>
      <c r="B579" s="67" t="s">
        <v>69</v>
      </c>
      <c r="C579" s="68" t="s">
        <v>71</v>
      </c>
      <c r="D579" s="68" t="s">
        <v>72</v>
      </c>
      <c r="E579" s="68" t="s">
        <v>115</v>
      </c>
      <c r="F579" s="68" t="s">
        <v>116</v>
      </c>
      <c r="G579" s="69" t="s">
        <v>404</v>
      </c>
      <c r="H579" s="70" t="s">
        <v>405</v>
      </c>
      <c r="I579" s="68" t="s">
        <v>406</v>
      </c>
      <c r="J579" s="90" t="s">
        <v>765</v>
      </c>
      <c r="K579" s="67" t="s">
        <v>78</v>
      </c>
      <c r="L579" s="72" t="s">
        <v>79</v>
      </c>
      <c r="M579" s="71">
        <v>8.59</v>
      </c>
      <c r="N579" s="67">
        <v>6.87</v>
      </c>
      <c r="O579" s="71">
        <v>1.7199999999999998</v>
      </c>
      <c r="P579" s="71">
        <v>6.95</v>
      </c>
      <c r="Q579" s="71">
        <v>6.6</v>
      </c>
      <c r="R579" s="71">
        <v>0.35000000000000053</v>
      </c>
      <c r="S579" s="71">
        <v>6.79</v>
      </c>
      <c r="T579" s="67">
        <v>5.43</v>
      </c>
      <c r="U579" s="71">
        <v>1.3600000000000003</v>
      </c>
      <c r="V579" s="71">
        <v>5.15</v>
      </c>
      <c r="W579" s="71">
        <v>4.8899999999999997</v>
      </c>
      <c r="X579" s="71">
        <v>0.26000000000000068</v>
      </c>
      <c r="Y579" s="67"/>
      <c r="Z579" s="67"/>
      <c r="AA579" s="67"/>
      <c r="AB579" s="71">
        <v>6.09</v>
      </c>
      <c r="AC579" s="71">
        <v>4.87</v>
      </c>
      <c r="AD579" s="71">
        <v>1.2199999999999998</v>
      </c>
      <c r="AE579" s="67"/>
      <c r="AF579" s="67"/>
      <c r="AG579" s="67"/>
      <c r="AH579" s="71">
        <v>5.09</v>
      </c>
      <c r="AI579" s="67">
        <v>4.07</v>
      </c>
      <c r="AJ579" s="71">
        <v>1.0199999999999996</v>
      </c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</row>
    <row r="580" spans="1:78" hidden="1" x14ac:dyDescent="0.25">
      <c r="A580" s="67" t="s">
        <v>1218</v>
      </c>
      <c r="B580" s="67" t="s">
        <v>69</v>
      </c>
      <c r="C580" s="68" t="s">
        <v>71</v>
      </c>
      <c r="D580" s="68" t="s">
        <v>72</v>
      </c>
      <c r="E580" s="68" t="s">
        <v>117</v>
      </c>
      <c r="F580" s="68" t="s">
        <v>118</v>
      </c>
      <c r="G580" s="69" t="s">
        <v>404</v>
      </c>
      <c r="H580" s="70" t="s">
        <v>405</v>
      </c>
      <c r="I580" s="68" t="s">
        <v>406</v>
      </c>
      <c r="J580" s="90" t="s">
        <v>765</v>
      </c>
      <c r="K580" s="67" t="s">
        <v>78</v>
      </c>
      <c r="L580" s="72" t="s">
        <v>79</v>
      </c>
      <c r="M580" s="71">
        <v>7.4799999999999995</v>
      </c>
      <c r="N580" s="67">
        <v>5.98</v>
      </c>
      <c r="O580" s="71">
        <v>1.4999999999999991</v>
      </c>
      <c r="P580" s="71">
        <v>6.29</v>
      </c>
      <c r="Q580" s="71">
        <v>5.98</v>
      </c>
      <c r="R580" s="71">
        <v>0.30999999999999961</v>
      </c>
      <c r="S580" s="71">
        <v>5.68</v>
      </c>
      <c r="T580" s="67">
        <v>4.54</v>
      </c>
      <c r="U580" s="71">
        <v>1.1399999999999997</v>
      </c>
      <c r="V580" s="71">
        <v>4.49</v>
      </c>
      <c r="W580" s="71">
        <v>4.2699999999999996</v>
      </c>
      <c r="X580" s="71">
        <v>0.22000000000000064</v>
      </c>
      <c r="Y580" s="67"/>
      <c r="Z580" s="67"/>
      <c r="AA580" s="67"/>
      <c r="AB580" s="71">
        <v>4.9800000000000004</v>
      </c>
      <c r="AC580" s="71">
        <v>3.98</v>
      </c>
      <c r="AD580" s="71">
        <v>1.0000000000000004</v>
      </c>
      <c r="AE580" s="67"/>
      <c r="AF580" s="67"/>
      <c r="AG580" s="67"/>
      <c r="AH580" s="71">
        <v>3.98</v>
      </c>
      <c r="AI580" s="67">
        <v>3.18</v>
      </c>
      <c r="AJ580" s="71">
        <v>0.79999999999999982</v>
      </c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</row>
    <row r="581" spans="1:78" hidden="1" x14ac:dyDescent="0.25">
      <c r="A581" s="67" t="s">
        <v>1219</v>
      </c>
      <c r="B581" s="67" t="s">
        <v>69</v>
      </c>
      <c r="C581" s="68" t="s">
        <v>71</v>
      </c>
      <c r="D581" s="68" t="s">
        <v>72</v>
      </c>
      <c r="E581" s="68" t="s">
        <v>119</v>
      </c>
      <c r="F581" s="68" t="s">
        <v>120</v>
      </c>
      <c r="G581" s="69" t="s">
        <v>404</v>
      </c>
      <c r="H581" s="70" t="s">
        <v>405</v>
      </c>
      <c r="I581" s="68" t="s">
        <v>406</v>
      </c>
      <c r="J581" s="90" t="s">
        <v>765</v>
      </c>
      <c r="K581" s="67" t="s">
        <v>78</v>
      </c>
      <c r="L581" s="72" t="s">
        <v>79</v>
      </c>
      <c r="M581" s="71">
        <v>7.4799999999999995</v>
      </c>
      <c r="N581" s="67">
        <v>5.98</v>
      </c>
      <c r="O581" s="71">
        <v>1.4999999999999991</v>
      </c>
      <c r="P581" s="71">
        <v>6.29</v>
      </c>
      <c r="Q581" s="71">
        <v>5.98</v>
      </c>
      <c r="R581" s="71">
        <v>0.30999999999999961</v>
      </c>
      <c r="S581" s="71">
        <v>5.68</v>
      </c>
      <c r="T581" s="67">
        <v>4.54</v>
      </c>
      <c r="U581" s="71">
        <v>1.1399999999999997</v>
      </c>
      <c r="V581" s="71">
        <v>4.49</v>
      </c>
      <c r="W581" s="71">
        <v>4.2699999999999996</v>
      </c>
      <c r="X581" s="71">
        <v>0.22000000000000064</v>
      </c>
      <c r="Y581" s="67"/>
      <c r="Z581" s="67"/>
      <c r="AA581" s="67"/>
      <c r="AB581" s="71">
        <v>4.9800000000000004</v>
      </c>
      <c r="AC581" s="71">
        <v>3.98</v>
      </c>
      <c r="AD581" s="71">
        <v>1.0000000000000004</v>
      </c>
      <c r="AE581" s="67"/>
      <c r="AF581" s="67"/>
      <c r="AG581" s="67"/>
      <c r="AH581" s="71">
        <v>3.98</v>
      </c>
      <c r="AI581" s="67">
        <v>3.18</v>
      </c>
      <c r="AJ581" s="71">
        <v>0.79999999999999982</v>
      </c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</row>
    <row r="582" spans="1:78" hidden="1" x14ac:dyDescent="0.25">
      <c r="A582" s="67" t="s">
        <v>1220</v>
      </c>
      <c r="B582" s="67" t="s">
        <v>69</v>
      </c>
      <c r="C582" s="68" t="s">
        <v>71</v>
      </c>
      <c r="D582" s="68" t="s">
        <v>72</v>
      </c>
      <c r="E582" s="68" t="s">
        <v>121</v>
      </c>
      <c r="F582" s="68" t="s">
        <v>122</v>
      </c>
      <c r="G582" s="69" t="s">
        <v>404</v>
      </c>
      <c r="H582" s="70" t="s">
        <v>405</v>
      </c>
      <c r="I582" s="68" t="s">
        <v>406</v>
      </c>
      <c r="J582" s="90" t="s">
        <v>765</v>
      </c>
      <c r="K582" s="67" t="s">
        <v>78</v>
      </c>
      <c r="L582" s="72" t="s">
        <v>79</v>
      </c>
      <c r="M582" s="71">
        <v>9.06</v>
      </c>
      <c r="N582" s="67">
        <v>7.25</v>
      </c>
      <c r="O582" s="71">
        <v>1.8100000000000005</v>
      </c>
      <c r="P582" s="71">
        <v>7.24</v>
      </c>
      <c r="Q582" s="71">
        <v>6.88</v>
      </c>
      <c r="R582" s="71">
        <v>0.36000000000000032</v>
      </c>
      <c r="S582" s="71">
        <v>7.2600000000000007</v>
      </c>
      <c r="T582" s="67">
        <v>5.81</v>
      </c>
      <c r="U582" s="71">
        <v>1.4500000000000011</v>
      </c>
      <c r="V582" s="71">
        <v>5.44</v>
      </c>
      <c r="W582" s="71">
        <v>5.17</v>
      </c>
      <c r="X582" s="71">
        <v>0.27000000000000046</v>
      </c>
      <c r="Y582" s="67"/>
      <c r="Z582" s="67"/>
      <c r="AA582" s="67"/>
      <c r="AB582" s="71">
        <v>6.5600000000000005</v>
      </c>
      <c r="AC582" s="71">
        <v>5.25</v>
      </c>
      <c r="AD582" s="71">
        <v>1.3100000000000005</v>
      </c>
      <c r="AE582" s="67"/>
      <c r="AF582" s="67"/>
      <c r="AG582" s="67"/>
      <c r="AH582" s="71">
        <v>5.5600000000000005</v>
      </c>
      <c r="AI582" s="67">
        <v>4.45</v>
      </c>
      <c r="AJ582" s="71">
        <v>1.1100000000000003</v>
      </c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</row>
    <row r="583" spans="1:78" hidden="1" x14ac:dyDescent="0.25">
      <c r="A583" s="67" t="s">
        <v>1221</v>
      </c>
      <c r="B583" s="67" t="s">
        <v>69</v>
      </c>
      <c r="C583" s="68" t="s">
        <v>71</v>
      </c>
      <c r="D583" s="68" t="s">
        <v>72</v>
      </c>
      <c r="E583" s="68" t="s">
        <v>123</v>
      </c>
      <c r="F583" s="68" t="s">
        <v>124</v>
      </c>
      <c r="G583" s="69" t="s">
        <v>404</v>
      </c>
      <c r="H583" s="70" t="s">
        <v>405</v>
      </c>
      <c r="I583" s="68" t="s">
        <v>406</v>
      </c>
      <c r="J583" s="90" t="s">
        <v>765</v>
      </c>
      <c r="K583" s="67" t="s">
        <v>78</v>
      </c>
      <c r="L583" s="72" t="s">
        <v>79</v>
      </c>
      <c r="M583" s="71">
        <v>7.4799999999999995</v>
      </c>
      <c r="N583" s="67">
        <v>5.98</v>
      </c>
      <c r="O583" s="71">
        <v>1.4999999999999991</v>
      </c>
      <c r="P583" s="71">
        <v>6.29</v>
      </c>
      <c r="Q583" s="71">
        <v>5.98</v>
      </c>
      <c r="R583" s="71">
        <v>0.30999999999999961</v>
      </c>
      <c r="S583" s="71">
        <v>5.68</v>
      </c>
      <c r="T583" s="67">
        <v>4.54</v>
      </c>
      <c r="U583" s="71">
        <v>1.1399999999999997</v>
      </c>
      <c r="V583" s="71">
        <v>4.49</v>
      </c>
      <c r="W583" s="71">
        <v>4.2699999999999996</v>
      </c>
      <c r="X583" s="71">
        <v>0.22000000000000064</v>
      </c>
      <c r="Y583" s="67"/>
      <c r="Z583" s="67"/>
      <c r="AA583" s="67"/>
      <c r="AB583" s="71">
        <v>4.9800000000000004</v>
      </c>
      <c r="AC583" s="71">
        <v>3.98</v>
      </c>
      <c r="AD583" s="71">
        <v>1.0000000000000004</v>
      </c>
      <c r="AE583" s="67"/>
      <c r="AF583" s="67"/>
      <c r="AG583" s="67"/>
      <c r="AH583" s="71">
        <v>3.98</v>
      </c>
      <c r="AI583" s="67">
        <v>3.18</v>
      </c>
      <c r="AJ583" s="71">
        <v>0.79999999999999982</v>
      </c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</row>
    <row r="584" spans="1:78" hidden="1" x14ac:dyDescent="0.25">
      <c r="A584" s="67" t="s">
        <v>1222</v>
      </c>
      <c r="B584" s="67" t="s">
        <v>69</v>
      </c>
      <c r="C584" s="68" t="s">
        <v>71</v>
      </c>
      <c r="D584" s="68" t="s">
        <v>72</v>
      </c>
      <c r="E584" s="68" t="s">
        <v>95</v>
      </c>
      <c r="F584" s="68" t="s">
        <v>96</v>
      </c>
      <c r="G584" s="69" t="s">
        <v>407</v>
      </c>
      <c r="H584" s="70" t="s">
        <v>408</v>
      </c>
      <c r="I584" s="68" t="s">
        <v>409</v>
      </c>
      <c r="J584" s="90" t="s">
        <v>765</v>
      </c>
      <c r="K584" s="67" t="s">
        <v>141</v>
      </c>
      <c r="L584" s="72" t="s">
        <v>80</v>
      </c>
      <c r="M584" s="71">
        <v>14.879999999999999</v>
      </c>
      <c r="N584" s="67">
        <v>13.39</v>
      </c>
      <c r="O584" s="71">
        <v>1.4899999999999984</v>
      </c>
      <c r="P584" s="71">
        <v>11.379999999999999</v>
      </c>
      <c r="Q584" s="71">
        <v>10.81</v>
      </c>
      <c r="R584" s="71">
        <v>0.56999999999999851</v>
      </c>
      <c r="S584" s="71">
        <v>11.879999999999999</v>
      </c>
      <c r="T584" s="67">
        <v>10.69</v>
      </c>
      <c r="U584" s="71">
        <v>1.1899999999999995</v>
      </c>
      <c r="V584" s="71">
        <v>8.379999999999999</v>
      </c>
      <c r="W584" s="71">
        <v>7.96</v>
      </c>
      <c r="X584" s="71">
        <v>0.41999999999999904</v>
      </c>
      <c r="Y584" s="67"/>
      <c r="Z584" s="67"/>
      <c r="AA584" s="67"/>
      <c r="AB584" s="71"/>
      <c r="AC584" s="67"/>
      <c r="AD584" s="67"/>
      <c r="AE584" s="67"/>
      <c r="AF584" s="67"/>
      <c r="AG584" s="67"/>
      <c r="AH584" s="71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</row>
    <row r="585" spans="1:78" hidden="1" x14ac:dyDescent="0.25">
      <c r="A585" s="67" t="s">
        <v>1223</v>
      </c>
      <c r="B585" s="67" t="s">
        <v>69</v>
      </c>
      <c r="C585" s="68" t="s">
        <v>71</v>
      </c>
      <c r="D585" s="68" t="s">
        <v>72</v>
      </c>
      <c r="E585" s="68" t="s">
        <v>87</v>
      </c>
      <c r="F585" s="68" t="s">
        <v>88</v>
      </c>
      <c r="G585" s="69" t="s">
        <v>410</v>
      </c>
      <c r="H585" s="70" t="s">
        <v>411</v>
      </c>
      <c r="I585" s="68" t="s">
        <v>412</v>
      </c>
      <c r="J585" s="90" t="s">
        <v>765</v>
      </c>
      <c r="K585" s="67" t="s">
        <v>141</v>
      </c>
      <c r="L585" s="72" t="s">
        <v>80</v>
      </c>
      <c r="M585" s="71">
        <v>15.34</v>
      </c>
      <c r="N585" s="67">
        <v>13.81</v>
      </c>
      <c r="O585" s="71">
        <v>1.5299999999999994</v>
      </c>
      <c r="P585" s="71">
        <v>11.57</v>
      </c>
      <c r="Q585" s="71">
        <v>10.99</v>
      </c>
      <c r="R585" s="71">
        <v>0.58000000000000007</v>
      </c>
      <c r="S585" s="71">
        <v>12.34</v>
      </c>
      <c r="T585" s="67">
        <v>11.11</v>
      </c>
      <c r="U585" s="71">
        <v>1.2300000000000004</v>
      </c>
      <c r="V585" s="71">
        <v>8.57</v>
      </c>
      <c r="W585" s="71">
        <v>8.14</v>
      </c>
      <c r="X585" s="71">
        <v>0.42999999999999972</v>
      </c>
      <c r="Y585" s="67"/>
      <c r="Z585" s="67"/>
      <c r="AA585" s="67"/>
      <c r="AB585" s="71"/>
      <c r="AC585" s="67"/>
      <c r="AD585" s="67"/>
      <c r="AE585" s="67"/>
      <c r="AF585" s="67"/>
      <c r="AG585" s="67"/>
      <c r="AH585" s="71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</row>
    <row r="586" spans="1:78" hidden="1" x14ac:dyDescent="0.25">
      <c r="A586" s="67" t="s">
        <v>1224</v>
      </c>
      <c r="B586" s="67" t="s">
        <v>69</v>
      </c>
      <c r="C586" s="68" t="s">
        <v>71</v>
      </c>
      <c r="D586" s="68" t="s">
        <v>72</v>
      </c>
      <c r="E586" s="68" t="s">
        <v>95</v>
      </c>
      <c r="F586" s="68" t="s">
        <v>96</v>
      </c>
      <c r="G586" s="69" t="s">
        <v>410</v>
      </c>
      <c r="H586" s="70" t="s">
        <v>411</v>
      </c>
      <c r="I586" s="68" t="s">
        <v>412</v>
      </c>
      <c r="J586" s="90" t="s">
        <v>765</v>
      </c>
      <c r="K586" s="67" t="s">
        <v>141</v>
      </c>
      <c r="L586" s="72" t="s">
        <v>80</v>
      </c>
      <c r="M586" s="71">
        <v>15.34</v>
      </c>
      <c r="N586" s="67">
        <v>13.81</v>
      </c>
      <c r="O586" s="71">
        <v>1.5299999999999994</v>
      </c>
      <c r="P586" s="71">
        <v>11.57</v>
      </c>
      <c r="Q586" s="71">
        <v>10.99</v>
      </c>
      <c r="R586" s="71">
        <v>0.58000000000000007</v>
      </c>
      <c r="S586" s="71">
        <v>12.34</v>
      </c>
      <c r="T586" s="67">
        <v>11.11</v>
      </c>
      <c r="U586" s="71">
        <v>1.2300000000000004</v>
      </c>
      <c r="V586" s="71">
        <v>8.57</v>
      </c>
      <c r="W586" s="71">
        <v>8.14</v>
      </c>
      <c r="X586" s="71">
        <v>0.42999999999999972</v>
      </c>
      <c r="Y586" s="67"/>
      <c r="Z586" s="67"/>
      <c r="AA586" s="67"/>
      <c r="AB586" s="71"/>
      <c r="AC586" s="67"/>
      <c r="AD586" s="67"/>
      <c r="AE586" s="67"/>
      <c r="AF586" s="67"/>
      <c r="AG586" s="67"/>
      <c r="AH586" s="71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</row>
    <row r="587" spans="1:78" hidden="1" x14ac:dyDescent="0.25">
      <c r="A587" s="67" t="s">
        <v>1225</v>
      </c>
      <c r="B587" s="67" t="s">
        <v>69</v>
      </c>
      <c r="C587" s="68" t="s">
        <v>71</v>
      </c>
      <c r="D587" s="68" t="s">
        <v>72</v>
      </c>
      <c r="E587" s="68" t="s">
        <v>143</v>
      </c>
      <c r="F587" s="68" t="s">
        <v>144</v>
      </c>
      <c r="G587" s="69" t="s">
        <v>410</v>
      </c>
      <c r="H587" s="70" t="s">
        <v>411</v>
      </c>
      <c r="I587" s="68" t="s">
        <v>412</v>
      </c>
      <c r="J587" s="90" t="s">
        <v>765</v>
      </c>
      <c r="K587" s="67" t="s">
        <v>141</v>
      </c>
      <c r="L587" s="72" t="s">
        <v>80</v>
      </c>
      <c r="M587" s="71">
        <v>16.260000000000002</v>
      </c>
      <c r="N587" s="67">
        <v>14.63</v>
      </c>
      <c r="O587" s="71">
        <v>1.6300000000000008</v>
      </c>
      <c r="P587" s="71">
        <v>11.96</v>
      </c>
      <c r="Q587" s="71">
        <v>11.36</v>
      </c>
      <c r="R587" s="71">
        <v>0.60000000000000142</v>
      </c>
      <c r="S587" s="71">
        <v>13.260000000000002</v>
      </c>
      <c r="T587" s="67">
        <v>11.93</v>
      </c>
      <c r="U587" s="71">
        <v>1.3300000000000018</v>
      </c>
      <c r="V587" s="71">
        <v>8.9600000000000009</v>
      </c>
      <c r="W587" s="71">
        <v>8.51</v>
      </c>
      <c r="X587" s="71">
        <v>0.45000000000000107</v>
      </c>
      <c r="Y587" s="67"/>
      <c r="Z587" s="67"/>
      <c r="AA587" s="67"/>
      <c r="AB587" s="71"/>
      <c r="AC587" s="67"/>
      <c r="AD587" s="67"/>
      <c r="AE587" s="67"/>
      <c r="AF587" s="67"/>
      <c r="AG587" s="67"/>
      <c r="AH587" s="71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</row>
    <row r="588" spans="1:78" hidden="1" x14ac:dyDescent="0.25">
      <c r="A588" s="67" t="s">
        <v>1226</v>
      </c>
      <c r="B588" s="67" t="s">
        <v>69</v>
      </c>
      <c r="C588" s="68" t="s">
        <v>71</v>
      </c>
      <c r="D588" s="68" t="s">
        <v>72</v>
      </c>
      <c r="E588" s="68" t="s">
        <v>87</v>
      </c>
      <c r="F588" s="68" t="s">
        <v>88</v>
      </c>
      <c r="G588" s="69" t="s">
        <v>407</v>
      </c>
      <c r="H588" s="70" t="s">
        <v>413</v>
      </c>
      <c r="I588" s="68" t="s">
        <v>414</v>
      </c>
      <c r="J588" s="90" t="s">
        <v>765</v>
      </c>
      <c r="K588" s="67" t="s">
        <v>141</v>
      </c>
      <c r="L588" s="72" t="s">
        <v>80</v>
      </c>
      <c r="M588" s="71">
        <v>14.84</v>
      </c>
      <c r="N588" s="67">
        <v>13.36</v>
      </c>
      <c r="O588" s="71">
        <v>1.4800000000000004</v>
      </c>
      <c r="P588" s="71">
        <v>11.36</v>
      </c>
      <c r="Q588" s="71">
        <v>10.79</v>
      </c>
      <c r="R588" s="71">
        <v>0.57000000000000028</v>
      </c>
      <c r="S588" s="71">
        <v>11.84</v>
      </c>
      <c r="T588" s="67">
        <v>10.66</v>
      </c>
      <c r="U588" s="71">
        <v>1.1799999999999997</v>
      </c>
      <c r="V588" s="71">
        <v>8.36</v>
      </c>
      <c r="W588" s="71">
        <v>7.94</v>
      </c>
      <c r="X588" s="71">
        <v>0.41999999999999904</v>
      </c>
      <c r="Y588" s="67"/>
      <c r="Z588" s="67"/>
      <c r="AA588" s="67"/>
      <c r="AB588" s="71"/>
      <c r="AC588" s="67"/>
      <c r="AD588" s="67"/>
      <c r="AE588" s="67"/>
      <c r="AF588" s="67"/>
      <c r="AG588" s="67"/>
      <c r="AH588" s="71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</row>
    <row r="589" spans="1:78" hidden="1" x14ac:dyDescent="0.25">
      <c r="A589" s="67" t="s">
        <v>1227</v>
      </c>
      <c r="B589" s="67" t="s">
        <v>69</v>
      </c>
      <c r="C589" s="68" t="s">
        <v>71</v>
      </c>
      <c r="D589" s="68" t="s">
        <v>72</v>
      </c>
      <c r="E589" s="68" t="s">
        <v>93</v>
      </c>
      <c r="F589" s="68" t="s">
        <v>94</v>
      </c>
      <c r="G589" s="69" t="s">
        <v>407</v>
      </c>
      <c r="H589" s="70" t="s">
        <v>413</v>
      </c>
      <c r="I589" s="68" t="s">
        <v>414</v>
      </c>
      <c r="J589" s="90" t="s">
        <v>765</v>
      </c>
      <c r="K589" s="67" t="s">
        <v>141</v>
      </c>
      <c r="L589" s="72" t="s">
        <v>80</v>
      </c>
      <c r="M589" s="71">
        <v>14.84</v>
      </c>
      <c r="N589" s="67">
        <v>13.36</v>
      </c>
      <c r="O589" s="71">
        <v>1.4800000000000004</v>
      </c>
      <c r="P589" s="71">
        <v>11.36</v>
      </c>
      <c r="Q589" s="71">
        <v>10.79</v>
      </c>
      <c r="R589" s="71">
        <v>0.57000000000000028</v>
      </c>
      <c r="S589" s="71">
        <v>11.84</v>
      </c>
      <c r="T589" s="67">
        <v>10.66</v>
      </c>
      <c r="U589" s="71">
        <v>1.1799999999999997</v>
      </c>
      <c r="V589" s="71">
        <v>8.36</v>
      </c>
      <c r="W589" s="71">
        <v>7.94</v>
      </c>
      <c r="X589" s="71">
        <v>0.41999999999999904</v>
      </c>
      <c r="Y589" s="67"/>
      <c r="Z589" s="67"/>
      <c r="AA589" s="67"/>
      <c r="AB589" s="71"/>
      <c r="AC589" s="67"/>
      <c r="AD589" s="67"/>
      <c r="AE589" s="67"/>
      <c r="AF589" s="67"/>
      <c r="AG589" s="67"/>
      <c r="AH589" s="71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</row>
    <row r="590" spans="1:78" hidden="1" x14ac:dyDescent="0.25">
      <c r="A590" s="67" t="s">
        <v>1228</v>
      </c>
      <c r="B590" s="67" t="s">
        <v>69</v>
      </c>
      <c r="C590" s="68" t="s">
        <v>71</v>
      </c>
      <c r="D590" s="68" t="s">
        <v>72</v>
      </c>
      <c r="E590" s="68" t="s">
        <v>95</v>
      </c>
      <c r="F590" s="68" t="s">
        <v>96</v>
      </c>
      <c r="G590" s="69" t="s">
        <v>407</v>
      </c>
      <c r="H590" s="70" t="s">
        <v>413</v>
      </c>
      <c r="I590" s="68" t="s">
        <v>414</v>
      </c>
      <c r="J590" s="90" t="s">
        <v>765</v>
      </c>
      <c r="K590" s="67" t="s">
        <v>141</v>
      </c>
      <c r="L590" s="72" t="s">
        <v>80</v>
      </c>
      <c r="M590" s="71">
        <v>14.84</v>
      </c>
      <c r="N590" s="67">
        <v>13.36</v>
      </c>
      <c r="O590" s="71">
        <v>1.4800000000000004</v>
      </c>
      <c r="P590" s="71">
        <v>11.36</v>
      </c>
      <c r="Q590" s="71">
        <v>10.79</v>
      </c>
      <c r="R590" s="71">
        <v>0.57000000000000028</v>
      </c>
      <c r="S590" s="71">
        <v>11.84</v>
      </c>
      <c r="T590" s="67">
        <v>10.66</v>
      </c>
      <c r="U590" s="71">
        <v>1.1799999999999997</v>
      </c>
      <c r="V590" s="71">
        <v>8.36</v>
      </c>
      <c r="W590" s="71">
        <v>7.94</v>
      </c>
      <c r="X590" s="71">
        <v>0.41999999999999904</v>
      </c>
      <c r="Y590" s="67"/>
      <c r="Z590" s="67"/>
      <c r="AA590" s="67"/>
      <c r="AB590" s="71"/>
      <c r="AC590" s="67"/>
      <c r="AD590" s="67"/>
      <c r="AE590" s="67"/>
      <c r="AF590" s="67"/>
      <c r="AG590" s="67"/>
      <c r="AH590" s="71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</row>
    <row r="591" spans="1:78" hidden="1" x14ac:dyDescent="0.25">
      <c r="A591" s="67" t="s">
        <v>1229</v>
      </c>
      <c r="B591" s="67" t="s">
        <v>69</v>
      </c>
      <c r="C591" s="68" t="s">
        <v>71</v>
      </c>
      <c r="D591" s="68" t="s">
        <v>72</v>
      </c>
      <c r="E591" s="68" t="s">
        <v>93</v>
      </c>
      <c r="F591" s="68" t="s">
        <v>94</v>
      </c>
      <c r="G591" s="69" t="s">
        <v>415</v>
      </c>
      <c r="H591" s="70" t="s">
        <v>416</v>
      </c>
      <c r="I591" s="68" t="s">
        <v>417</v>
      </c>
      <c r="J591" s="90" t="s">
        <v>765</v>
      </c>
      <c r="K591" s="67" t="s">
        <v>141</v>
      </c>
      <c r="L591" s="72" t="s">
        <v>80</v>
      </c>
      <c r="M591" s="71">
        <v>14.56</v>
      </c>
      <c r="N591" s="67">
        <v>13.1</v>
      </c>
      <c r="O591" s="71">
        <v>1.4600000000000009</v>
      </c>
      <c r="P591" s="71">
        <v>10.46</v>
      </c>
      <c r="Q591" s="71">
        <v>9.94</v>
      </c>
      <c r="R591" s="71">
        <v>0.52000000000000135</v>
      </c>
      <c r="S591" s="71">
        <v>12.76</v>
      </c>
      <c r="T591" s="67">
        <v>11.48</v>
      </c>
      <c r="U591" s="71">
        <v>1.2799999999999994</v>
      </c>
      <c r="V591" s="71">
        <v>8.66</v>
      </c>
      <c r="W591" s="71">
        <v>8.23</v>
      </c>
      <c r="X591" s="71">
        <v>0.42999999999999972</v>
      </c>
      <c r="Y591" s="67"/>
      <c r="Z591" s="67"/>
      <c r="AA591" s="67"/>
      <c r="AB591" s="71"/>
      <c r="AC591" s="67"/>
      <c r="AD591" s="67"/>
      <c r="AE591" s="67"/>
      <c r="AF591" s="67"/>
      <c r="AG591" s="67"/>
      <c r="AH591" s="71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</row>
    <row r="592" spans="1:78" hidden="1" x14ac:dyDescent="0.25">
      <c r="A592" s="67" t="s">
        <v>1230</v>
      </c>
      <c r="B592" s="67" t="s">
        <v>69</v>
      </c>
      <c r="C592" s="68" t="s">
        <v>71</v>
      </c>
      <c r="D592" s="68" t="s">
        <v>72</v>
      </c>
      <c r="E592" s="68" t="s">
        <v>73</v>
      </c>
      <c r="F592" s="68" t="s">
        <v>74</v>
      </c>
      <c r="G592" s="69" t="s">
        <v>418</v>
      </c>
      <c r="H592" s="70" t="s">
        <v>419</v>
      </c>
      <c r="I592" s="68" t="s">
        <v>420</v>
      </c>
      <c r="J592" s="90" t="s">
        <v>765</v>
      </c>
      <c r="K592" s="67" t="s">
        <v>78</v>
      </c>
      <c r="L592" s="72" t="s">
        <v>79</v>
      </c>
      <c r="M592" s="71">
        <v>8.7899999999999991</v>
      </c>
      <c r="N592" s="67">
        <v>7.03</v>
      </c>
      <c r="O592" s="71">
        <v>1.7599999999999989</v>
      </c>
      <c r="P592" s="71">
        <v>7.0699999999999994</v>
      </c>
      <c r="Q592" s="71">
        <v>6.72</v>
      </c>
      <c r="R592" s="71">
        <v>0.34999999999999964</v>
      </c>
      <c r="S592" s="71">
        <v>6.99</v>
      </c>
      <c r="T592" s="67">
        <v>5.59</v>
      </c>
      <c r="U592" s="71">
        <v>1.4000000000000004</v>
      </c>
      <c r="V592" s="71">
        <v>5.27</v>
      </c>
      <c r="W592" s="71">
        <v>5.01</v>
      </c>
      <c r="X592" s="71">
        <v>0.25999999999999979</v>
      </c>
      <c r="Y592" s="67"/>
      <c r="Z592" s="67"/>
      <c r="AA592" s="67"/>
      <c r="AB592" s="71">
        <v>6.29</v>
      </c>
      <c r="AC592" s="71">
        <v>5.03</v>
      </c>
      <c r="AD592" s="71">
        <v>1.2599999999999998</v>
      </c>
      <c r="AE592" s="67"/>
      <c r="AF592" s="67"/>
      <c r="AG592" s="67"/>
      <c r="AH592" s="71">
        <v>5.29</v>
      </c>
      <c r="AI592" s="67">
        <v>4.2300000000000004</v>
      </c>
      <c r="AJ592" s="71">
        <v>1.0599999999999996</v>
      </c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</row>
    <row r="593" spans="1:78" hidden="1" x14ac:dyDescent="0.25">
      <c r="A593" s="67" t="s">
        <v>1231</v>
      </c>
      <c r="B593" s="67" t="s">
        <v>69</v>
      </c>
      <c r="C593" s="68" t="s">
        <v>71</v>
      </c>
      <c r="D593" s="68" t="s">
        <v>72</v>
      </c>
      <c r="E593" s="68" t="s">
        <v>81</v>
      </c>
      <c r="F593" s="68" t="s">
        <v>82</v>
      </c>
      <c r="G593" s="69" t="s">
        <v>418</v>
      </c>
      <c r="H593" s="70" t="s">
        <v>419</v>
      </c>
      <c r="I593" s="68" t="s">
        <v>420</v>
      </c>
      <c r="J593" s="90" t="s">
        <v>765</v>
      </c>
      <c r="K593" s="67" t="s">
        <v>78</v>
      </c>
      <c r="L593" s="72" t="s">
        <v>79</v>
      </c>
      <c r="M593" s="71">
        <v>8.92</v>
      </c>
      <c r="N593" s="67">
        <v>7.14</v>
      </c>
      <c r="O593" s="71">
        <v>1.7800000000000002</v>
      </c>
      <c r="P593" s="71">
        <v>7.1499999999999995</v>
      </c>
      <c r="Q593" s="71">
        <v>6.79</v>
      </c>
      <c r="R593" s="71">
        <v>0.35999999999999943</v>
      </c>
      <c r="S593" s="71">
        <v>7.12</v>
      </c>
      <c r="T593" s="67">
        <v>5.7</v>
      </c>
      <c r="U593" s="71">
        <v>1.42</v>
      </c>
      <c r="V593" s="71">
        <v>5.35</v>
      </c>
      <c r="W593" s="71">
        <v>5.08</v>
      </c>
      <c r="X593" s="71">
        <v>0.26999999999999957</v>
      </c>
      <c r="Y593" s="67"/>
      <c r="Z593" s="67"/>
      <c r="AA593" s="67"/>
      <c r="AB593" s="71">
        <v>6.42</v>
      </c>
      <c r="AC593" s="71">
        <v>5.14</v>
      </c>
      <c r="AD593" s="71">
        <v>1.2800000000000002</v>
      </c>
      <c r="AE593" s="67"/>
      <c r="AF593" s="67"/>
      <c r="AG593" s="67"/>
      <c r="AH593" s="71">
        <v>5.42</v>
      </c>
      <c r="AI593" s="67">
        <v>4.34</v>
      </c>
      <c r="AJ593" s="71">
        <v>1.08</v>
      </c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</row>
    <row r="594" spans="1:78" hidden="1" x14ac:dyDescent="0.25">
      <c r="A594" s="67" t="s">
        <v>1232</v>
      </c>
      <c r="B594" s="67" t="s">
        <v>69</v>
      </c>
      <c r="C594" s="68" t="s">
        <v>71</v>
      </c>
      <c r="D594" s="68" t="s">
        <v>72</v>
      </c>
      <c r="E594" s="68" t="s">
        <v>83</v>
      </c>
      <c r="F594" s="68" t="s">
        <v>84</v>
      </c>
      <c r="G594" s="69" t="s">
        <v>418</v>
      </c>
      <c r="H594" s="70" t="s">
        <v>419</v>
      </c>
      <c r="I594" s="68" t="s">
        <v>420</v>
      </c>
      <c r="J594" s="90" t="s">
        <v>765</v>
      </c>
      <c r="K594" s="67" t="s">
        <v>78</v>
      </c>
      <c r="L594" s="72" t="s">
        <v>79</v>
      </c>
      <c r="M594" s="71">
        <v>7.4799999999999995</v>
      </c>
      <c r="N594" s="67">
        <v>5.98</v>
      </c>
      <c r="O594" s="71">
        <v>1.4999999999999991</v>
      </c>
      <c r="P594" s="71">
        <v>6.29</v>
      </c>
      <c r="Q594" s="71">
        <v>5.98</v>
      </c>
      <c r="R594" s="71">
        <v>0.30999999999999961</v>
      </c>
      <c r="S594" s="71">
        <v>5.68</v>
      </c>
      <c r="T594" s="67">
        <v>4.54</v>
      </c>
      <c r="U594" s="71">
        <v>1.1399999999999997</v>
      </c>
      <c r="V594" s="71">
        <v>4.49</v>
      </c>
      <c r="W594" s="71">
        <v>4.2699999999999996</v>
      </c>
      <c r="X594" s="71">
        <v>0.22000000000000064</v>
      </c>
      <c r="Y594" s="67"/>
      <c r="Z594" s="67"/>
      <c r="AA594" s="67"/>
      <c r="AB594" s="71">
        <v>4.9800000000000004</v>
      </c>
      <c r="AC594" s="71">
        <v>3.98</v>
      </c>
      <c r="AD594" s="71">
        <v>1.0000000000000004</v>
      </c>
      <c r="AE594" s="67"/>
      <c r="AF594" s="67"/>
      <c r="AG594" s="67"/>
      <c r="AH594" s="71">
        <v>3.98</v>
      </c>
      <c r="AI594" s="67">
        <v>3.18</v>
      </c>
      <c r="AJ594" s="71">
        <v>0.79999999999999982</v>
      </c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</row>
    <row r="595" spans="1:78" hidden="1" x14ac:dyDescent="0.25">
      <c r="A595" s="67" t="s">
        <v>1233</v>
      </c>
      <c r="B595" s="67" t="s">
        <v>69</v>
      </c>
      <c r="C595" s="68" t="s">
        <v>71</v>
      </c>
      <c r="D595" s="68" t="s">
        <v>72</v>
      </c>
      <c r="E595" s="68" t="s">
        <v>85</v>
      </c>
      <c r="F595" s="68" t="s">
        <v>86</v>
      </c>
      <c r="G595" s="69" t="s">
        <v>418</v>
      </c>
      <c r="H595" s="70" t="s">
        <v>419</v>
      </c>
      <c r="I595" s="68" t="s">
        <v>420</v>
      </c>
      <c r="J595" s="90" t="s">
        <v>765</v>
      </c>
      <c r="K595" s="67" t="s">
        <v>78</v>
      </c>
      <c r="L595" s="72" t="s">
        <v>79</v>
      </c>
      <c r="M595" s="71">
        <v>9.19</v>
      </c>
      <c r="N595" s="67">
        <v>7.35</v>
      </c>
      <c r="O595" s="71">
        <v>1.8399999999999999</v>
      </c>
      <c r="P595" s="71">
        <v>7.31</v>
      </c>
      <c r="Q595" s="71">
        <v>6.94</v>
      </c>
      <c r="R595" s="71">
        <v>0.36999999999999922</v>
      </c>
      <c r="S595" s="71">
        <v>7.39</v>
      </c>
      <c r="T595" s="67">
        <v>5.91</v>
      </c>
      <c r="U595" s="71">
        <v>1.4799999999999995</v>
      </c>
      <c r="V595" s="71">
        <v>5.51</v>
      </c>
      <c r="W595" s="71">
        <v>5.23</v>
      </c>
      <c r="X595" s="71">
        <v>0.27999999999999936</v>
      </c>
      <c r="Y595" s="67"/>
      <c r="Z595" s="67"/>
      <c r="AA595" s="67"/>
      <c r="AB595" s="71">
        <v>6.6899999999999995</v>
      </c>
      <c r="AC595" s="71">
        <v>5.35</v>
      </c>
      <c r="AD595" s="71">
        <v>1.3399999999999999</v>
      </c>
      <c r="AE595" s="67"/>
      <c r="AF595" s="67"/>
      <c r="AG595" s="67"/>
      <c r="AH595" s="71">
        <v>5.6899999999999995</v>
      </c>
      <c r="AI595" s="67">
        <v>4.55</v>
      </c>
      <c r="AJ595" s="71">
        <v>1.1399999999999997</v>
      </c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</row>
    <row r="596" spans="1:78" hidden="1" x14ac:dyDescent="0.25">
      <c r="A596" s="67" t="s">
        <v>1234</v>
      </c>
      <c r="B596" s="67" t="s">
        <v>69</v>
      </c>
      <c r="C596" s="68" t="s">
        <v>71</v>
      </c>
      <c r="D596" s="68" t="s">
        <v>72</v>
      </c>
      <c r="E596" s="68" t="s">
        <v>87</v>
      </c>
      <c r="F596" s="68" t="s">
        <v>88</v>
      </c>
      <c r="G596" s="69" t="s">
        <v>418</v>
      </c>
      <c r="H596" s="70" t="s">
        <v>419</v>
      </c>
      <c r="I596" s="68" t="s">
        <v>420</v>
      </c>
      <c r="J596" s="90" t="s">
        <v>765</v>
      </c>
      <c r="K596" s="67" t="s">
        <v>78</v>
      </c>
      <c r="L596" s="72" t="s">
        <v>79</v>
      </c>
      <c r="M596" s="71">
        <v>8.52</v>
      </c>
      <c r="N596" s="67">
        <v>6.82</v>
      </c>
      <c r="O596" s="71">
        <v>1.6999999999999993</v>
      </c>
      <c r="P596" s="71">
        <v>6.91</v>
      </c>
      <c r="Q596" s="71">
        <v>6.56</v>
      </c>
      <c r="R596" s="71">
        <v>0.35000000000000053</v>
      </c>
      <c r="S596" s="71">
        <v>6.72</v>
      </c>
      <c r="T596" s="67">
        <v>5.38</v>
      </c>
      <c r="U596" s="71">
        <v>1.3399999999999999</v>
      </c>
      <c r="V596" s="71">
        <v>5.1100000000000003</v>
      </c>
      <c r="W596" s="71">
        <v>4.8499999999999996</v>
      </c>
      <c r="X596" s="71">
        <v>0.26000000000000068</v>
      </c>
      <c r="Y596" s="67"/>
      <c r="Z596" s="67"/>
      <c r="AA596" s="67"/>
      <c r="AB596" s="71">
        <v>6.02</v>
      </c>
      <c r="AC596" s="71">
        <v>4.82</v>
      </c>
      <c r="AD596" s="71">
        <v>1.1999999999999993</v>
      </c>
      <c r="AE596" s="67"/>
      <c r="AF596" s="67"/>
      <c r="AG596" s="67"/>
      <c r="AH596" s="71">
        <v>5.0199999999999996</v>
      </c>
      <c r="AI596" s="67">
        <v>4.0199999999999996</v>
      </c>
      <c r="AJ596" s="71">
        <v>1</v>
      </c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</row>
    <row r="597" spans="1:78" hidden="1" x14ac:dyDescent="0.25">
      <c r="A597" s="67" t="s">
        <v>1235</v>
      </c>
      <c r="B597" s="67" t="s">
        <v>69</v>
      </c>
      <c r="C597" s="68" t="s">
        <v>71</v>
      </c>
      <c r="D597" s="68" t="s">
        <v>72</v>
      </c>
      <c r="E597" s="68" t="s">
        <v>89</v>
      </c>
      <c r="F597" s="68" t="s">
        <v>90</v>
      </c>
      <c r="G597" s="69" t="s">
        <v>418</v>
      </c>
      <c r="H597" s="70" t="s">
        <v>419</v>
      </c>
      <c r="I597" s="68" t="s">
        <v>420</v>
      </c>
      <c r="J597" s="90" t="s">
        <v>765</v>
      </c>
      <c r="K597" s="67" t="s">
        <v>78</v>
      </c>
      <c r="L597" s="72" t="s">
        <v>79</v>
      </c>
      <c r="M597" s="71">
        <v>7.5699999999999994</v>
      </c>
      <c r="N597" s="67">
        <v>6.06</v>
      </c>
      <c r="O597" s="71">
        <v>1.5099999999999998</v>
      </c>
      <c r="P597" s="71">
        <v>6.34</v>
      </c>
      <c r="Q597" s="71">
        <v>6.02</v>
      </c>
      <c r="R597" s="71">
        <v>0.32000000000000028</v>
      </c>
      <c r="S597" s="71">
        <v>5.77</v>
      </c>
      <c r="T597" s="67">
        <v>4.62</v>
      </c>
      <c r="U597" s="71">
        <v>1.1499999999999995</v>
      </c>
      <c r="V597" s="71">
        <v>4.54</v>
      </c>
      <c r="W597" s="71">
        <v>4.3099999999999996</v>
      </c>
      <c r="X597" s="71">
        <v>0.23000000000000043</v>
      </c>
      <c r="Y597" s="67"/>
      <c r="Z597" s="67"/>
      <c r="AA597" s="67"/>
      <c r="AB597" s="71">
        <v>5.07</v>
      </c>
      <c r="AC597" s="71">
        <v>4.0599999999999996</v>
      </c>
      <c r="AD597" s="71">
        <v>1.0100000000000007</v>
      </c>
      <c r="AE597" s="67"/>
      <c r="AF597" s="67"/>
      <c r="AG597" s="67"/>
      <c r="AH597" s="71">
        <v>4.07</v>
      </c>
      <c r="AI597" s="67">
        <v>3.26</v>
      </c>
      <c r="AJ597" s="71">
        <v>0.8100000000000005</v>
      </c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</row>
    <row r="598" spans="1:78" hidden="1" x14ac:dyDescent="0.25">
      <c r="A598" s="67" t="s">
        <v>1236</v>
      </c>
      <c r="B598" s="67" t="s">
        <v>69</v>
      </c>
      <c r="C598" s="68" t="s">
        <v>71</v>
      </c>
      <c r="D598" s="68" t="s">
        <v>72</v>
      </c>
      <c r="E598" s="68" t="s">
        <v>91</v>
      </c>
      <c r="F598" s="68" t="s">
        <v>92</v>
      </c>
      <c r="G598" s="69" t="s">
        <v>418</v>
      </c>
      <c r="H598" s="70" t="s">
        <v>419</v>
      </c>
      <c r="I598" s="68" t="s">
        <v>420</v>
      </c>
      <c r="J598" s="90" t="s">
        <v>765</v>
      </c>
      <c r="K598" s="67" t="s">
        <v>78</v>
      </c>
      <c r="L598" s="72" t="s">
        <v>79</v>
      </c>
      <c r="M598" s="71">
        <v>7.4799999999999995</v>
      </c>
      <c r="N598" s="67">
        <v>5.98</v>
      </c>
      <c r="O598" s="71">
        <v>1.4999999999999991</v>
      </c>
      <c r="P598" s="71">
        <v>6.29</v>
      </c>
      <c r="Q598" s="71">
        <v>5.98</v>
      </c>
      <c r="R598" s="71">
        <v>0.30999999999999961</v>
      </c>
      <c r="S598" s="71">
        <v>5.68</v>
      </c>
      <c r="T598" s="67">
        <v>4.54</v>
      </c>
      <c r="U598" s="71">
        <v>1.1399999999999997</v>
      </c>
      <c r="V598" s="71">
        <v>4.49</v>
      </c>
      <c r="W598" s="71">
        <v>4.2699999999999996</v>
      </c>
      <c r="X598" s="71">
        <v>0.22000000000000064</v>
      </c>
      <c r="Y598" s="67"/>
      <c r="Z598" s="67"/>
      <c r="AA598" s="67"/>
      <c r="AB598" s="71">
        <v>4.9800000000000004</v>
      </c>
      <c r="AC598" s="71">
        <v>3.98</v>
      </c>
      <c r="AD598" s="71">
        <v>1.0000000000000004</v>
      </c>
      <c r="AE598" s="67"/>
      <c r="AF598" s="67"/>
      <c r="AG598" s="67"/>
      <c r="AH598" s="71">
        <v>3.98</v>
      </c>
      <c r="AI598" s="67">
        <v>3.18</v>
      </c>
      <c r="AJ598" s="71">
        <v>0.79999999999999982</v>
      </c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</row>
    <row r="599" spans="1:78" hidden="1" x14ac:dyDescent="0.25">
      <c r="A599" s="67" t="s">
        <v>1237</v>
      </c>
      <c r="B599" s="67" t="s">
        <v>69</v>
      </c>
      <c r="C599" s="68" t="s">
        <v>71</v>
      </c>
      <c r="D599" s="68" t="s">
        <v>72</v>
      </c>
      <c r="E599" s="68" t="s">
        <v>93</v>
      </c>
      <c r="F599" s="68" t="s">
        <v>94</v>
      </c>
      <c r="G599" s="69" t="s">
        <v>418</v>
      </c>
      <c r="H599" s="70" t="s">
        <v>419</v>
      </c>
      <c r="I599" s="68" t="s">
        <v>420</v>
      </c>
      <c r="J599" s="90" t="s">
        <v>765</v>
      </c>
      <c r="K599" s="67" t="s">
        <v>78</v>
      </c>
      <c r="L599" s="72" t="s">
        <v>79</v>
      </c>
      <c r="M599" s="71">
        <v>8.0399999999999991</v>
      </c>
      <c r="N599" s="67">
        <v>6.43</v>
      </c>
      <c r="O599" s="71">
        <v>1.6099999999999994</v>
      </c>
      <c r="P599" s="71">
        <v>6.62</v>
      </c>
      <c r="Q599" s="71">
        <v>6.29</v>
      </c>
      <c r="R599" s="71">
        <v>0.33000000000000007</v>
      </c>
      <c r="S599" s="71">
        <v>6.24</v>
      </c>
      <c r="T599" s="67">
        <v>4.99</v>
      </c>
      <c r="U599" s="71">
        <v>1.25</v>
      </c>
      <c r="V599" s="71">
        <v>4.82</v>
      </c>
      <c r="W599" s="71">
        <v>4.58</v>
      </c>
      <c r="X599" s="71">
        <v>0.24000000000000021</v>
      </c>
      <c r="Y599" s="67"/>
      <c r="Z599" s="67"/>
      <c r="AA599" s="67"/>
      <c r="AB599" s="71">
        <v>5.54</v>
      </c>
      <c r="AC599" s="71">
        <v>4.43</v>
      </c>
      <c r="AD599" s="71">
        <v>1.1100000000000003</v>
      </c>
      <c r="AE599" s="67"/>
      <c r="AF599" s="67"/>
      <c r="AG599" s="67"/>
      <c r="AH599" s="71">
        <v>4.54</v>
      </c>
      <c r="AI599" s="67">
        <v>3.63</v>
      </c>
      <c r="AJ599" s="71">
        <v>0.91000000000000014</v>
      </c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</row>
    <row r="600" spans="1:78" hidden="1" x14ac:dyDescent="0.25">
      <c r="A600" s="67" t="s">
        <v>1238</v>
      </c>
      <c r="B600" s="67" t="s">
        <v>69</v>
      </c>
      <c r="C600" s="68" t="s">
        <v>71</v>
      </c>
      <c r="D600" s="68" t="s">
        <v>72</v>
      </c>
      <c r="E600" s="68" t="s">
        <v>95</v>
      </c>
      <c r="F600" s="68" t="s">
        <v>96</v>
      </c>
      <c r="G600" s="69" t="s">
        <v>418</v>
      </c>
      <c r="H600" s="70" t="s">
        <v>419</v>
      </c>
      <c r="I600" s="68" t="s">
        <v>420</v>
      </c>
      <c r="J600" s="90" t="s">
        <v>765</v>
      </c>
      <c r="K600" s="67" t="s">
        <v>78</v>
      </c>
      <c r="L600" s="72" t="s">
        <v>79</v>
      </c>
      <c r="M600" s="71">
        <v>7.5699999999999994</v>
      </c>
      <c r="N600" s="67">
        <v>6.06</v>
      </c>
      <c r="O600" s="71">
        <v>1.5099999999999998</v>
      </c>
      <c r="P600" s="71">
        <v>6.34</v>
      </c>
      <c r="Q600" s="71">
        <v>6.02</v>
      </c>
      <c r="R600" s="71">
        <v>0.32000000000000028</v>
      </c>
      <c r="S600" s="71">
        <v>5.77</v>
      </c>
      <c r="T600" s="67">
        <v>4.62</v>
      </c>
      <c r="U600" s="71">
        <v>1.1499999999999995</v>
      </c>
      <c r="V600" s="71">
        <v>4.54</v>
      </c>
      <c r="W600" s="71">
        <v>4.3099999999999996</v>
      </c>
      <c r="X600" s="71">
        <v>0.23000000000000043</v>
      </c>
      <c r="Y600" s="67"/>
      <c r="Z600" s="67"/>
      <c r="AA600" s="67"/>
      <c r="AB600" s="71">
        <v>5.07</v>
      </c>
      <c r="AC600" s="71">
        <v>4.0599999999999996</v>
      </c>
      <c r="AD600" s="71">
        <v>1.0100000000000007</v>
      </c>
      <c r="AE600" s="67"/>
      <c r="AF600" s="67"/>
      <c r="AG600" s="67"/>
      <c r="AH600" s="71">
        <v>4.07</v>
      </c>
      <c r="AI600" s="67">
        <v>3.26</v>
      </c>
      <c r="AJ600" s="71">
        <v>0.8100000000000005</v>
      </c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  <c r="BZ600" s="67"/>
    </row>
    <row r="601" spans="1:78" hidden="1" x14ac:dyDescent="0.25">
      <c r="A601" s="67" t="s">
        <v>1239</v>
      </c>
      <c r="B601" s="67" t="s">
        <v>69</v>
      </c>
      <c r="C601" s="68" t="s">
        <v>71</v>
      </c>
      <c r="D601" s="68" t="s">
        <v>72</v>
      </c>
      <c r="E601" s="68" t="s">
        <v>97</v>
      </c>
      <c r="F601" s="68" t="s">
        <v>98</v>
      </c>
      <c r="G601" s="69" t="s">
        <v>418</v>
      </c>
      <c r="H601" s="70" t="s">
        <v>419</v>
      </c>
      <c r="I601" s="68" t="s">
        <v>420</v>
      </c>
      <c r="J601" s="90" t="s">
        <v>765</v>
      </c>
      <c r="K601" s="67" t="s">
        <v>78</v>
      </c>
      <c r="L601" s="72" t="s">
        <v>79</v>
      </c>
      <c r="M601" s="71">
        <v>7.4799999999999995</v>
      </c>
      <c r="N601" s="67">
        <v>5.98</v>
      </c>
      <c r="O601" s="71">
        <v>1.4999999999999991</v>
      </c>
      <c r="P601" s="71">
        <v>6.29</v>
      </c>
      <c r="Q601" s="71">
        <v>5.98</v>
      </c>
      <c r="R601" s="71">
        <v>0.30999999999999961</v>
      </c>
      <c r="S601" s="71">
        <v>5.68</v>
      </c>
      <c r="T601" s="67">
        <v>4.54</v>
      </c>
      <c r="U601" s="71">
        <v>1.1399999999999997</v>
      </c>
      <c r="V601" s="71">
        <v>4.49</v>
      </c>
      <c r="W601" s="71">
        <v>4.2699999999999996</v>
      </c>
      <c r="X601" s="71">
        <v>0.22000000000000064</v>
      </c>
      <c r="Y601" s="67"/>
      <c r="Z601" s="67"/>
      <c r="AA601" s="67"/>
      <c r="AB601" s="71">
        <v>4.9800000000000004</v>
      </c>
      <c r="AC601" s="71">
        <v>3.98</v>
      </c>
      <c r="AD601" s="71">
        <v>1.0000000000000004</v>
      </c>
      <c r="AE601" s="67"/>
      <c r="AF601" s="67"/>
      <c r="AG601" s="67"/>
      <c r="AH601" s="71">
        <v>3.98</v>
      </c>
      <c r="AI601" s="67">
        <v>3.18</v>
      </c>
      <c r="AJ601" s="71">
        <v>0.79999999999999982</v>
      </c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  <c r="BZ601" s="67"/>
    </row>
    <row r="602" spans="1:78" hidden="1" x14ac:dyDescent="0.25">
      <c r="A602" s="67" t="s">
        <v>1240</v>
      </c>
      <c r="B602" s="67" t="s">
        <v>69</v>
      </c>
      <c r="C602" s="68" t="s">
        <v>71</v>
      </c>
      <c r="D602" s="68" t="s">
        <v>72</v>
      </c>
      <c r="E602" s="68" t="s">
        <v>99</v>
      </c>
      <c r="F602" s="68" t="s">
        <v>100</v>
      </c>
      <c r="G602" s="69" t="s">
        <v>418</v>
      </c>
      <c r="H602" s="70" t="s">
        <v>419</v>
      </c>
      <c r="I602" s="68" t="s">
        <v>420</v>
      </c>
      <c r="J602" s="90" t="s">
        <v>765</v>
      </c>
      <c r="K602" s="67" t="s">
        <v>78</v>
      </c>
      <c r="L602" s="72" t="s">
        <v>79</v>
      </c>
      <c r="M602" s="71">
        <v>7.4799999999999995</v>
      </c>
      <c r="N602" s="67">
        <v>5.98</v>
      </c>
      <c r="O602" s="71">
        <v>1.4999999999999991</v>
      </c>
      <c r="P602" s="71">
        <v>6.29</v>
      </c>
      <c r="Q602" s="71">
        <v>5.98</v>
      </c>
      <c r="R602" s="71">
        <v>0.30999999999999961</v>
      </c>
      <c r="S602" s="71">
        <v>5.68</v>
      </c>
      <c r="T602" s="67">
        <v>4.54</v>
      </c>
      <c r="U602" s="71">
        <v>1.1399999999999997</v>
      </c>
      <c r="V602" s="71">
        <v>4.49</v>
      </c>
      <c r="W602" s="71">
        <v>4.2699999999999996</v>
      </c>
      <c r="X602" s="71">
        <v>0.22000000000000064</v>
      </c>
      <c r="Y602" s="67"/>
      <c r="Z602" s="67"/>
      <c r="AA602" s="67"/>
      <c r="AB602" s="71">
        <v>4.9800000000000004</v>
      </c>
      <c r="AC602" s="71">
        <v>3.98</v>
      </c>
      <c r="AD602" s="71">
        <v>1.0000000000000004</v>
      </c>
      <c r="AE602" s="67"/>
      <c r="AF602" s="67"/>
      <c r="AG602" s="67"/>
      <c r="AH602" s="71">
        <v>3.98</v>
      </c>
      <c r="AI602" s="67">
        <v>3.18</v>
      </c>
      <c r="AJ602" s="71">
        <v>0.79999999999999982</v>
      </c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  <c r="BZ602" s="67"/>
    </row>
    <row r="603" spans="1:78" hidden="1" x14ac:dyDescent="0.25">
      <c r="A603" s="67" t="s">
        <v>1241</v>
      </c>
      <c r="B603" s="67" t="s">
        <v>69</v>
      </c>
      <c r="C603" s="68" t="s">
        <v>71</v>
      </c>
      <c r="D603" s="68" t="s">
        <v>72</v>
      </c>
      <c r="E603" s="68" t="s">
        <v>101</v>
      </c>
      <c r="F603" s="68" t="s">
        <v>102</v>
      </c>
      <c r="G603" s="69" t="s">
        <v>418</v>
      </c>
      <c r="H603" s="70" t="s">
        <v>419</v>
      </c>
      <c r="I603" s="68" t="s">
        <v>420</v>
      </c>
      <c r="J603" s="90" t="s">
        <v>765</v>
      </c>
      <c r="K603" s="67" t="s">
        <v>78</v>
      </c>
      <c r="L603" s="72" t="s">
        <v>79</v>
      </c>
      <c r="M603" s="71">
        <v>8.27</v>
      </c>
      <c r="N603" s="67">
        <v>6.62</v>
      </c>
      <c r="O603" s="71">
        <v>1.6499999999999995</v>
      </c>
      <c r="P603" s="71">
        <v>6.76</v>
      </c>
      <c r="Q603" s="71">
        <v>6.42</v>
      </c>
      <c r="R603" s="71">
        <v>0.33999999999999986</v>
      </c>
      <c r="S603" s="71">
        <v>6.47</v>
      </c>
      <c r="T603" s="67">
        <v>5.18</v>
      </c>
      <c r="U603" s="71">
        <v>1.29</v>
      </c>
      <c r="V603" s="71">
        <v>4.96</v>
      </c>
      <c r="W603" s="71">
        <v>4.71</v>
      </c>
      <c r="X603" s="71">
        <v>0.25</v>
      </c>
      <c r="Y603" s="67"/>
      <c r="Z603" s="67"/>
      <c r="AA603" s="67"/>
      <c r="AB603" s="71">
        <v>5.77</v>
      </c>
      <c r="AC603" s="71">
        <v>4.62</v>
      </c>
      <c r="AD603" s="71">
        <v>1.1499999999999995</v>
      </c>
      <c r="AE603" s="67"/>
      <c r="AF603" s="67"/>
      <c r="AG603" s="67"/>
      <c r="AH603" s="71">
        <v>4.7699999999999996</v>
      </c>
      <c r="AI603" s="67">
        <v>3.82</v>
      </c>
      <c r="AJ603" s="71">
        <v>0.94999999999999973</v>
      </c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  <c r="BZ603" s="67"/>
    </row>
    <row r="604" spans="1:78" hidden="1" x14ac:dyDescent="0.25">
      <c r="A604" s="67" t="s">
        <v>1242</v>
      </c>
      <c r="B604" s="67" t="s">
        <v>69</v>
      </c>
      <c r="C604" s="68" t="s">
        <v>71</v>
      </c>
      <c r="D604" s="68" t="s">
        <v>72</v>
      </c>
      <c r="E604" s="68" t="s">
        <v>103</v>
      </c>
      <c r="F604" s="68" t="s">
        <v>104</v>
      </c>
      <c r="G604" s="69" t="s">
        <v>418</v>
      </c>
      <c r="H604" s="70" t="s">
        <v>419</v>
      </c>
      <c r="I604" s="68" t="s">
        <v>420</v>
      </c>
      <c r="J604" s="90" t="s">
        <v>765</v>
      </c>
      <c r="K604" s="67" t="s">
        <v>78</v>
      </c>
      <c r="L604" s="72" t="s">
        <v>79</v>
      </c>
      <c r="M604" s="71">
        <v>8.39</v>
      </c>
      <c r="N604" s="67">
        <v>6.71</v>
      </c>
      <c r="O604" s="71">
        <v>1.6800000000000006</v>
      </c>
      <c r="P604" s="71">
        <v>6.83</v>
      </c>
      <c r="Q604" s="71">
        <v>6.49</v>
      </c>
      <c r="R604" s="71">
        <v>0.33999999999999986</v>
      </c>
      <c r="S604" s="71">
        <v>6.59</v>
      </c>
      <c r="T604" s="67">
        <v>5.27</v>
      </c>
      <c r="U604" s="71">
        <v>1.3200000000000003</v>
      </c>
      <c r="V604" s="71">
        <v>5.03</v>
      </c>
      <c r="W604" s="71">
        <v>4.78</v>
      </c>
      <c r="X604" s="71">
        <v>0.25</v>
      </c>
      <c r="Y604" s="67"/>
      <c r="Z604" s="67"/>
      <c r="AA604" s="67"/>
      <c r="AB604" s="71">
        <v>5.8900000000000006</v>
      </c>
      <c r="AC604" s="71">
        <v>4.71</v>
      </c>
      <c r="AD604" s="71">
        <v>1.1800000000000006</v>
      </c>
      <c r="AE604" s="67"/>
      <c r="AF604" s="67"/>
      <c r="AG604" s="67"/>
      <c r="AH604" s="71">
        <v>4.8900000000000006</v>
      </c>
      <c r="AI604" s="67">
        <v>3.91</v>
      </c>
      <c r="AJ604" s="71">
        <v>0.98000000000000043</v>
      </c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  <c r="BZ604" s="67"/>
    </row>
    <row r="605" spans="1:78" hidden="1" x14ac:dyDescent="0.25">
      <c r="A605" s="67" t="s">
        <v>1243</v>
      </c>
      <c r="B605" s="67" t="s">
        <v>69</v>
      </c>
      <c r="C605" s="68" t="s">
        <v>71</v>
      </c>
      <c r="D605" s="68" t="s">
        <v>72</v>
      </c>
      <c r="E605" s="68" t="s">
        <v>105</v>
      </c>
      <c r="F605" s="68" t="s">
        <v>106</v>
      </c>
      <c r="G605" s="69" t="s">
        <v>418</v>
      </c>
      <c r="H605" s="70" t="s">
        <v>419</v>
      </c>
      <c r="I605" s="68" t="s">
        <v>420</v>
      </c>
      <c r="J605" s="90" t="s">
        <v>765</v>
      </c>
      <c r="K605" s="67" t="s">
        <v>78</v>
      </c>
      <c r="L605" s="72" t="s">
        <v>79</v>
      </c>
      <c r="M605" s="71">
        <v>8.129999999999999</v>
      </c>
      <c r="N605" s="67">
        <v>6.5</v>
      </c>
      <c r="O605" s="71">
        <v>1.629999999999999</v>
      </c>
      <c r="P605" s="71">
        <v>6.68</v>
      </c>
      <c r="Q605" s="71">
        <v>6.35</v>
      </c>
      <c r="R605" s="71">
        <v>0.33000000000000007</v>
      </c>
      <c r="S605" s="71">
        <v>6.33</v>
      </c>
      <c r="T605" s="67">
        <v>5.0599999999999996</v>
      </c>
      <c r="U605" s="71">
        <v>1.2700000000000005</v>
      </c>
      <c r="V605" s="71">
        <v>4.88</v>
      </c>
      <c r="W605" s="71">
        <v>4.6399999999999997</v>
      </c>
      <c r="X605" s="71">
        <v>0.24000000000000021</v>
      </c>
      <c r="Y605" s="67"/>
      <c r="Z605" s="67"/>
      <c r="AA605" s="67"/>
      <c r="AB605" s="71">
        <v>5.63</v>
      </c>
      <c r="AC605" s="71">
        <v>4.5</v>
      </c>
      <c r="AD605" s="71">
        <v>1.1299999999999999</v>
      </c>
      <c r="AE605" s="67"/>
      <c r="AF605" s="67"/>
      <c r="AG605" s="67"/>
      <c r="AH605" s="71">
        <v>4.63</v>
      </c>
      <c r="AI605" s="67">
        <v>3.7</v>
      </c>
      <c r="AJ605" s="71">
        <v>0.92999999999999972</v>
      </c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  <c r="BZ605" s="67"/>
    </row>
    <row r="606" spans="1:78" hidden="1" x14ac:dyDescent="0.25">
      <c r="A606" s="67" t="s">
        <v>1244</v>
      </c>
      <c r="B606" s="67" t="s">
        <v>69</v>
      </c>
      <c r="C606" s="68" t="s">
        <v>71</v>
      </c>
      <c r="D606" s="68" t="s">
        <v>72</v>
      </c>
      <c r="E606" s="68" t="s">
        <v>107</v>
      </c>
      <c r="F606" s="68" t="s">
        <v>108</v>
      </c>
      <c r="G606" s="69" t="s">
        <v>418</v>
      </c>
      <c r="H606" s="70" t="s">
        <v>419</v>
      </c>
      <c r="I606" s="68" t="s">
        <v>420</v>
      </c>
      <c r="J606" s="90" t="s">
        <v>765</v>
      </c>
      <c r="K606" s="67" t="s">
        <v>78</v>
      </c>
      <c r="L606" s="72" t="s">
        <v>79</v>
      </c>
      <c r="M606" s="71">
        <v>9.06</v>
      </c>
      <c r="N606" s="67">
        <v>7.25</v>
      </c>
      <c r="O606" s="71">
        <v>1.8100000000000005</v>
      </c>
      <c r="P606" s="71">
        <v>7.24</v>
      </c>
      <c r="Q606" s="71">
        <v>6.88</v>
      </c>
      <c r="R606" s="71">
        <v>0.36000000000000032</v>
      </c>
      <c r="S606" s="71">
        <v>7.2600000000000007</v>
      </c>
      <c r="T606" s="67">
        <v>5.81</v>
      </c>
      <c r="U606" s="71">
        <v>1.4500000000000011</v>
      </c>
      <c r="V606" s="71">
        <v>5.44</v>
      </c>
      <c r="W606" s="71">
        <v>5.17</v>
      </c>
      <c r="X606" s="71">
        <v>0.27000000000000046</v>
      </c>
      <c r="Y606" s="67"/>
      <c r="Z606" s="67"/>
      <c r="AA606" s="67"/>
      <c r="AB606" s="71">
        <v>6.5600000000000005</v>
      </c>
      <c r="AC606" s="71">
        <v>5.25</v>
      </c>
      <c r="AD606" s="71">
        <v>1.3100000000000005</v>
      </c>
      <c r="AE606" s="67"/>
      <c r="AF606" s="67"/>
      <c r="AG606" s="67"/>
      <c r="AH606" s="71">
        <v>5.5600000000000005</v>
      </c>
      <c r="AI606" s="67">
        <v>4.45</v>
      </c>
      <c r="AJ606" s="71">
        <v>1.1100000000000003</v>
      </c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  <c r="BZ606" s="67"/>
    </row>
    <row r="607" spans="1:78" hidden="1" x14ac:dyDescent="0.25">
      <c r="A607" s="67" t="s">
        <v>1245</v>
      </c>
      <c r="B607" s="67" t="s">
        <v>69</v>
      </c>
      <c r="C607" s="68" t="s">
        <v>71</v>
      </c>
      <c r="D607" s="68" t="s">
        <v>72</v>
      </c>
      <c r="E607" s="68" t="s">
        <v>109</v>
      </c>
      <c r="F607" s="68" t="s">
        <v>110</v>
      </c>
      <c r="G607" s="69" t="s">
        <v>418</v>
      </c>
      <c r="H607" s="70" t="s">
        <v>419</v>
      </c>
      <c r="I607" s="68" t="s">
        <v>420</v>
      </c>
      <c r="J607" s="90" t="s">
        <v>765</v>
      </c>
      <c r="K607" s="67" t="s">
        <v>78</v>
      </c>
      <c r="L607" s="72" t="s">
        <v>79</v>
      </c>
      <c r="M607" s="71">
        <v>7.4799999999999995</v>
      </c>
      <c r="N607" s="67">
        <v>5.98</v>
      </c>
      <c r="O607" s="71">
        <v>1.4999999999999991</v>
      </c>
      <c r="P607" s="71">
        <v>6.29</v>
      </c>
      <c r="Q607" s="71">
        <v>5.98</v>
      </c>
      <c r="R607" s="71">
        <v>0.30999999999999961</v>
      </c>
      <c r="S607" s="71">
        <v>5.68</v>
      </c>
      <c r="T607" s="67">
        <v>4.54</v>
      </c>
      <c r="U607" s="71">
        <v>1.1399999999999997</v>
      </c>
      <c r="V607" s="71">
        <v>4.49</v>
      </c>
      <c r="W607" s="71">
        <v>4.2699999999999996</v>
      </c>
      <c r="X607" s="71">
        <v>0.22000000000000064</v>
      </c>
      <c r="Y607" s="67"/>
      <c r="Z607" s="67"/>
      <c r="AA607" s="67"/>
      <c r="AB607" s="71">
        <v>4.9800000000000004</v>
      </c>
      <c r="AC607" s="71">
        <v>3.98</v>
      </c>
      <c r="AD607" s="71">
        <v>1.0000000000000004</v>
      </c>
      <c r="AE607" s="67"/>
      <c r="AF607" s="67"/>
      <c r="AG607" s="67"/>
      <c r="AH607" s="71">
        <v>3.98</v>
      </c>
      <c r="AI607" s="67">
        <v>3.18</v>
      </c>
      <c r="AJ607" s="71">
        <v>0.79999999999999982</v>
      </c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  <c r="BZ607" s="67"/>
    </row>
    <row r="608" spans="1:78" hidden="1" x14ac:dyDescent="0.25">
      <c r="A608" s="67" t="s">
        <v>1246</v>
      </c>
      <c r="B608" s="67" t="s">
        <v>69</v>
      </c>
      <c r="C608" s="68" t="s">
        <v>71</v>
      </c>
      <c r="D608" s="68" t="s">
        <v>72</v>
      </c>
      <c r="E608" s="68" t="s">
        <v>111</v>
      </c>
      <c r="F608" s="68" t="s">
        <v>112</v>
      </c>
      <c r="G608" s="69" t="s">
        <v>418</v>
      </c>
      <c r="H608" s="70" t="s">
        <v>419</v>
      </c>
      <c r="I608" s="68" t="s">
        <v>420</v>
      </c>
      <c r="J608" s="90" t="s">
        <v>765</v>
      </c>
      <c r="K608" s="67" t="s">
        <v>78</v>
      </c>
      <c r="L608" s="72" t="s">
        <v>79</v>
      </c>
      <c r="M608" s="71">
        <v>9.61</v>
      </c>
      <c r="N608" s="67">
        <v>7.69</v>
      </c>
      <c r="O608" s="71">
        <v>1.919999999999999</v>
      </c>
      <c r="P608" s="71">
        <v>7.57</v>
      </c>
      <c r="Q608" s="71">
        <v>7.19</v>
      </c>
      <c r="R608" s="71">
        <v>0.37999999999999989</v>
      </c>
      <c r="S608" s="71">
        <v>7.8100000000000005</v>
      </c>
      <c r="T608" s="67">
        <v>6.25</v>
      </c>
      <c r="U608" s="71">
        <v>1.5600000000000005</v>
      </c>
      <c r="V608" s="71">
        <v>5.7700000000000005</v>
      </c>
      <c r="W608" s="71">
        <v>5.48</v>
      </c>
      <c r="X608" s="71">
        <v>0.29000000000000004</v>
      </c>
      <c r="Y608" s="67"/>
      <c r="Z608" s="67"/>
      <c r="AA608" s="67"/>
      <c r="AB608" s="71">
        <v>7.11</v>
      </c>
      <c r="AC608" s="71">
        <v>5.69</v>
      </c>
      <c r="AD608" s="71">
        <v>1.42</v>
      </c>
      <c r="AE608" s="67"/>
      <c r="AF608" s="67"/>
      <c r="AG608" s="67"/>
      <c r="AH608" s="71">
        <v>6.11</v>
      </c>
      <c r="AI608" s="67">
        <v>4.8899999999999997</v>
      </c>
      <c r="AJ608" s="71">
        <v>1.2200000000000006</v>
      </c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  <c r="BZ608" s="67"/>
    </row>
    <row r="609" spans="1:78" hidden="1" x14ac:dyDescent="0.25">
      <c r="A609" s="67" t="s">
        <v>1247</v>
      </c>
      <c r="B609" s="67" t="s">
        <v>69</v>
      </c>
      <c r="C609" s="68" t="s">
        <v>71</v>
      </c>
      <c r="D609" s="68" t="s">
        <v>72</v>
      </c>
      <c r="E609" s="68" t="s">
        <v>113</v>
      </c>
      <c r="F609" s="68" t="s">
        <v>114</v>
      </c>
      <c r="G609" s="69" t="s">
        <v>418</v>
      </c>
      <c r="H609" s="70" t="s">
        <v>419</v>
      </c>
      <c r="I609" s="68" t="s">
        <v>420</v>
      </c>
      <c r="J609" s="90" t="s">
        <v>765</v>
      </c>
      <c r="K609" s="67" t="s">
        <v>78</v>
      </c>
      <c r="L609" s="72" t="s">
        <v>79</v>
      </c>
      <c r="M609" s="71">
        <v>7.5699999999999994</v>
      </c>
      <c r="N609" s="67">
        <v>6.06</v>
      </c>
      <c r="O609" s="71">
        <v>1.5099999999999998</v>
      </c>
      <c r="P609" s="71">
        <v>6.34</v>
      </c>
      <c r="Q609" s="71">
        <v>6.02</v>
      </c>
      <c r="R609" s="71">
        <v>0.32000000000000028</v>
      </c>
      <c r="S609" s="71">
        <v>5.77</v>
      </c>
      <c r="T609" s="67">
        <v>4.62</v>
      </c>
      <c r="U609" s="71">
        <v>1.1499999999999995</v>
      </c>
      <c r="V609" s="71">
        <v>4.54</v>
      </c>
      <c r="W609" s="71">
        <v>4.3099999999999996</v>
      </c>
      <c r="X609" s="71">
        <v>0.23000000000000043</v>
      </c>
      <c r="Y609" s="67"/>
      <c r="Z609" s="67"/>
      <c r="AA609" s="67"/>
      <c r="AB609" s="71">
        <v>5.07</v>
      </c>
      <c r="AC609" s="71">
        <v>4.0599999999999996</v>
      </c>
      <c r="AD609" s="71">
        <v>1.0100000000000007</v>
      </c>
      <c r="AE609" s="67"/>
      <c r="AF609" s="67"/>
      <c r="AG609" s="67"/>
      <c r="AH609" s="71">
        <v>4.07</v>
      </c>
      <c r="AI609" s="67">
        <v>3.26</v>
      </c>
      <c r="AJ609" s="71">
        <v>0.8100000000000005</v>
      </c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  <c r="BZ609" s="67"/>
    </row>
    <row r="610" spans="1:78" hidden="1" x14ac:dyDescent="0.25">
      <c r="A610" s="67" t="s">
        <v>1248</v>
      </c>
      <c r="B610" s="67" t="s">
        <v>69</v>
      </c>
      <c r="C610" s="68" t="s">
        <v>71</v>
      </c>
      <c r="D610" s="68" t="s">
        <v>72</v>
      </c>
      <c r="E610" s="68" t="s">
        <v>115</v>
      </c>
      <c r="F610" s="68" t="s">
        <v>116</v>
      </c>
      <c r="G610" s="69" t="s">
        <v>418</v>
      </c>
      <c r="H610" s="70" t="s">
        <v>419</v>
      </c>
      <c r="I610" s="68" t="s">
        <v>420</v>
      </c>
      <c r="J610" s="90" t="s">
        <v>765</v>
      </c>
      <c r="K610" s="67" t="s">
        <v>78</v>
      </c>
      <c r="L610" s="72" t="s">
        <v>79</v>
      </c>
      <c r="M610" s="71">
        <v>8.59</v>
      </c>
      <c r="N610" s="67">
        <v>6.87</v>
      </c>
      <c r="O610" s="71">
        <v>1.7199999999999998</v>
      </c>
      <c r="P610" s="71">
        <v>6.95</v>
      </c>
      <c r="Q610" s="71">
        <v>6.6</v>
      </c>
      <c r="R610" s="71">
        <v>0.35000000000000053</v>
      </c>
      <c r="S610" s="71">
        <v>6.79</v>
      </c>
      <c r="T610" s="67">
        <v>5.43</v>
      </c>
      <c r="U610" s="71">
        <v>1.3600000000000003</v>
      </c>
      <c r="V610" s="71">
        <v>5.15</v>
      </c>
      <c r="W610" s="71">
        <v>4.8899999999999997</v>
      </c>
      <c r="X610" s="71">
        <v>0.26000000000000068</v>
      </c>
      <c r="Y610" s="67"/>
      <c r="Z610" s="67"/>
      <c r="AA610" s="67"/>
      <c r="AB610" s="71">
        <v>6.09</v>
      </c>
      <c r="AC610" s="71">
        <v>4.87</v>
      </c>
      <c r="AD610" s="71">
        <v>1.2199999999999998</v>
      </c>
      <c r="AE610" s="67"/>
      <c r="AF610" s="67"/>
      <c r="AG610" s="67"/>
      <c r="AH610" s="71">
        <v>5.09</v>
      </c>
      <c r="AI610" s="67">
        <v>4.07</v>
      </c>
      <c r="AJ610" s="71">
        <v>1.0199999999999996</v>
      </c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  <c r="BZ610" s="67"/>
    </row>
    <row r="611" spans="1:78" hidden="1" x14ac:dyDescent="0.25">
      <c r="A611" s="67" t="s">
        <v>1249</v>
      </c>
      <c r="B611" s="67" t="s">
        <v>69</v>
      </c>
      <c r="C611" s="68" t="s">
        <v>71</v>
      </c>
      <c r="D611" s="68" t="s">
        <v>72</v>
      </c>
      <c r="E611" s="68" t="s">
        <v>117</v>
      </c>
      <c r="F611" s="68" t="s">
        <v>118</v>
      </c>
      <c r="G611" s="69" t="s">
        <v>418</v>
      </c>
      <c r="H611" s="70" t="s">
        <v>419</v>
      </c>
      <c r="I611" s="68" t="s">
        <v>420</v>
      </c>
      <c r="J611" s="90" t="s">
        <v>765</v>
      </c>
      <c r="K611" s="67" t="s">
        <v>78</v>
      </c>
      <c r="L611" s="72" t="s">
        <v>79</v>
      </c>
      <c r="M611" s="71">
        <v>7.4799999999999995</v>
      </c>
      <c r="N611" s="67">
        <v>5.98</v>
      </c>
      <c r="O611" s="71">
        <v>1.4999999999999991</v>
      </c>
      <c r="P611" s="71">
        <v>6.29</v>
      </c>
      <c r="Q611" s="71">
        <v>5.98</v>
      </c>
      <c r="R611" s="71">
        <v>0.30999999999999961</v>
      </c>
      <c r="S611" s="71">
        <v>5.68</v>
      </c>
      <c r="T611" s="67">
        <v>4.54</v>
      </c>
      <c r="U611" s="71">
        <v>1.1399999999999997</v>
      </c>
      <c r="V611" s="71">
        <v>4.49</v>
      </c>
      <c r="W611" s="71">
        <v>4.2699999999999996</v>
      </c>
      <c r="X611" s="71">
        <v>0.22000000000000064</v>
      </c>
      <c r="Y611" s="67"/>
      <c r="Z611" s="67"/>
      <c r="AA611" s="67"/>
      <c r="AB611" s="71">
        <v>4.9800000000000004</v>
      </c>
      <c r="AC611" s="71">
        <v>3.98</v>
      </c>
      <c r="AD611" s="71">
        <v>1.0000000000000004</v>
      </c>
      <c r="AE611" s="67"/>
      <c r="AF611" s="67"/>
      <c r="AG611" s="67"/>
      <c r="AH611" s="71">
        <v>3.98</v>
      </c>
      <c r="AI611" s="67">
        <v>3.18</v>
      </c>
      <c r="AJ611" s="71">
        <v>0.79999999999999982</v>
      </c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  <c r="BZ611" s="67"/>
    </row>
    <row r="612" spans="1:78" hidden="1" x14ac:dyDescent="0.25">
      <c r="A612" s="67" t="s">
        <v>1250</v>
      </c>
      <c r="B612" s="67" t="s">
        <v>69</v>
      </c>
      <c r="C612" s="68" t="s">
        <v>71</v>
      </c>
      <c r="D612" s="68" t="s">
        <v>72</v>
      </c>
      <c r="E612" s="68" t="s">
        <v>119</v>
      </c>
      <c r="F612" s="68" t="s">
        <v>120</v>
      </c>
      <c r="G612" s="69" t="s">
        <v>418</v>
      </c>
      <c r="H612" s="70" t="s">
        <v>419</v>
      </c>
      <c r="I612" s="68" t="s">
        <v>420</v>
      </c>
      <c r="J612" s="90" t="s">
        <v>765</v>
      </c>
      <c r="K612" s="67" t="s">
        <v>78</v>
      </c>
      <c r="L612" s="72" t="s">
        <v>79</v>
      </c>
      <c r="M612" s="71">
        <v>7.4799999999999995</v>
      </c>
      <c r="N612" s="67">
        <v>5.98</v>
      </c>
      <c r="O612" s="71">
        <v>1.4999999999999991</v>
      </c>
      <c r="P612" s="71">
        <v>6.29</v>
      </c>
      <c r="Q612" s="71">
        <v>5.98</v>
      </c>
      <c r="R612" s="71">
        <v>0.30999999999999961</v>
      </c>
      <c r="S612" s="71">
        <v>5.68</v>
      </c>
      <c r="T612" s="67">
        <v>4.54</v>
      </c>
      <c r="U612" s="71">
        <v>1.1399999999999997</v>
      </c>
      <c r="V612" s="71">
        <v>4.49</v>
      </c>
      <c r="W612" s="71">
        <v>4.2699999999999996</v>
      </c>
      <c r="X612" s="71">
        <v>0.22000000000000064</v>
      </c>
      <c r="Y612" s="67"/>
      <c r="Z612" s="67"/>
      <c r="AA612" s="67"/>
      <c r="AB612" s="71">
        <v>4.9800000000000004</v>
      </c>
      <c r="AC612" s="71">
        <v>3.98</v>
      </c>
      <c r="AD612" s="71">
        <v>1.0000000000000004</v>
      </c>
      <c r="AE612" s="67"/>
      <c r="AF612" s="67"/>
      <c r="AG612" s="67"/>
      <c r="AH612" s="71">
        <v>3.98</v>
      </c>
      <c r="AI612" s="67">
        <v>3.18</v>
      </c>
      <c r="AJ612" s="71">
        <v>0.79999999999999982</v>
      </c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  <c r="BZ612" s="67"/>
    </row>
    <row r="613" spans="1:78" hidden="1" x14ac:dyDescent="0.25">
      <c r="A613" s="67" t="s">
        <v>1251</v>
      </c>
      <c r="B613" s="67" t="s">
        <v>69</v>
      </c>
      <c r="C613" s="68" t="s">
        <v>71</v>
      </c>
      <c r="D613" s="68" t="s">
        <v>72</v>
      </c>
      <c r="E613" s="68" t="s">
        <v>121</v>
      </c>
      <c r="F613" s="68" t="s">
        <v>122</v>
      </c>
      <c r="G613" s="69" t="s">
        <v>418</v>
      </c>
      <c r="H613" s="70" t="s">
        <v>419</v>
      </c>
      <c r="I613" s="68" t="s">
        <v>420</v>
      </c>
      <c r="J613" s="90" t="s">
        <v>765</v>
      </c>
      <c r="K613" s="67" t="s">
        <v>78</v>
      </c>
      <c r="L613" s="72" t="s">
        <v>79</v>
      </c>
      <c r="M613" s="71">
        <v>9.06</v>
      </c>
      <c r="N613" s="67">
        <v>7.25</v>
      </c>
      <c r="O613" s="71">
        <v>1.8100000000000005</v>
      </c>
      <c r="P613" s="71">
        <v>7.24</v>
      </c>
      <c r="Q613" s="71">
        <v>6.88</v>
      </c>
      <c r="R613" s="71">
        <v>0.36000000000000032</v>
      </c>
      <c r="S613" s="71">
        <v>7.2600000000000007</v>
      </c>
      <c r="T613" s="67">
        <v>5.81</v>
      </c>
      <c r="U613" s="71">
        <v>1.4500000000000011</v>
      </c>
      <c r="V613" s="71">
        <v>5.44</v>
      </c>
      <c r="W613" s="71">
        <v>5.17</v>
      </c>
      <c r="X613" s="71">
        <v>0.27000000000000046</v>
      </c>
      <c r="Y613" s="67"/>
      <c r="Z613" s="67"/>
      <c r="AA613" s="67"/>
      <c r="AB613" s="71">
        <v>6.5600000000000005</v>
      </c>
      <c r="AC613" s="71">
        <v>5.25</v>
      </c>
      <c r="AD613" s="71">
        <v>1.3100000000000005</v>
      </c>
      <c r="AE613" s="67"/>
      <c r="AF613" s="67"/>
      <c r="AG613" s="67"/>
      <c r="AH613" s="71">
        <v>5.5600000000000005</v>
      </c>
      <c r="AI613" s="67">
        <v>4.45</v>
      </c>
      <c r="AJ613" s="71">
        <v>1.1100000000000003</v>
      </c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  <c r="BZ613" s="67"/>
    </row>
    <row r="614" spans="1:78" hidden="1" x14ac:dyDescent="0.25">
      <c r="A614" s="67" t="s">
        <v>1252</v>
      </c>
      <c r="B614" s="67" t="s">
        <v>69</v>
      </c>
      <c r="C614" s="68" t="s">
        <v>71</v>
      </c>
      <c r="D614" s="68" t="s">
        <v>72</v>
      </c>
      <c r="E614" s="68" t="s">
        <v>123</v>
      </c>
      <c r="F614" s="68" t="s">
        <v>124</v>
      </c>
      <c r="G614" s="69" t="s">
        <v>418</v>
      </c>
      <c r="H614" s="70" t="s">
        <v>419</v>
      </c>
      <c r="I614" s="68" t="s">
        <v>420</v>
      </c>
      <c r="J614" s="90" t="s">
        <v>765</v>
      </c>
      <c r="K614" s="67" t="s">
        <v>78</v>
      </c>
      <c r="L614" s="72" t="s">
        <v>79</v>
      </c>
      <c r="M614" s="71">
        <v>7.4799999999999995</v>
      </c>
      <c r="N614" s="67">
        <v>5.98</v>
      </c>
      <c r="O614" s="71">
        <v>1.4999999999999991</v>
      </c>
      <c r="P614" s="71">
        <v>6.29</v>
      </c>
      <c r="Q614" s="71">
        <v>5.98</v>
      </c>
      <c r="R614" s="71">
        <v>0.30999999999999961</v>
      </c>
      <c r="S614" s="71">
        <v>5.68</v>
      </c>
      <c r="T614" s="67">
        <v>4.54</v>
      </c>
      <c r="U614" s="71">
        <v>1.1399999999999997</v>
      </c>
      <c r="V614" s="71">
        <v>4.49</v>
      </c>
      <c r="W614" s="71">
        <v>4.2699999999999996</v>
      </c>
      <c r="X614" s="71">
        <v>0.22000000000000064</v>
      </c>
      <c r="Y614" s="67"/>
      <c r="Z614" s="67"/>
      <c r="AA614" s="67"/>
      <c r="AB614" s="71">
        <v>4.9800000000000004</v>
      </c>
      <c r="AC614" s="71">
        <v>3.98</v>
      </c>
      <c r="AD614" s="71">
        <v>1.0000000000000004</v>
      </c>
      <c r="AE614" s="67"/>
      <c r="AF614" s="67"/>
      <c r="AG614" s="67"/>
      <c r="AH614" s="71">
        <v>3.98</v>
      </c>
      <c r="AI614" s="67">
        <v>3.18</v>
      </c>
      <c r="AJ614" s="71">
        <v>0.79999999999999982</v>
      </c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  <c r="BZ614" s="67"/>
    </row>
    <row r="615" spans="1:78" hidden="1" x14ac:dyDescent="0.25">
      <c r="A615" s="67" t="s">
        <v>1253</v>
      </c>
      <c r="B615" s="67" t="s">
        <v>69</v>
      </c>
      <c r="C615" s="68" t="s">
        <v>71</v>
      </c>
      <c r="D615" s="68" t="s">
        <v>72</v>
      </c>
      <c r="E615" s="68" t="s">
        <v>73</v>
      </c>
      <c r="F615" s="68" t="s">
        <v>74</v>
      </c>
      <c r="G615" s="69" t="s">
        <v>418</v>
      </c>
      <c r="H615" s="70" t="s">
        <v>421</v>
      </c>
      <c r="I615" s="68" t="s">
        <v>422</v>
      </c>
      <c r="J615" s="90" t="s">
        <v>765</v>
      </c>
      <c r="K615" s="67" t="s">
        <v>78</v>
      </c>
      <c r="L615" s="72" t="s">
        <v>79</v>
      </c>
      <c r="M615" s="71">
        <v>8.7899999999999991</v>
      </c>
      <c r="N615" s="67">
        <v>7.03</v>
      </c>
      <c r="O615" s="71">
        <v>1.7599999999999989</v>
      </c>
      <c r="P615" s="71">
        <v>7.0699999999999994</v>
      </c>
      <c r="Q615" s="71">
        <v>6.72</v>
      </c>
      <c r="R615" s="71">
        <v>0.34999999999999964</v>
      </c>
      <c r="S615" s="71">
        <v>6.99</v>
      </c>
      <c r="T615" s="67">
        <v>5.59</v>
      </c>
      <c r="U615" s="71">
        <v>1.4000000000000004</v>
      </c>
      <c r="V615" s="71">
        <v>5.27</v>
      </c>
      <c r="W615" s="71">
        <v>5.01</v>
      </c>
      <c r="X615" s="71">
        <v>0.25999999999999979</v>
      </c>
      <c r="Y615" s="67"/>
      <c r="Z615" s="67"/>
      <c r="AA615" s="67"/>
      <c r="AB615" s="71">
        <v>6.29</v>
      </c>
      <c r="AC615" s="71">
        <v>5.03</v>
      </c>
      <c r="AD615" s="71">
        <v>1.2599999999999998</v>
      </c>
      <c r="AE615" s="67"/>
      <c r="AF615" s="67"/>
      <c r="AG615" s="67"/>
      <c r="AH615" s="71">
        <v>5.29</v>
      </c>
      <c r="AI615" s="67">
        <v>4.2300000000000004</v>
      </c>
      <c r="AJ615" s="71">
        <v>1.0599999999999996</v>
      </c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  <c r="BZ615" s="67"/>
    </row>
    <row r="616" spans="1:78" hidden="1" x14ac:dyDescent="0.25">
      <c r="A616" s="67" t="s">
        <v>1254</v>
      </c>
      <c r="B616" s="67" t="s">
        <v>69</v>
      </c>
      <c r="C616" s="68" t="s">
        <v>71</v>
      </c>
      <c r="D616" s="68" t="s">
        <v>72</v>
      </c>
      <c r="E616" s="68" t="s">
        <v>81</v>
      </c>
      <c r="F616" s="68" t="s">
        <v>82</v>
      </c>
      <c r="G616" s="69" t="s">
        <v>418</v>
      </c>
      <c r="H616" s="70" t="s">
        <v>421</v>
      </c>
      <c r="I616" s="68" t="s">
        <v>422</v>
      </c>
      <c r="J616" s="90" t="s">
        <v>765</v>
      </c>
      <c r="K616" s="67" t="s">
        <v>78</v>
      </c>
      <c r="L616" s="72" t="s">
        <v>79</v>
      </c>
      <c r="M616" s="71">
        <v>8.92</v>
      </c>
      <c r="N616" s="67">
        <v>7.14</v>
      </c>
      <c r="O616" s="71">
        <v>1.7800000000000002</v>
      </c>
      <c r="P616" s="71">
        <v>7.1499999999999995</v>
      </c>
      <c r="Q616" s="71">
        <v>6.79</v>
      </c>
      <c r="R616" s="71">
        <v>0.35999999999999943</v>
      </c>
      <c r="S616" s="71">
        <v>7.12</v>
      </c>
      <c r="T616" s="67">
        <v>5.7</v>
      </c>
      <c r="U616" s="71">
        <v>1.42</v>
      </c>
      <c r="V616" s="71">
        <v>5.35</v>
      </c>
      <c r="W616" s="71">
        <v>5.08</v>
      </c>
      <c r="X616" s="71">
        <v>0.26999999999999957</v>
      </c>
      <c r="Y616" s="67"/>
      <c r="Z616" s="67"/>
      <c r="AA616" s="67"/>
      <c r="AB616" s="71">
        <v>6.42</v>
      </c>
      <c r="AC616" s="71">
        <v>5.14</v>
      </c>
      <c r="AD616" s="71">
        <v>1.2800000000000002</v>
      </c>
      <c r="AE616" s="67"/>
      <c r="AF616" s="67"/>
      <c r="AG616" s="67"/>
      <c r="AH616" s="71">
        <v>5.42</v>
      </c>
      <c r="AI616" s="67">
        <v>4.34</v>
      </c>
      <c r="AJ616" s="71">
        <v>1.08</v>
      </c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  <c r="BZ616" s="67"/>
    </row>
    <row r="617" spans="1:78" hidden="1" x14ac:dyDescent="0.25">
      <c r="A617" s="67" t="s">
        <v>1255</v>
      </c>
      <c r="B617" s="67" t="s">
        <v>69</v>
      </c>
      <c r="C617" s="68" t="s">
        <v>71</v>
      </c>
      <c r="D617" s="68" t="s">
        <v>72</v>
      </c>
      <c r="E617" s="68" t="s">
        <v>83</v>
      </c>
      <c r="F617" s="68" t="s">
        <v>84</v>
      </c>
      <c r="G617" s="69" t="s">
        <v>418</v>
      </c>
      <c r="H617" s="70" t="s">
        <v>421</v>
      </c>
      <c r="I617" s="68" t="s">
        <v>422</v>
      </c>
      <c r="J617" s="90" t="s">
        <v>765</v>
      </c>
      <c r="K617" s="67" t="s">
        <v>78</v>
      </c>
      <c r="L617" s="72" t="s">
        <v>79</v>
      </c>
      <c r="M617" s="71">
        <v>7.4799999999999995</v>
      </c>
      <c r="N617" s="67">
        <v>5.98</v>
      </c>
      <c r="O617" s="71">
        <v>1.4999999999999991</v>
      </c>
      <c r="P617" s="71">
        <v>6.29</v>
      </c>
      <c r="Q617" s="71">
        <v>5.98</v>
      </c>
      <c r="R617" s="71">
        <v>0.30999999999999961</v>
      </c>
      <c r="S617" s="71">
        <v>5.68</v>
      </c>
      <c r="T617" s="67">
        <v>4.54</v>
      </c>
      <c r="U617" s="71">
        <v>1.1399999999999997</v>
      </c>
      <c r="V617" s="71">
        <v>4.49</v>
      </c>
      <c r="W617" s="71">
        <v>4.2699999999999996</v>
      </c>
      <c r="X617" s="71">
        <v>0.22000000000000064</v>
      </c>
      <c r="Y617" s="67"/>
      <c r="Z617" s="67"/>
      <c r="AA617" s="67"/>
      <c r="AB617" s="71">
        <v>4.9800000000000004</v>
      </c>
      <c r="AC617" s="71">
        <v>3.98</v>
      </c>
      <c r="AD617" s="71">
        <v>1.0000000000000004</v>
      </c>
      <c r="AE617" s="67"/>
      <c r="AF617" s="67"/>
      <c r="AG617" s="67"/>
      <c r="AH617" s="71">
        <v>3.98</v>
      </c>
      <c r="AI617" s="67">
        <v>3.18</v>
      </c>
      <c r="AJ617" s="71">
        <v>0.79999999999999982</v>
      </c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  <c r="BZ617" s="67"/>
    </row>
    <row r="618" spans="1:78" hidden="1" x14ac:dyDescent="0.25">
      <c r="A618" s="67" t="s">
        <v>1256</v>
      </c>
      <c r="B618" s="67" t="s">
        <v>69</v>
      </c>
      <c r="C618" s="68" t="s">
        <v>71</v>
      </c>
      <c r="D618" s="68" t="s">
        <v>72</v>
      </c>
      <c r="E618" s="68" t="s">
        <v>85</v>
      </c>
      <c r="F618" s="68" t="s">
        <v>86</v>
      </c>
      <c r="G618" s="69" t="s">
        <v>418</v>
      </c>
      <c r="H618" s="70" t="s">
        <v>421</v>
      </c>
      <c r="I618" s="68" t="s">
        <v>422</v>
      </c>
      <c r="J618" s="90" t="s">
        <v>765</v>
      </c>
      <c r="K618" s="67" t="s">
        <v>78</v>
      </c>
      <c r="L618" s="72" t="s">
        <v>79</v>
      </c>
      <c r="M618" s="71">
        <v>9.19</v>
      </c>
      <c r="N618" s="67">
        <v>7.35</v>
      </c>
      <c r="O618" s="71">
        <v>1.8399999999999999</v>
      </c>
      <c r="P618" s="71">
        <v>7.31</v>
      </c>
      <c r="Q618" s="71">
        <v>6.94</v>
      </c>
      <c r="R618" s="71">
        <v>0.36999999999999922</v>
      </c>
      <c r="S618" s="71">
        <v>7.39</v>
      </c>
      <c r="T618" s="67">
        <v>5.91</v>
      </c>
      <c r="U618" s="71">
        <v>1.4799999999999995</v>
      </c>
      <c r="V618" s="71">
        <v>5.51</v>
      </c>
      <c r="W618" s="71">
        <v>5.23</v>
      </c>
      <c r="X618" s="71">
        <v>0.27999999999999936</v>
      </c>
      <c r="Y618" s="67"/>
      <c r="Z618" s="67"/>
      <c r="AA618" s="67"/>
      <c r="AB618" s="71">
        <v>6.6899999999999995</v>
      </c>
      <c r="AC618" s="71">
        <v>5.35</v>
      </c>
      <c r="AD618" s="71">
        <v>1.3399999999999999</v>
      </c>
      <c r="AE618" s="67"/>
      <c r="AF618" s="67"/>
      <c r="AG618" s="67"/>
      <c r="AH618" s="71">
        <v>5.6899999999999995</v>
      </c>
      <c r="AI618" s="67">
        <v>4.55</v>
      </c>
      <c r="AJ618" s="71">
        <v>1.1399999999999997</v>
      </c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  <c r="BZ618" s="67"/>
    </row>
    <row r="619" spans="1:78" hidden="1" x14ac:dyDescent="0.25">
      <c r="A619" s="67" t="s">
        <v>1257</v>
      </c>
      <c r="B619" s="67" t="s">
        <v>69</v>
      </c>
      <c r="C619" s="68" t="s">
        <v>71</v>
      </c>
      <c r="D619" s="68" t="s">
        <v>72</v>
      </c>
      <c r="E619" s="68" t="s">
        <v>87</v>
      </c>
      <c r="F619" s="68" t="s">
        <v>88</v>
      </c>
      <c r="G619" s="69" t="s">
        <v>418</v>
      </c>
      <c r="H619" s="70" t="s">
        <v>421</v>
      </c>
      <c r="I619" s="68" t="s">
        <v>422</v>
      </c>
      <c r="J619" s="90" t="s">
        <v>765</v>
      </c>
      <c r="K619" s="67" t="s">
        <v>78</v>
      </c>
      <c r="L619" s="72" t="s">
        <v>79</v>
      </c>
      <c r="M619" s="71">
        <v>8.52</v>
      </c>
      <c r="N619" s="67">
        <v>6.82</v>
      </c>
      <c r="O619" s="71">
        <v>1.6999999999999993</v>
      </c>
      <c r="P619" s="71">
        <v>6.91</v>
      </c>
      <c r="Q619" s="71">
        <v>6.56</v>
      </c>
      <c r="R619" s="71">
        <v>0.35000000000000053</v>
      </c>
      <c r="S619" s="71">
        <v>6.72</v>
      </c>
      <c r="T619" s="67">
        <v>5.38</v>
      </c>
      <c r="U619" s="71">
        <v>1.3399999999999999</v>
      </c>
      <c r="V619" s="71">
        <v>5.1100000000000003</v>
      </c>
      <c r="W619" s="71">
        <v>4.8499999999999996</v>
      </c>
      <c r="X619" s="71">
        <v>0.26000000000000068</v>
      </c>
      <c r="Y619" s="67"/>
      <c r="Z619" s="67"/>
      <c r="AA619" s="67"/>
      <c r="AB619" s="71">
        <v>6.02</v>
      </c>
      <c r="AC619" s="71">
        <v>4.82</v>
      </c>
      <c r="AD619" s="71">
        <v>1.1999999999999993</v>
      </c>
      <c r="AE619" s="67"/>
      <c r="AF619" s="67"/>
      <c r="AG619" s="67"/>
      <c r="AH619" s="71">
        <v>5.0199999999999996</v>
      </c>
      <c r="AI619" s="67">
        <v>4.0199999999999996</v>
      </c>
      <c r="AJ619" s="71">
        <v>1</v>
      </c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  <c r="BZ619" s="67"/>
    </row>
    <row r="620" spans="1:78" hidden="1" x14ac:dyDescent="0.25">
      <c r="A620" s="67" t="s">
        <v>1258</v>
      </c>
      <c r="B620" s="67" t="s">
        <v>69</v>
      </c>
      <c r="C620" s="68" t="s">
        <v>71</v>
      </c>
      <c r="D620" s="68" t="s">
        <v>72</v>
      </c>
      <c r="E620" s="68" t="s">
        <v>89</v>
      </c>
      <c r="F620" s="68" t="s">
        <v>90</v>
      </c>
      <c r="G620" s="69" t="s">
        <v>418</v>
      </c>
      <c r="H620" s="70" t="s">
        <v>421</v>
      </c>
      <c r="I620" s="68" t="s">
        <v>422</v>
      </c>
      <c r="J620" s="90" t="s">
        <v>765</v>
      </c>
      <c r="K620" s="67" t="s">
        <v>78</v>
      </c>
      <c r="L620" s="72" t="s">
        <v>79</v>
      </c>
      <c r="M620" s="71">
        <v>7.5699999999999994</v>
      </c>
      <c r="N620" s="67">
        <v>6.06</v>
      </c>
      <c r="O620" s="71">
        <v>1.5099999999999998</v>
      </c>
      <c r="P620" s="71">
        <v>6.34</v>
      </c>
      <c r="Q620" s="71">
        <v>6.02</v>
      </c>
      <c r="R620" s="71">
        <v>0.32000000000000028</v>
      </c>
      <c r="S620" s="71">
        <v>5.77</v>
      </c>
      <c r="T620" s="67">
        <v>4.62</v>
      </c>
      <c r="U620" s="71">
        <v>1.1499999999999995</v>
      </c>
      <c r="V620" s="71">
        <v>4.54</v>
      </c>
      <c r="W620" s="71">
        <v>4.3099999999999996</v>
      </c>
      <c r="X620" s="71">
        <v>0.23000000000000043</v>
      </c>
      <c r="Y620" s="67"/>
      <c r="Z620" s="67"/>
      <c r="AA620" s="67"/>
      <c r="AB620" s="71">
        <v>5.07</v>
      </c>
      <c r="AC620" s="71">
        <v>4.0599999999999996</v>
      </c>
      <c r="AD620" s="71">
        <v>1.0100000000000007</v>
      </c>
      <c r="AE620" s="67"/>
      <c r="AF620" s="67"/>
      <c r="AG620" s="67"/>
      <c r="AH620" s="71">
        <v>4.07</v>
      </c>
      <c r="AI620" s="67">
        <v>3.26</v>
      </c>
      <c r="AJ620" s="71">
        <v>0.8100000000000005</v>
      </c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  <c r="BZ620" s="67"/>
    </row>
    <row r="621" spans="1:78" hidden="1" x14ac:dyDescent="0.25">
      <c r="A621" s="67" t="s">
        <v>1259</v>
      </c>
      <c r="B621" s="67" t="s">
        <v>69</v>
      </c>
      <c r="C621" s="68" t="s">
        <v>71</v>
      </c>
      <c r="D621" s="68" t="s">
        <v>72</v>
      </c>
      <c r="E621" s="68" t="s">
        <v>91</v>
      </c>
      <c r="F621" s="68" t="s">
        <v>92</v>
      </c>
      <c r="G621" s="69" t="s">
        <v>418</v>
      </c>
      <c r="H621" s="70" t="s">
        <v>421</v>
      </c>
      <c r="I621" s="68" t="s">
        <v>422</v>
      </c>
      <c r="J621" s="90" t="s">
        <v>765</v>
      </c>
      <c r="K621" s="67" t="s">
        <v>78</v>
      </c>
      <c r="L621" s="72" t="s">
        <v>79</v>
      </c>
      <c r="M621" s="71">
        <v>7.4799999999999995</v>
      </c>
      <c r="N621" s="67">
        <v>5.98</v>
      </c>
      <c r="O621" s="71">
        <v>1.4999999999999991</v>
      </c>
      <c r="P621" s="71">
        <v>6.29</v>
      </c>
      <c r="Q621" s="71">
        <v>5.98</v>
      </c>
      <c r="R621" s="71">
        <v>0.30999999999999961</v>
      </c>
      <c r="S621" s="71">
        <v>5.68</v>
      </c>
      <c r="T621" s="67">
        <v>4.54</v>
      </c>
      <c r="U621" s="71">
        <v>1.1399999999999997</v>
      </c>
      <c r="V621" s="71">
        <v>4.49</v>
      </c>
      <c r="W621" s="71">
        <v>4.2699999999999996</v>
      </c>
      <c r="X621" s="71">
        <v>0.22000000000000064</v>
      </c>
      <c r="Y621" s="67"/>
      <c r="Z621" s="67"/>
      <c r="AA621" s="67"/>
      <c r="AB621" s="71">
        <v>4.9800000000000004</v>
      </c>
      <c r="AC621" s="71">
        <v>3.98</v>
      </c>
      <c r="AD621" s="71">
        <v>1.0000000000000004</v>
      </c>
      <c r="AE621" s="67"/>
      <c r="AF621" s="67"/>
      <c r="AG621" s="67"/>
      <c r="AH621" s="71">
        <v>3.98</v>
      </c>
      <c r="AI621" s="67">
        <v>3.18</v>
      </c>
      <c r="AJ621" s="71">
        <v>0.79999999999999982</v>
      </c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  <c r="BZ621" s="67"/>
    </row>
    <row r="622" spans="1:78" hidden="1" x14ac:dyDescent="0.25">
      <c r="A622" s="67" t="s">
        <v>1260</v>
      </c>
      <c r="B622" s="67" t="s">
        <v>69</v>
      </c>
      <c r="C622" s="68" t="s">
        <v>71</v>
      </c>
      <c r="D622" s="68" t="s">
        <v>72</v>
      </c>
      <c r="E622" s="68" t="s">
        <v>93</v>
      </c>
      <c r="F622" s="68" t="s">
        <v>94</v>
      </c>
      <c r="G622" s="69" t="s">
        <v>418</v>
      </c>
      <c r="H622" s="70" t="s">
        <v>421</v>
      </c>
      <c r="I622" s="68" t="s">
        <v>422</v>
      </c>
      <c r="J622" s="90" t="s">
        <v>765</v>
      </c>
      <c r="K622" s="67" t="s">
        <v>78</v>
      </c>
      <c r="L622" s="72" t="s">
        <v>79</v>
      </c>
      <c r="M622" s="71">
        <v>8.0399999999999991</v>
      </c>
      <c r="N622" s="67">
        <v>6.43</v>
      </c>
      <c r="O622" s="71">
        <v>1.6099999999999994</v>
      </c>
      <c r="P622" s="71">
        <v>6.62</v>
      </c>
      <c r="Q622" s="71">
        <v>6.29</v>
      </c>
      <c r="R622" s="71">
        <v>0.33000000000000007</v>
      </c>
      <c r="S622" s="71">
        <v>6.24</v>
      </c>
      <c r="T622" s="67">
        <v>4.99</v>
      </c>
      <c r="U622" s="71">
        <v>1.25</v>
      </c>
      <c r="V622" s="71">
        <v>4.82</v>
      </c>
      <c r="W622" s="71">
        <v>4.58</v>
      </c>
      <c r="X622" s="71">
        <v>0.24000000000000021</v>
      </c>
      <c r="Y622" s="67"/>
      <c r="Z622" s="67"/>
      <c r="AA622" s="67"/>
      <c r="AB622" s="71">
        <v>5.54</v>
      </c>
      <c r="AC622" s="71">
        <v>4.43</v>
      </c>
      <c r="AD622" s="71">
        <v>1.1100000000000003</v>
      </c>
      <c r="AE622" s="67"/>
      <c r="AF622" s="67"/>
      <c r="AG622" s="67"/>
      <c r="AH622" s="71">
        <v>4.54</v>
      </c>
      <c r="AI622" s="67">
        <v>3.63</v>
      </c>
      <c r="AJ622" s="71">
        <v>0.91000000000000014</v>
      </c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  <c r="BZ622" s="67"/>
    </row>
    <row r="623" spans="1:78" hidden="1" x14ac:dyDescent="0.25">
      <c r="A623" s="67" t="s">
        <v>1261</v>
      </c>
      <c r="B623" s="67" t="s">
        <v>69</v>
      </c>
      <c r="C623" s="68" t="s">
        <v>71</v>
      </c>
      <c r="D623" s="68" t="s">
        <v>72</v>
      </c>
      <c r="E623" s="68" t="s">
        <v>95</v>
      </c>
      <c r="F623" s="68" t="s">
        <v>96</v>
      </c>
      <c r="G623" s="69" t="s">
        <v>418</v>
      </c>
      <c r="H623" s="70" t="s">
        <v>421</v>
      </c>
      <c r="I623" s="68" t="s">
        <v>422</v>
      </c>
      <c r="J623" s="90" t="s">
        <v>765</v>
      </c>
      <c r="K623" s="67" t="s">
        <v>78</v>
      </c>
      <c r="L623" s="72" t="s">
        <v>79</v>
      </c>
      <c r="M623" s="71">
        <v>7.5699999999999994</v>
      </c>
      <c r="N623" s="67">
        <v>6.06</v>
      </c>
      <c r="O623" s="71">
        <v>1.5099999999999998</v>
      </c>
      <c r="P623" s="71">
        <v>6.34</v>
      </c>
      <c r="Q623" s="71">
        <v>6.02</v>
      </c>
      <c r="R623" s="71">
        <v>0.32000000000000028</v>
      </c>
      <c r="S623" s="71">
        <v>5.77</v>
      </c>
      <c r="T623" s="67">
        <v>4.62</v>
      </c>
      <c r="U623" s="71">
        <v>1.1499999999999995</v>
      </c>
      <c r="V623" s="71">
        <v>4.54</v>
      </c>
      <c r="W623" s="71">
        <v>4.3099999999999996</v>
      </c>
      <c r="X623" s="71">
        <v>0.23000000000000043</v>
      </c>
      <c r="Y623" s="67"/>
      <c r="Z623" s="67"/>
      <c r="AA623" s="67"/>
      <c r="AB623" s="71">
        <v>5.07</v>
      </c>
      <c r="AC623" s="71">
        <v>4.0599999999999996</v>
      </c>
      <c r="AD623" s="71">
        <v>1.0100000000000007</v>
      </c>
      <c r="AE623" s="67"/>
      <c r="AF623" s="67"/>
      <c r="AG623" s="67"/>
      <c r="AH623" s="71">
        <v>4.07</v>
      </c>
      <c r="AI623" s="67">
        <v>3.26</v>
      </c>
      <c r="AJ623" s="71">
        <v>0.8100000000000005</v>
      </c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  <c r="BZ623" s="67"/>
    </row>
    <row r="624" spans="1:78" hidden="1" x14ac:dyDescent="0.25">
      <c r="A624" s="67" t="s">
        <v>1262</v>
      </c>
      <c r="B624" s="67" t="s">
        <v>69</v>
      </c>
      <c r="C624" s="68" t="s">
        <v>71</v>
      </c>
      <c r="D624" s="68" t="s">
        <v>72</v>
      </c>
      <c r="E624" s="68" t="s">
        <v>97</v>
      </c>
      <c r="F624" s="68" t="s">
        <v>98</v>
      </c>
      <c r="G624" s="69" t="s">
        <v>418</v>
      </c>
      <c r="H624" s="70" t="s">
        <v>421</v>
      </c>
      <c r="I624" s="68" t="s">
        <v>422</v>
      </c>
      <c r="J624" s="90" t="s">
        <v>765</v>
      </c>
      <c r="K624" s="67" t="s">
        <v>78</v>
      </c>
      <c r="L624" s="72" t="s">
        <v>79</v>
      </c>
      <c r="M624" s="71">
        <v>7.4799999999999995</v>
      </c>
      <c r="N624" s="67">
        <v>5.98</v>
      </c>
      <c r="O624" s="71">
        <v>1.4999999999999991</v>
      </c>
      <c r="P624" s="71">
        <v>6.29</v>
      </c>
      <c r="Q624" s="71">
        <v>5.98</v>
      </c>
      <c r="R624" s="71">
        <v>0.30999999999999961</v>
      </c>
      <c r="S624" s="71">
        <v>5.68</v>
      </c>
      <c r="T624" s="67">
        <v>4.54</v>
      </c>
      <c r="U624" s="71">
        <v>1.1399999999999997</v>
      </c>
      <c r="V624" s="71">
        <v>4.49</v>
      </c>
      <c r="W624" s="71">
        <v>4.2699999999999996</v>
      </c>
      <c r="X624" s="71">
        <v>0.22000000000000064</v>
      </c>
      <c r="Y624" s="67"/>
      <c r="Z624" s="67"/>
      <c r="AA624" s="67"/>
      <c r="AB624" s="71">
        <v>4.9800000000000004</v>
      </c>
      <c r="AC624" s="71">
        <v>3.98</v>
      </c>
      <c r="AD624" s="71">
        <v>1.0000000000000004</v>
      </c>
      <c r="AE624" s="67"/>
      <c r="AF624" s="67"/>
      <c r="AG624" s="67"/>
      <c r="AH624" s="71">
        <v>3.98</v>
      </c>
      <c r="AI624" s="67">
        <v>3.18</v>
      </c>
      <c r="AJ624" s="71">
        <v>0.79999999999999982</v>
      </c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  <c r="BZ624" s="67"/>
    </row>
    <row r="625" spans="1:78" hidden="1" x14ac:dyDescent="0.25">
      <c r="A625" s="67" t="s">
        <v>1263</v>
      </c>
      <c r="B625" s="67" t="s">
        <v>69</v>
      </c>
      <c r="C625" s="68" t="s">
        <v>71</v>
      </c>
      <c r="D625" s="68" t="s">
        <v>72</v>
      </c>
      <c r="E625" s="68" t="s">
        <v>99</v>
      </c>
      <c r="F625" s="68" t="s">
        <v>100</v>
      </c>
      <c r="G625" s="69" t="s">
        <v>418</v>
      </c>
      <c r="H625" s="70" t="s">
        <v>421</v>
      </c>
      <c r="I625" s="68" t="s">
        <v>422</v>
      </c>
      <c r="J625" s="90" t="s">
        <v>765</v>
      </c>
      <c r="K625" s="67" t="s">
        <v>78</v>
      </c>
      <c r="L625" s="72" t="s">
        <v>79</v>
      </c>
      <c r="M625" s="71">
        <v>7.4799999999999995</v>
      </c>
      <c r="N625" s="67">
        <v>5.98</v>
      </c>
      <c r="O625" s="71">
        <v>1.4999999999999991</v>
      </c>
      <c r="P625" s="71">
        <v>6.29</v>
      </c>
      <c r="Q625" s="71">
        <v>5.98</v>
      </c>
      <c r="R625" s="71">
        <v>0.30999999999999961</v>
      </c>
      <c r="S625" s="71">
        <v>5.68</v>
      </c>
      <c r="T625" s="67">
        <v>4.54</v>
      </c>
      <c r="U625" s="71">
        <v>1.1399999999999997</v>
      </c>
      <c r="V625" s="71">
        <v>4.49</v>
      </c>
      <c r="W625" s="71">
        <v>4.2699999999999996</v>
      </c>
      <c r="X625" s="71">
        <v>0.22000000000000064</v>
      </c>
      <c r="Y625" s="67"/>
      <c r="Z625" s="67"/>
      <c r="AA625" s="67"/>
      <c r="AB625" s="71">
        <v>4.9800000000000004</v>
      </c>
      <c r="AC625" s="71">
        <v>3.98</v>
      </c>
      <c r="AD625" s="71">
        <v>1.0000000000000004</v>
      </c>
      <c r="AE625" s="67"/>
      <c r="AF625" s="67"/>
      <c r="AG625" s="67"/>
      <c r="AH625" s="71">
        <v>3.98</v>
      </c>
      <c r="AI625" s="67">
        <v>3.18</v>
      </c>
      <c r="AJ625" s="71">
        <v>0.79999999999999982</v>
      </c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  <c r="BZ625" s="67"/>
    </row>
    <row r="626" spans="1:78" hidden="1" x14ac:dyDescent="0.25">
      <c r="A626" s="67" t="s">
        <v>1264</v>
      </c>
      <c r="B626" s="67" t="s">
        <v>69</v>
      </c>
      <c r="C626" s="68" t="s">
        <v>71</v>
      </c>
      <c r="D626" s="68" t="s">
        <v>72</v>
      </c>
      <c r="E626" s="68" t="s">
        <v>101</v>
      </c>
      <c r="F626" s="68" t="s">
        <v>102</v>
      </c>
      <c r="G626" s="69" t="s">
        <v>418</v>
      </c>
      <c r="H626" s="70" t="s">
        <v>421</v>
      </c>
      <c r="I626" s="68" t="s">
        <v>422</v>
      </c>
      <c r="J626" s="90" t="s">
        <v>765</v>
      </c>
      <c r="K626" s="67" t="s">
        <v>78</v>
      </c>
      <c r="L626" s="72" t="s">
        <v>79</v>
      </c>
      <c r="M626" s="71">
        <v>8.27</v>
      </c>
      <c r="N626" s="67">
        <v>6.62</v>
      </c>
      <c r="O626" s="71">
        <v>1.6499999999999995</v>
      </c>
      <c r="P626" s="71">
        <v>6.76</v>
      </c>
      <c r="Q626" s="71">
        <v>6.42</v>
      </c>
      <c r="R626" s="71">
        <v>0.33999999999999986</v>
      </c>
      <c r="S626" s="71">
        <v>6.47</v>
      </c>
      <c r="T626" s="67">
        <v>5.18</v>
      </c>
      <c r="U626" s="71">
        <v>1.29</v>
      </c>
      <c r="V626" s="71">
        <v>4.96</v>
      </c>
      <c r="W626" s="71">
        <v>4.71</v>
      </c>
      <c r="X626" s="71">
        <v>0.25</v>
      </c>
      <c r="Y626" s="67"/>
      <c r="Z626" s="67"/>
      <c r="AA626" s="67"/>
      <c r="AB626" s="71">
        <v>5.77</v>
      </c>
      <c r="AC626" s="71">
        <v>4.62</v>
      </c>
      <c r="AD626" s="71">
        <v>1.1499999999999995</v>
      </c>
      <c r="AE626" s="67"/>
      <c r="AF626" s="67"/>
      <c r="AG626" s="67"/>
      <c r="AH626" s="71">
        <v>4.7699999999999996</v>
      </c>
      <c r="AI626" s="67">
        <v>3.82</v>
      </c>
      <c r="AJ626" s="71">
        <v>0.94999999999999973</v>
      </c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  <c r="BZ626" s="67"/>
    </row>
    <row r="627" spans="1:78" hidden="1" x14ac:dyDescent="0.25">
      <c r="A627" s="67" t="s">
        <v>1265</v>
      </c>
      <c r="B627" s="67" t="s">
        <v>69</v>
      </c>
      <c r="C627" s="68" t="s">
        <v>71</v>
      </c>
      <c r="D627" s="68" t="s">
        <v>72</v>
      </c>
      <c r="E627" s="68" t="s">
        <v>103</v>
      </c>
      <c r="F627" s="68" t="s">
        <v>104</v>
      </c>
      <c r="G627" s="69" t="s">
        <v>418</v>
      </c>
      <c r="H627" s="70" t="s">
        <v>421</v>
      </c>
      <c r="I627" s="68" t="s">
        <v>422</v>
      </c>
      <c r="J627" s="90" t="s">
        <v>765</v>
      </c>
      <c r="K627" s="67" t="s">
        <v>78</v>
      </c>
      <c r="L627" s="72" t="s">
        <v>79</v>
      </c>
      <c r="M627" s="71">
        <v>8.39</v>
      </c>
      <c r="N627" s="67">
        <v>6.71</v>
      </c>
      <c r="O627" s="71">
        <v>1.6800000000000006</v>
      </c>
      <c r="P627" s="71">
        <v>6.83</v>
      </c>
      <c r="Q627" s="71">
        <v>6.49</v>
      </c>
      <c r="R627" s="71">
        <v>0.33999999999999986</v>
      </c>
      <c r="S627" s="71">
        <v>6.59</v>
      </c>
      <c r="T627" s="67">
        <v>5.27</v>
      </c>
      <c r="U627" s="71">
        <v>1.3200000000000003</v>
      </c>
      <c r="V627" s="71">
        <v>5.03</v>
      </c>
      <c r="W627" s="71">
        <v>4.78</v>
      </c>
      <c r="X627" s="71">
        <v>0.25</v>
      </c>
      <c r="Y627" s="67"/>
      <c r="Z627" s="67"/>
      <c r="AA627" s="67"/>
      <c r="AB627" s="71">
        <v>5.8900000000000006</v>
      </c>
      <c r="AC627" s="71">
        <v>4.71</v>
      </c>
      <c r="AD627" s="71">
        <v>1.1800000000000006</v>
      </c>
      <c r="AE627" s="67"/>
      <c r="AF627" s="67"/>
      <c r="AG627" s="67"/>
      <c r="AH627" s="71">
        <v>4.8900000000000006</v>
      </c>
      <c r="AI627" s="67">
        <v>3.91</v>
      </c>
      <c r="AJ627" s="71">
        <v>0.98000000000000043</v>
      </c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  <c r="BZ627" s="67"/>
    </row>
    <row r="628" spans="1:78" hidden="1" x14ac:dyDescent="0.25">
      <c r="A628" s="67" t="s">
        <v>1266</v>
      </c>
      <c r="B628" s="67" t="s">
        <v>69</v>
      </c>
      <c r="C628" s="68" t="s">
        <v>71</v>
      </c>
      <c r="D628" s="68" t="s">
        <v>72</v>
      </c>
      <c r="E628" s="68" t="s">
        <v>105</v>
      </c>
      <c r="F628" s="68" t="s">
        <v>106</v>
      </c>
      <c r="G628" s="69" t="s">
        <v>418</v>
      </c>
      <c r="H628" s="70" t="s">
        <v>421</v>
      </c>
      <c r="I628" s="68" t="s">
        <v>422</v>
      </c>
      <c r="J628" s="90" t="s">
        <v>765</v>
      </c>
      <c r="K628" s="67" t="s">
        <v>78</v>
      </c>
      <c r="L628" s="72" t="s">
        <v>79</v>
      </c>
      <c r="M628" s="71">
        <v>8.129999999999999</v>
      </c>
      <c r="N628" s="67">
        <v>6.5</v>
      </c>
      <c r="O628" s="71">
        <v>1.629999999999999</v>
      </c>
      <c r="P628" s="71">
        <v>6.68</v>
      </c>
      <c r="Q628" s="71">
        <v>6.35</v>
      </c>
      <c r="R628" s="71">
        <v>0.33000000000000007</v>
      </c>
      <c r="S628" s="71">
        <v>6.33</v>
      </c>
      <c r="T628" s="67">
        <v>5.0599999999999996</v>
      </c>
      <c r="U628" s="71">
        <v>1.2700000000000005</v>
      </c>
      <c r="V628" s="71">
        <v>4.88</v>
      </c>
      <c r="W628" s="71">
        <v>4.6399999999999997</v>
      </c>
      <c r="X628" s="71">
        <v>0.24000000000000021</v>
      </c>
      <c r="Y628" s="67"/>
      <c r="Z628" s="67"/>
      <c r="AA628" s="67"/>
      <c r="AB628" s="71">
        <v>5.63</v>
      </c>
      <c r="AC628" s="71">
        <v>4.5</v>
      </c>
      <c r="AD628" s="71">
        <v>1.1299999999999999</v>
      </c>
      <c r="AE628" s="67"/>
      <c r="AF628" s="67"/>
      <c r="AG628" s="67"/>
      <c r="AH628" s="71">
        <v>4.63</v>
      </c>
      <c r="AI628" s="67">
        <v>3.7</v>
      </c>
      <c r="AJ628" s="71">
        <v>0.92999999999999972</v>
      </c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  <c r="BZ628" s="67"/>
    </row>
    <row r="629" spans="1:78" hidden="1" x14ac:dyDescent="0.25">
      <c r="A629" s="67" t="s">
        <v>1267</v>
      </c>
      <c r="B629" s="67" t="s">
        <v>69</v>
      </c>
      <c r="C629" s="68" t="s">
        <v>71</v>
      </c>
      <c r="D629" s="68" t="s">
        <v>72</v>
      </c>
      <c r="E629" s="68" t="s">
        <v>107</v>
      </c>
      <c r="F629" s="68" t="s">
        <v>108</v>
      </c>
      <c r="G629" s="69" t="s">
        <v>418</v>
      </c>
      <c r="H629" s="70" t="s">
        <v>421</v>
      </c>
      <c r="I629" s="68" t="s">
        <v>422</v>
      </c>
      <c r="J629" s="90" t="s">
        <v>765</v>
      </c>
      <c r="K629" s="67" t="s">
        <v>78</v>
      </c>
      <c r="L629" s="72" t="s">
        <v>79</v>
      </c>
      <c r="M629" s="71">
        <v>9.06</v>
      </c>
      <c r="N629" s="67">
        <v>7.25</v>
      </c>
      <c r="O629" s="71">
        <v>1.8100000000000005</v>
      </c>
      <c r="P629" s="71">
        <v>7.24</v>
      </c>
      <c r="Q629" s="71">
        <v>6.88</v>
      </c>
      <c r="R629" s="71">
        <v>0.36000000000000032</v>
      </c>
      <c r="S629" s="71">
        <v>7.2600000000000007</v>
      </c>
      <c r="T629" s="67">
        <v>5.81</v>
      </c>
      <c r="U629" s="71">
        <v>1.4500000000000011</v>
      </c>
      <c r="V629" s="71">
        <v>5.44</v>
      </c>
      <c r="W629" s="71">
        <v>5.17</v>
      </c>
      <c r="X629" s="71">
        <v>0.27000000000000046</v>
      </c>
      <c r="Y629" s="67"/>
      <c r="Z629" s="67"/>
      <c r="AA629" s="67"/>
      <c r="AB629" s="71">
        <v>6.5600000000000005</v>
      </c>
      <c r="AC629" s="71">
        <v>5.25</v>
      </c>
      <c r="AD629" s="71">
        <v>1.3100000000000005</v>
      </c>
      <c r="AE629" s="67"/>
      <c r="AF629" s="67"/>
      <c r="AG629" s="67"/>
      <c r="AH629" s="71">
        <v>5.5600000000000005</v>
      </c>
      <c r="AI629" s="67">
        <v>4.45</v>
      </c>
      <c r="AJ629" s="71">
        <v>1.1100000000000003</v>
      </c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  <c r="BZ629" s="67"/>
    </row>
    <row r="630" spans="1:78" hidden="1" x14ac:dyDescent="0.25">
      <c r="A630" s="67" t="s">
        <v>1268</v>
      </c>
      <c r="B630" s="67" t="s">
        <v>69</v>
      </c>
      <c r="C630" s="68" t="s">
        <v>71</v>
      </c>
      <c r="D630" s="68" t="s">
        <v>72</v>
      </c>
      <c r="E630" s="68" t="s">
        <v>109</v>
      </c>
      <c r="F630" s="68" t="s">
        <v>110</v>
      </c>
      <c r="G630" s="69" t="s">
        <v>418</v>
      </c>
      <c r="H630" s="70" t="s">
        <v>421</v>
      </c>
      <c r="I630" s="68" t="s">
        <v>422</v>
      </c>
      <c r="J630" s="90" t="s">
        <v>765</v>
      </c>
      <c r="K630" s="67" t="s">
        <v>78</v>
      </c>
      <c r="L630" s="72" t="s">
        <v>79</v>
      </c>
      <c r="M630" s="71">
        <v>7.4799999999999995</v>
      </c>
      <c r="N630" s="67">
        <v>5.98</v>
      </c>
      <c r="O630" s="71">
        <v>1.4999999999999991</v>
      </c>
      <c r="P630" s="71">
        <v>6.29</v>
      </c>
      <c r="Q630" s="71">
        <v>5.98</v>
      </c>
      <c r="R630" s="71">
        <v>0.30999999999999961</v>
      </c>
      <c r="S630" s="71">
        <v>5.68</v>
      </c>
      <c r="T630" s="67">
        <v>4.54</v>
      </c>
      <c r="U630" s="71">
        <v>1.1399999999999997</v>
      </c>
      <c r="V630" s="71">
        <v>4.49</v>
      </c>
      <c r="W630" s="71">
        <v>4.2699999999999996</v>
      </c>
      <c r="X630" s="71">
        <v>0.22000000000000064</v>
      </c>
      <c r="Y630" s="67"/>
      <c r="Z630" s="67"/>
      <c r="AA630" s="67"/>
      <c r="AB630" s="71">
        <v>4.9800000000000004</v>
      </c>
      <c r="AC630" s="71">
        <v>3.98</v>
      </c>
      <c r="AD630" s="71">
        <v>1.0000000000000004</v>
      </c>
      <c r="AE630" s="67"/>
      <c r="AF630" s="67"/>
      <c r="AG630" s="67"/>
      <c r="AH630" s="71">
        <v>3.98</v>
      </c>
      <c r="AI630" s="67">
        <v>3.18</v>
      </c>
      <c r="AJ630" s="71">
        <v>0.79999999999999982</v>
      </c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  <c r="BZ630" s="67"/>
    </row>
    <row r="631" spans="1:78" hidden="1" x14ac:dyDescent="0.25">
      <c r="A631" s="67" t="s">
        <v>1269</v>
      </c>
      <c r="B631" s="67" t="s">
        <v>69</v>
      </c>
      <c r="C631" s="68" t="s">
        <v>71</v>
      </c>
      <c r="D631" s="68" t="s">
        <v>72</v>
      </c>
      <c r="E631" s="68" t="s">
        <v>111</v>
      </c>
      <c r="F631" s="68" t="s">
        <v>112</v>
      </c>
      <c r="G631" s="69" t="s">
        <v>418</v>
      </c>
      <c r="H631" s="70" t="s">
        <v>421</v>
      </c>
      <c r="I631" s="68" t="s">
        <v>422</v>
      </c>
      <c r="J631" s="90" t="s">
        <v>765</v>
      </c>
      <c r="K631" s="67" t="s">
        <v>78</v>
      </c>
      <c r="L631" s="72" t="s">
        <v>79</v>
      </c>
      <c r="M631" s="71">
        <v>9.61</v>
      </c>
      <c r="N631" s="67">
        <v>7.69</v>
      </c>
      <c r="O631" s="71">
        <v>1.919999999999999</v>
      </c>
      <c r="P631" s="71">
        <v>7.57</v>
      </c>
      <c r="Q631" s="71">
        <v>7.19</v>
      </c>
      <c r="R631" s="71">
        <v>0.37999999999999989</v>
      </c>
      <c r="S631" s="71">
        <v>7.8100000000000005</v>
      </c>
      <c r="T631" s="67">
        <v>6.25</v>
      </c>
      <c r="U631" s="71">
        <v>1.5600000000000005</v>
      </c>
      <c r="V631" s="71">
        <v>5.7700000000000005</v>
      </c>
      <c r="W631" s="71">
        <v>5.48</v>
      </c>
      <c r="X631" s="71">
        <v>0.29000000000000004</v>
      </c>
      <c r="Y631" s="67"/>
      <c r="Z631" s="67"/>
      <c r="AA631" s="67"/>
      <c r="AB631" s="71">
        <v>7.11</v>
      </c>
      <c r="AC631" s="71">
        <v>5.69</v>
      </c>
      <c r="AD631" s="71">
        <v>1.42</v>
      </c>
      <c r="AE631" s="67"/>
      <c r="AF631" s="67"/>
      <c r="AG631" s="67"/>
      <c r="AH631" s="71">
        <v>6.11</v>
      </c>
      <c r="AI631" s="67">
        <v>4.8899999999999997</v>
      </c>
      <c r="AJ631" s="71">
        <v>1.2200000000000006</v>
      </c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  <c r="BZ631" s="67"/>
    </row>
    <row r="632" spans="1:78" hidden="1" x14ac:dyDescent="0.25">
      <c r="A632" s="67" t="s">
        <v>1270</v>
      </c>
      <c r="B632" s="67" t="s">
        <v>69</v>
      </c>
      <c r="C632" s="68" t="s">
        <v>71</v>
      </c>
      <c r="D632" s="68" t="s">
        <v>72</v>
      </c>
      <c r="E632" s="68" t="s">
        <v>113</v>
      </c>
      <c r="F632" s="68" t="s">
        <v>114</v>
      </c>
      <c r="G632" s="69" t="s">
        <v>418</v>
      </c>
      <c r="H632" s="70" t="s">
        <v>421</v>
      </c>
      <c r="I632" s="68" t="s">
        <v>422</v>
      </c>
      <c r="J632" s="90" t="s">
        <v>765</v>
      </c>
      <c r="K632" s="67" t="s">
        <v>78</v>
      </c>
      <c r="L632" s="72" t="s">
        <v>79</v>
      </c>
      <c r="M632" s="71">
        <v>7.5699999999999994</v>
      </c>
      <c r="N632" s="67">
        <v>6.06</v>
      </c>
      <c r="O632" s="71">
        <v>1.5099999999999998</v>
      </c>
      <c r="P632" s="71">
        <v>6.34</v>
      </c>
      <c r="Q632" s="71">
        <v>6.02</v>
      </c>
      <c r="R632" s="71">
        <v>0.32000000000000028</v>
      </c>
      <c r="S632" s="71">
        <v>5.77</v>
      </c>
      <c r="T632" s="67">
        <v>4.62</v>
      </c>
      <c r="U632" s="71">
        <v>1.1499999999999995</v>
      </c>
      <c r="V632" s="71">
        <v>4.54</v>
      </c>
      <c r="W632" s="71">
        <v>4.3099999999999996</v>
      </c>
      <c r="X632" s="71">
        <v>0.23000000000000043</v>
      </c>
      <c r="Y632" s="67"/>
      <c r="Z632" s="67"/>
      <c r="AA632" s="67"/>
      <c r="AB632" s="71">
        <v>5.07</v>
      </c>
      <c r="AC632" s="71">
        <v>4.0599999999999996</v>
      </c>
      <c r="AD632" s="71">
        <v>1.0100000000000007</v>
      </c>
      <c r="AE632" s="67"/>
      <c r="AF632" s="67"/>
      <c r="AG632" s="67"/>
      <c r="AH632" s="71">
        <v>4.07</v>
      </c>
      <c r="AI632" s="67">
        <v>3.26</v>
      </c>
      <c r="AJ632" s="71">
        <v>0.8100000000000005</v>
      </c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  <c r="BZ632" s="67"/>
    </row>
    <row r="633" spans="1:78" hidden="1" x14ac:dyDescent="0.25">
      <c r="A633" s="67" t="s">
        <v>1271</v>
      </c>
      <c r="B633" s="67" t="s">
        <v>69</v>
      </c>
      <c r="C633" s="68" t="s">
        <v>71</v>
      </c>
      <c r="D633" s="68" t="s">
        <v>72</v>
      </c>
      <c r="E633" s="68" t="s">
        <v>115</v>
      </c>
      <c r="F633" s="68" t="s">
        <v>116</v>
      </c>
      <c r="G633" s="69" t="s">
        <v>418</v>
      </c>
      <c r="H633" s="70" t="s">
        <v>421</v>
      </c>
      <c r="I633" s="68" t="s">
        <v>422</v>
      </c>
      <c r="J633" s="90" t="s">
        <v>765</v>
      </c>
      <c r="K633" s="67" t="s">
        <v>78</v>
      </c>
      <c r="L633" s="72" t="s">
        <v>79</v>
      </c>
      <c r="M633" s="71">
        <v>8.59</v>
      </c>
      <c r="N633" s="67">
        <v>6.87</v>
      </c>
      <c r="O633" s="71">
        <v>1.7199999999999998</v>
      </c>
      <c r="P633" s="71">
        <v>6.95</v>
      </c>
      <c r="Q633" s="71">
        <v>6.6</v>
      </c>
      <c r="R633" s="71">
        <v>0.35000000000000053</v>
      </c>
      <c r="S633" s="71">
        <v>6.79</v>
      </c>
      <c r="T633" s="67">
        <v>5.43</v>
      </c>
      <c r="U633" s="71">
        <v>1.3600000000000003</v>
      </c>
      <c r="V633" s="71">
        <v>5.15</v>
      </c>
      <c r="W633" s="71">
        <v>4.8899999999999997</v>
      </c>
      <c r="X633" s="71">
        <v>0.26000000000000068</v>
      </c>
      <c r="Y633" s="67"/>
      <c r="Z633" s="67"/>
      <c r="AA633" s="67"/>
      <c r="AB633" s="71">
        <v>6.09</v>
      </c>
      <c r="AC633" s="71">
        <v>4.87</v>
      </c>
      <c r="AD633" s="71">
        <v>1.2199999999999998</v>
      </c>
      <c r="AE633" s="67"/>
      <c r="AF633" s="67"/>
      <c r="AG633" s="67"/>
      <c r="AH633" s="71">
        <v>5.09</v>
      </c>
      <c r="AI633" s="67">
        <v>4.07</v>
      </c>
      <c r="AJ633" s="71">
        <v>1.0199999999999996</v>
      </c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  <c r="BZ633" s="67"/>
    </row>
    <row r="634" spans="1:78" hidden="1" x14ac:dyDescent="0.25">
      <c r="A634" s="67" t="s">
        <v>1272</v>
      </c>
      <c r="B634" s="67" t="s">
        <v>69</v>
      </c>
      <c r="C634" s="68" t="s">
        <v>71</v>
      </c>
      <c r="D634" s="68" t="s">
        <v>72</v>
      </c>
      <c r="E634" s="68" t="s">
        <v>117</v>
      </c>
      <c r="F634" s="68" t="s">
        <v>118</v>
      </c>
      <c r="G634" s="69" t="s">
        <v>418</v>
      </c>
      <c r="H634" s="70" t="s">
        <v>421</v>
      </c>
      <c r="I634" s="68" t="s">
        <v>422</v>
      </c>
      <c r="J634" s="90" t="s">
        <v>765</v>
      </c>
      <c r="K634" s="67" t="s">
        <v>78</v>
      </c>
      <c r="L634" s="72" t="s">
        <v>79</v>
      </c>
      <c r="M634" s="71">
        <v>7.4799999999999995</v>
      </c>
      <c r="N634" s="67">
        <v>5.98</v>
      </c>
      <c r="O634" s="71">
        <v>1.4999999999999991</v>
      </c>
      <c r="P634" s="71">
        <v>6.29</v>
      </c>
      <c r="Q634" s="71">
        <v>5.98</v>
      </c>
      <c r="R634" s="71">
        <v>0.30999999999999961</v>
      </c>
      <c r="S634" s="71">
        <v>5.68</v>
      </c>
      <c r="T634" s="67">
        <v>4.54</v>
      </c>
      <c r="U634" s="71">
        <v>1.1399999999999997</v>
      </c>
      <c r="V634" s="71">
        <v>4.49</v>
      </c>
      <c r="W634" s="71">
        <v>4.2699999999999996</v>
      </c>
      <c r="X634" s="71">
        <v>0.22000000000000064</v>
      </c>
      <c r="Y634" s="67"/>
      <c r="Z634" s="67"/>
      <c r="AA634" s="67"/>
      <c r="AB634" s="71">
        <v>4.9800000000000004</v>
      </c>
      <c r="AC634" s="71">
        <v>3.98</v>
      </c>
      <c r="AD634" s="71">
        <v>1.0000000000000004</v>
      </c>
      <c r="AE634" s="67"/>
      <c r="AF634" s="67"/>
      <c r="AG634" s="67"/>
      <c r="AH634" s="71">
        <v>3.98</v>
      </c>
      <c r="AI634" s="67">
        <v>3.18</v>
      </c>
      <c r="AJ634" s="71">
        <v>0.79999999999999982</v>
      </c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  <c r="BZ634" s="67"/>
    </row>
    <row r="635" spans="1:78" hidden="1" x14ac:dyDescent="0.25">
      <c r="A635" s="67" t="s">
        <v>1273</v>
      </c>
      <c r="B635" s="67" t="s">
        <v>69</v>
      </c>
      <c r="C635" s="68" t="s">
        <v>71</v>
      </c>
      <c r="D635" s="68" t="s">
        <v>72</v>
      </c>
      <c r="E635" s="68" t="s">
        <v>119</v>
      </c>
      <c r="F635" s="68" t="s">
        <v>120</v>
      </c>
      <c r="G635" s="69" t="s">
        <v>418</v>
      </c>
      <c r="H635" s="70" t="s">
        <v>421</v>
      </c>
      <c r="I635" s="68" t="s">
        <v>422</v>
      </c>
      <c r="J635" s="90" t="s">
        <v>765</v>
      </c>
      <c r="K635" s="67" t="s">
        <v>78</v>
      </c>
      <c r="L635" s="72" t="s">
        <v>79</v>
      </c>
      <c r="M635" s="71">
        <v>7.4799999999999995</v>
      </c>
      <c r="N635" s="67">
        <v>5.98</v>
      </c>
      <c r="O635" s="71">
        <v>1.4999999999999991</v>
      </c>
      <c r="P635" s="71">
        <v>6.29</v>
      </c>
      <c r="Q635" s="71">
        <v>5.98</v>
      </c>
      <c r="R635" s="71">
        <v>0.30999999999999961</v>
      </c>
      <c r="S635" s="71">
        <v>5.68</v>
      </c>
      <c r="T635" s="67">
        <v>4.54</v>
      </c>
      <c r="U635" s="71">
        <v>1.1399999999999997</v>
      </c>
      <c r="V635" s="71">
        <v>4.49</v>
      </c>
      <c r="W635" s="71">
        <v>4.2699999999999996</v>
      </c>
      <c r="X635" s="71">
        <v>0.22000000000000064</v>
      </c>
      <c r="Y635" s="67"/>
      <c r="Z635" s="67"/>
      <c r="AA635" s="67"/>
      <c r="AB635" s="71">
        <v>4.9800000000000004</v>
      </c>
      <c r="AC635" s="71">
        <v>3.98</v>
      </c>
      <c r="AD635" s="71">
        <v>1.0000000000000004</v>
      </c>
      <c r="AE635" s="67"/>
      <c r="AF635" s="67"/>
      <c r="AG635" s="67"/>
      <c r="AH635" s="71">
        <v>3.98</v>
      </c>
      <c r="AI635" s="67">
        <v>3.18</v>
      </c>
      <c r="AJ635" s="71">
        <v>0.79999999999999982</v>
      </c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  <c r="BZ635" s="67"/>
    </row>
    <row r="636" spans="1:78" hidden="1" x14ac:dyDescent="0.25">
      <c r="A636" s="67" t="s">
        <v>1274</v>
      </c>
      <c r="B636" s="67" t="s">
        <v>69</v>
      </c>
      <c r="C636" s="68" t="s">
        <v>71</v>
      </c>
      <c r="D636" s="68" t="s">
        <v>72</v>
      </c>
      <c r="E636" s="68" t="s">
        <v>121</v>
      </c>
      <c r="F636" s="68" t="s">
        <v>122</v>
      </c>
      <c r="G636" s="69" t="s">
        <v>418</v>
      </c>
      <c r="H636" s="70" t="s">
        <v>421</v>
      </c>
      <c r="I636" s="68" t="s">
        <v>422</v>
      </c>
      <c r="J636" s="90" t="s">
        <v>765</v>
      </c>
      <c r="K636" s="67" t="s">
        <v>78</v>
      </c>
      <c r="L636" s="72" t="s">
        <v>79</v>
      </c>
      <c r="M636" s="71">
        <v>9.06</v>
      </c>
      <c r="N636" s="67">
        <v>7.25</v>
      </c>
      <c r="O636" s="71">
        <v>1.8100000000000005</v>
      </c>
      <c r="P636" s="71">
        <v>7.24</v>
      </c>
      <c r="Q636" s="71">
        <v>6.88</v>
      </c>
      <c r="R636" s="71">
        <v>0.36000000000000032</v>
      </c>
      <c r="S636" s="71">
        <v>7.2600000000000007</v>
      </c>
      <c r="T636" s="67">
        <v>5.81</v>
      </c>
      <c r="U636" s="71">
        <v>1.4500000000000011</v>
      </c>
      <c r="V636" s="71">
        <v>5.44</v>
      </c>
      <c r="W636" s="71">
        <v>5.17</v>
      </c>
      <c r="X636" s="71">
        <v>0.27000000000000046</v>
      </c>
      <c r="Y636" s="67"/>
      <c r="Z636" s="67"/>
      <c r="AA636" s="67"/>
      <c r="AB636" s="71">
        <v>6.5600000000000005</v>
      </c>
      <c r="AC636" s="71">
        <v>5.25</v>
      </c>
      <c r="AD636" s="71">
        <v>1.3100000000000005</v>
      </c>
      <c r="AE636" s="67"/>
      <c r="AF636" s="67"/>
      <c r="AG636" s="67"/>
      <c r="AH636" s="71">
        <v>5.5600000000000005</v>
      </c>
      <c r="AI636" s="67">
        <v>4.45</v>
      </c>
      <c r="AJ636" s="71">
        <v>1.1100000000000003</v>
      </c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  <c r="BZ636" s="67"/>
    </row>
    <row r="637" spans="1:78" hidden="1" x14ac:dyDescent="0.25">
      <c r="A637" s="67" t="s">
        <v>1275</v>
      </c>
      <c r="B637" s="67" t="s">
        <v>69</v>
      </c>
      <c r="C637" s="68" t="s">
        <v>71</v>
      </c>
      <c r="D637" s="68" t="s">
        <v>72</v>
      </c>
      <c r="E637" s="68" t="s">
        <v>123</v>
      </c>
      <c r="F637" s="68" t="s">
        <v>124</v>
      </c>
      <c r="G637" s="69" t="s">
        <v>418</v>
      </c>
      <c r="H637" s="70" t="s">
        <v>421</v>
      </c>
      <c r="I637" s="68" t="s">
        <v>422</v>
      </c>
      <c r="J637" s="90" t="s">
        <v>765</v>
      </c>
      <c r="K637" s="67" t="s">
        <v>78</v>
      </c>
      <c r="L637" s="72" t="s">
        <v>79</v>
      </c>
      <c r="M637" s="71">
        <v>7.4799999999999995</v>
      </c>
      <c r="N637" s="67">
        <v>5.98</v>
      </c>
      <c r="O637" s="71">
        <v>1.4999999999999991</v>
      </c>
      <c r="P637" s="71">
        <v>6.29</v>
      </c>
      <c r="Q637" s="71">
        <v>5.98</v>
      </c>
      <c r="R637" s="71">
        <v>0.30999999999999961</v>
      </c>
      <c r="S637" s="71">
        <v>5.68</v>
      </c>
      <c r="T637" s="67">
        <v>4.54</v>
      </c>
      <c r="U637" s="71">
        <v>1.1399999999999997</v>
      </c>
      <c r="V637" s="71">
        <v>4.49</v>
      </c>
      <c r="W637" s="71">
        <v>4.2699999999999996</v>
      </c>
      <c r="X637" s="71">
        <v>0.22000000000000064</v>
      </c>
      <c r="Y637" s="67"/>
      <c r="Z637" s="67"/>
      <c r="AA637" s="67"/>
      <c r="AB637" s="71">
        <v>4.9800000000000004</v>
      </c>
      <c r="AC637" s="71">
        <v>3.98</v>
      </c>
      <c r="AD637" s="71">
        <v>1.0000000000000004</v>
      </c>
      <c r="AE637" s="67"/>
      <c r="AF637" s="67"/>
      <c r="AG637" s="67"/>
      <c r="AH637" s="71">
        <v>3.98</v>
      </c>
      <c r="AI637" s="67">
        <v>3.18</v>
      </c>
      <c r="AJ637" s="71">
        <v>0.79999999999999982</v>
      </c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  <c r="BZ637" s="67"/>
    </row>
    <row r="638" spans="1:78" hidden="1" x14ac:dyDescent="0.25">
      <c r="A638" s="67" t="s">
        <v>1276</v>
      </c>
      <c r="B638" s="67" t="s">
        <v>69</v>
      </c>
      <c r="C638" s="68" t="s">
        <v>71</v>
      </c>
      <c r="D638" s="68" t="s">
        <v>72</v>
      </c>
      <c r="E638" s="68" t="s">
        <v>73</v>
      </c>
      <c r="F638" s="68" t="s">
        <v>74</v>
      </c>
      <c r="G638" s="69" t="s">
        <v>423</v>
      </c>
      <c r="H638" s="70" t="s">
        <v>424</v>
      </c>
      <c r="I638" s="68" t="s">
        <v>425</v>
      </c>
      <c r="J638" s="90" t="s">
        <v>765</v>
      </c>
      <c r="K638" s="67" t="s">
        <v>141</v>
      </c>
      <c r="L638" s="72" t="s">
        <v>80</v>
      </c>
      <c r="M638" s="71">
        <v>13.14</v>
      </c>
      <c r="N638" s="67">
        <v>11.83</v>
      </c>
      <c r="O638" s="71">
        <v>1.3100000000000005</v>
      </c>
      <c r="P638" s="71">
        <v>10.65</v>
      </c>
      <c r="Q638" s="71">
        <v>10.119999999999999</v>
      </c>
      <c r="R638" s="71">
        <v>0.53000000000000114</v>
      </c>
      <c r="S638" s="71">
        <v>10.14</v>
      </c>
      <c r="T638" s="67">
        <v>9.1300000000000008</v>
      </c>
      <c r="U638" s="71">
        <v>1.0099999999999998</v>
      </c>
      <c r="V638" s="71">
        <v>7.65</v>
      </c>
      <c r="W638" s="71">
        <v>7.27</v>
      </c>
      <c r="X638" s="71">
        <v>0.38000000000000078</v>
      </c>
      <c r="Y638" s="67"/>
      <c r="Z638" s="67"/>
      <c r="AA638" s="67"/>
      <c r="AB638" s="71"/>
      <c r="AC638" s="67"/>
      <c r="AD638" s="67"/>
      <c r="AE638" s="67"/>
      <c r="AF638" s="67"/>
      <c r="AG638" s="67"/>
      <c r="AH638" s="71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  <c r="BZ638" s="67"/>
    </row>
    <row r="639" spans="1:78" hidden="1" x14ac:dyDescent="0.25">
      <c r="A639" s="67" t="s">
        <v>1277</v>
      </c>
      <c r="B639" s="67" t="s">
        <v>69</v>
      </c>
      <c r="C639" s="68" t="s">
        <v>71</v>
      </c>
      <c r="D639" s="68" t="s">
        <v>72</v>
      </c>
      <c r="E639" s="68" t="s">
        <v>83</v>
      </c>
      <c r="F639" s="68" t="s">
        <v>84</v>
      </c>
      <c r="G639" s="69" t="s">
        <v>423</v>
      </c>
      <c r="H639" s="70" t="s">
        <v>424</v>
      </c>
      <c r="I639" s="68" t="s">
        <v>425</v>
      </c>
      <c r="J639" s="90" t="s">
        <v>765</v>
      </c>
      <c r="K639" s="67" t="s">
        <v>141</v>
      </c>
      <c r="L639" s="72" t="s">
        <v>80</v>
      </c>
      <c r="M639" s="71">
        <v>16.43</v>
      </c>
      <c r="N639" s="67">
        <v>14.79</v>
      </c>
      <c r="O639" s="71">
        <v>1.6400000000000006</v>
      </c>
      <c r="P639" s="71">
        <v>12.030000000000001</v>
      </c>
      <c r="Q639" s="71">
        <v>11.43</v>
      </c>
      <c r="R639" s="71">
        <v>0.60000000000000142</v>
      </c>
      <c r="S639" s="71">
        <v>13.43</v>
      </c>
      <c r="T639" s="67">
        <v>12.09</v>
      </c>
      <c r="U639" s="71">
        <v>1.3399999999999999</v>
      </c>
      <c r="V639" s="71">
        <v>9.0300000000000011</v>
      </c>
      <c r="W639" s="71">
        <v>8.58</v>
      </c>
      <c r="X639" s="71">
        <v>0.45000000000000107</v>
      </c>
      <c r="Y639" s="67"/>
      <c r="Z639" s="67"/>
      <c r="AA639" s="67"/>
      <c r="AB639" s="71"/>
      <c r="AC639" s="67"/>
      <c r="AD639" s="67"/>
      <c r="AE639" s="67"/>
      <c r="AF639" s="67"/>
      <c r="AG639" s="67"/>
      <c r="AH639" s="71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  <c r="BZ639" s="67"/>
    </row>
    <row r="640" spans="1:78" hidden="1" x14ac:dyDescent="0.25">
      <c r="A640" s="67" t="s">
        <v>1278</v>
      </c>
      <c r="B640" s="67" t="s">
        <v>69</v>
      </c>
      <c r="C640" s="68" t="s">
        <v>71</v>
      </c>
      <c r="D640" s="68" t="s">
        <v>72</v>
      </c>
      <c r="E640" s="68" t="s">
        <v>87</v>
      </c>
      <c r="F640" s="68" t="s">
        <v>88</v>
      </c>
      <c r="G640" s="69" t="s">
        <v>423</v>
      </c>
      <c r="H640" s="70" t="s">
        <v>424</v>
      </c>
      <c r="I640" s="68" t="s">
        <v>425</v>
      </c>
      <c r="J640" s="90" t="s">
        <v>765</v>
      </c>
      <c r="K640" s="67" t="s">
        <v>141</v>
      </c>
      <c r="L640" s="72" t="s">
        <v>80</v>
      </c>
      <c r="M640" s="71">
        <v>13.14</v>
      </c>
      <c r="N640" s="67">
        <v>11.83</v>
      </c>
      <c r="O640" s="71">
        <v>1.3100000000000005</v>
      </c>
      <c r="P640" s="71">
        <v>10.65</v>
      </c>
      <c r="Q640" s="71">
        <v>10.119999999999999</v>
      </c>
      <c r="R640" s="71">
        <v>0.53000000000000114</v>
      </c>
      <c r="S640" s="71">
        <v>10.14</v>
      </c>
      <c r="T640" s="67">
        <v>9.1300000000000008</v>
      </c>
      <c r="U640" s="71">
        <v>1.0099999999999998</v>
      </c>
      <c r="V640" s="71">
        <v>7.65</v>
      </c>
      <c r="W640" s="71">
        <v>7.27</v>
      </c>
      <c r="X640" s="71">
        <v>0.38000000000000078</v>
      </c>
      <c r="Y640" s="67"/>
      <c r="Z640" s="67"/>
      <c r="AA640" s="67"/>
      <c r="AB640" s="71"/>
      <c r="AC640" s="67"/>
      <c r="AD640" s="67"/>
      <c r="AE640" s="67"/>
      <c r="AF640" s="67"/>
      <c r="AG640" s="67"/>
      <c r="AH640" s="71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  <c r="BZ640" s="67"/>
    </row>
    <row r="641" spans="1:78" hidden="1" x14ac:dyDescent="0.25">
      <c r="A641" s="67" t="s">
        <v>1279</v>
      </c>
      <c r="B641" s="67" t="s">
        <v>69</v>
      </c>
      <c r="C641" s="68" t="s">
        <v>71</v>
      </c>
      <c r="D641" s="68" t="s">
        <v>72</v>
      </c>
      <c r="E641" s="68" t="s">
        <v>91</v>
      </c>
      <c r="F641" s="68" t="s">
        <v>92</v>
      </c>
      <c r="G641" s="69" t="s">
        <v>423</v>
      </c>
      <c r="H641" s="70" t="s">
        <v>424</v>
      </c>
      <c r="I641" s="68" t="s">
        <v>425</v>
      </c>
      <c r="J641" s="90" t="s">
        <v>765</v>
      </c>
      <c r="K641" s="67" t="s">
        <v>141</v>
      </c>
      <c r="L641" s="72" t="s">
        <v>80</v>
      </c>
      <c r="M641" s="71">
        <v>16.43</v>
      </c>
      <c r="N641" s="67">
        <v>14.79</v>
      </c>
      <c r="O641" s="71">
        <v>1.6400000000000006</v>
      </c>
      <c r="P641" s="71">
        <v>12.030000000000001</v>
      </c>
      <c r="Q641" s="71">
        <v>11.43</v>
      </c>
      <c r="R641" s="71">
        <v>0.60000000000000142</v>
      </c>
      <c r="S641" s="71">
        <v>13.43</v>
      </c>
      <c r="T641" s="67">
        <v>12.09</v>
      </c>
      <c r="U641" s="71">
        <v>1.3399999999999999</v>
      </c>
      <c r="V641" s="71">
        <v>9.0300000000000011</v>
      </c>
      <c r="W641" s="71">
        <v>8.58</v>
      </c>
      <c r="X641" s="71">
        <v>0.45000000000000107</v>
      </c>
      <c r="Y641" s="67"/>
      <c r="Z641" s="67"/>
      <c r="AA641" s="67"/>
      <c r="AB641" s="71"/>
      <c r="AC641" s="67"/>
      <c r="AD641" s="67"/>
      <c r="AE641" s="67"/>
      <c r="AF641" s="67"/>
      <c r="AG641" s="67"/>
      <c r="AH641" s="71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  <c r="BZ641" s="67"/>
    </row>
    <row r="642" spans="1:78" hidden="1" x14ac:dyDescent="0.25">
      <c r="A642" s="67" t="s">
        <v>1280</v>
      </c>
      <c r="B642" s="67" t="s">
        <v>69</v>
      </c>
      <c r="C642" s="68" t="s">
        <v>71</v>
      </c>
      <c r="D642" s="68" t="s">
        <v>72</v>
      </c>
      <c r="E642" s="68" t="s">
        <v>93</v>
      </c>
      <c r="F642" s="68" t="s">
        <v>94</v>
      </c>
      <c r="G642" s="69" t="s">
        <v>423</v>
      </c>
      <c r="H642" s="70" t="s">
        <v>424</v>
      </c>
      <c r="I642" s="68" t="s">
        <v>425</v>
      </c>
      <c r="J642" s="90" t="s">
        <v>765</v>
      </c>
      <c r="K642" s="67" t="s">
        <v>141</v>
      </c>
      <c r="L642" s="72" t="s">
        <v>80</v>
      </c>
      <c r="M642" s="71">
        <v>16.43</v>
      </c>
      <c r="N642" s="67">
        <v>14.79</v>
      </c>
      <c r="O642" s="71">
        <v>1.6400000000000006</v>
      </c>
      <c r="P642" s="71">
        <v>12.030000000000001</v>
      </c>
      <c r="Q642" s="71">
        <v>11.43</v>
      </c>
      <c r="R642" s="71">
        <v>0.60000000000000142</v>
      </c>
      <c r="S642" s="71">
        <v>13.43</v>
      </c>
      <c r="T642" s="67">
        <v>12.09</v>
      </c>
      <c r="U642" s="71">
        <v>1.3399999999999999</v>
      </c>
      <c r="V642" s="71">
        <v>9.0300000000000011</v>
      </c>
      <c r="W642" s="71">
        <v>8.58</v>
      </c>
      <c r="X642" s="71">
        <v>0.45000000000000107</v>
      </c>
      <c r="Y642" s="67"/>
      <c r="Z642" s="67"/>
      <c r="AA642" s="67"/>
      <c r="AB642" s="71"/>
      <c r="AC642" s="67"/>
      <c r="AD642" s="67"/>
      <c r="AE642" s="67"/>
      <c r="AF642" s="67"/>
      <c r="AG642" s="67"/>
      <c r="AH642" s="71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  <c r="BZ642" s="67"/>
    </row>
    <row r="643" spans="1:78" hidden="1" x14ac:dyDescent="0.25">
      <c r="A643" s="67" t="s">
        <v>1281</v>
      </c>
      <c r="B643" s="67" t="s">
        <v>69</v>
      </c>
      <c r="C643" s="68" t="s">
        <v>71</v>
      </c>
      <c r="D643" s="68" t="s">
        <v>72</v>
      </c>
      <c r="E643" s="68" t="s">
        <v>103</v>
      </c>
      <c r="F643" s="68" t="s">
        <v>104</v>
      </c>
      <c r="G643" s="69" t="s">
        <v>423</v>
      </c>
      <c r="H643" s="70" t="s">
        <v>424</v>
      </c>
      <c r="I643" s="68" t="s">
        <v>425</v>
      </c>
      <c r="J643" s="90" t="s">
        <v>765</v>
      </c>
      <c r="K643" s="67" t="s">
        <v>141</v>
      </c>
      <c r="L643" s="72" t="s">
        <v>80</v>
      </c>
      <c r="M643" s="71">
        <v>16.43</v>
      </c>
      <c r="N643" s="67">
        <v>14.79</v>
      </c>
      <c r="O643" s="71">
        <v>1.6400000000000006</v>
      </c>
      <c r="P643" s="71">
        <v>12.030000000000001</v>
      </c>
      <c r="Q643" s="71">
        <v>11.43</v>
      </c>
      <c r="R643" s="71">
        <v>0.60000000000000142</v>
      </c>
      <c r="S643" s="71">
        <v>13.43</v>
      </c>
      <c r="T643" s="67">
        <v>12.09</v>
      </c>
      <c r="U643" s="71">
        <v>1.3399999999999999</v>
      </c>
      <c r="V643" s="71">
        <v>9.0300000000000011</v>
      </c>
      <c r="W643" s="71">
        <v>8.58</v>
      </c>
      <c r="X643" s="71">
        <v>0.45000000000000107</v>
      </c>
      <c r="Y643" s="67"/>
      <c r="Z643" s="67"/>
      <c r="AA643" s="67"/>
      <c r="AB643" s="71"/>
      <c r="AC643" s="67"/>
      <c r="AD643" s="67"/>
      <c r="AE643" s="67"/>
      <c r="AF643" s="67"/>
      <c r="AG643" s="67"/>
      <c r="AH643" s="71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  <c r="BZ643" s="67"/>
    </row>
    <row r="644" spans="1:78" hidden="1" x14ac:dyDescent="0.25">
      <c r="A644" s="67" t="s">
        <v>1282</v>
      </c>
      <c r="B644" s="67" t="s">
        <v>69</v>
      </c>
      <c r="C644" s="68" t="s">
        <v>71</v>
      </c>
      <c r="D644" s="68" t="s">
        <v>72</v>
      </c>
      <c r="E644" s="68" t="s">
        <v>119</v>
      </c>
      <c r="F644" s="68" t="s">
        <v>120</v>
      </c>
      <c r="G644" s="69" t="s">
        <v>423</v>
      </c>
      <c r="H644" s="70" t="s">
        <v>424</v>
      </c>
      <c r="I644" s="68" t="s">
        <v>425</v>
      </c>
      <c r="J644" s="90" t="s">
        <v>765</v>
      </c>
      <c r="K644" s="67" t="s">
        <v>141</v>
      </c>
      <c r="L644" s="72" t="s">
        <v>80</v>
      </c>
      <c r="M644" s="71">
        <v>16.43</v>
      </c>
      <c r="N644" s="67">
        <v>14.79</v>
      </c>
      <c r="O644" s="71">
        <v>1.6400000000000006</v>
      </c>
      <c r="P644" s="71">
        <v>12.030000000000001</v>
      </c>
      <c r="Q644" s="71">
        <v>11.43</v>
      </c>
      <c r="R644" s="71">
        <v>0.60000000000000142</v>
      </c>
      <c r="S644" s="71">
        <v>13.43</v>
      </c>
      <c r="T644" s="67">
        <v>12.09</v>
      </c>
      <c r="U644" s="71">
        <v>1.3399999999999999</v>
      </c>
      <c r="V644" s="71">
        <v>9.0300000000000011</v>
      </c>
      <c r="W644" s="71">
        <v>8.58</v>
      </c>
      <c r="X644" s="71">
        <v>0.45000000000000107</v>
      </c>
      <c r="Y644" s="67"/>
      <c r="Z644" s="67"/>
      <c r="AA644" s="67"/>
      <c r="AB644" s="71"/>
      <c r="AC644" s="67"/>
      <c r="AD644" s="67"/>
      <c r="AE644" s="67"/>
      <c r="AF644" s="67"/>
      <c r="AG644" s="67"/>
      <c r="AH644" s="71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  <c r="BZ644" s="67"/>
    </row>
    <row r="645" spans="1:78" hidden="1" x14ac:dyDescent="0.25">
      <c r="A645" s="67" t="s">
        <v>1283</v>
      </c>
      <c r="B645" s="67" t="s">
        <v>69</v>
      </c>
      <c r="C645" s="68" t="s">
        <v>71</v>
      </c>
      <c r="D645" s="68" t="s">
        <v>72</v>
      </c>
      <c r="E645" s="68" t="s">
        <v>73</v>
      </c>
      <c r="F645" s="68" t="s">
        <v>74</v>
      </c>
      <c r="G645" s="69" t="s">
        <v>426</v>
      </c>
      <c r="H645" s="70" t="s">
        <v>427</v>
      </c>
      <c r="I645" s="68" t="s">
        <v>428</v>
      </c>
      <c r="J645" s="90" t="s">
        <v>765</v>
      </c>
      <c r="K645" s="67" t="s">
        <v>78</v>
      </c>
      <c r="L645" s="72" t="s">
        <v>79</v>
      </c>
      <c r="M645" s="71">
        <v>8.7899999999999991</v>
      </c>
      <c r="N645" s="67">
        <v>7.03</v>
      </c>
      <c r="O645" s="71">
        <v>1.7599999999999989</v>
      </c>
      <c r="P645" s="71">
        <v>7.0699999999999994</v>
      </c>
      <c r="Q645" s="71">
        <v>6.72</v>
      </c>
      <c r="R645" s="71">
        <v>0.34999999999999964</v>
      </c>
      <c r="S645" s="71">
        <v>6.99</v>
      </c>
      <c r="T645" s="67">
        <v>5.59</v>
      </c>
      <c r="U645" s="71">
        <v>1.4000000000000004</v>
      </c>
      <c r="V645" s="71">
        <v>5.27</v>
      </c>
      <c r="W645" s="71">
        <v>5.01</v>
      </c>
      <c r="X645" s="71">
        <v>0.25999999999999979</v>
      </c>
      <c r="Y645" s="67"/>
      <c r="Z645" s="67"/>
      <c r="AA645" s="67"/>
      <c r="AB645" s="71">
        <v>6.29</v>
      </c>
      <c r="AC645" s="71">
        <v>5.03</v>
      </c>
      <c r="AD645" s="71">
        <v>1.2599999999999998</v>
      </c>
      <c r="AE645" s="67"/>
      <c r="AF645" s="67"/>
      <c r="AG645" s="67"/>
      <c r="AH645" s="71">
        <v>5.29</v>
      </c>
      <c r="AI645" s="67">
        <v>4.2300000000000004</v>
      </c>
      <c r="AJ645" s="71">
        <v>1.0599999999999996</v>
      </c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  <c r="BZ645" s="67"/>
    </row>
    <row r="646" spans="1:78" hidden="1" x14ac:dyDescent="0.25">
      <c r="A646" s="67" t="s">
        <v>1284</v>
      </c>
      <c r="B646" s="67" t="s">
        <v>69</v>
      </c>
      <c r="C646" s="68" t="s">
        <v>71</v>
      </c>
      <c r="D646" s="68" t="s">
        <v>72</v>
      </c>
      <c r="E646" s="68" t="s">
        <v>81</v>
      </c>
      <c r="F646" s="68" t="s">
        <v>82</v>
      </c>
      <c r="G646" s="69" t="s">
        <v>426</v>
      </c>
      <c r="H646" s="70" t="s">
        <v>427</v>
      </c>
      <c r="I646" s="68" t="s">
        <v>428</v>
      </c>
      <c r="J646" s="90" t="s">
        <v>765</v>
      </c>
      <c r="K646" s="67" t="s">
        <v>78</v>
      </c>
      <c r="L646" s="72" t="s">
        <v>79</v>
      </c>
      <c r="M646" s="71">
        <v>8.92</v>
      </c>
      <c r="N646" s="67">
        <v>7.14</v>
      </c>
      <c r="O646" s="71">
        <v>1.7800000000000002</v>
      </c>
      <c r="P646" s="71">
        <v>7.1499999999999995</v>
      </c>
      <c r="Q646" s="71">
        <v>6.79</v>
      </c>
      <c r="R646" s="71">
        <v>0.35999999999999943</v>
      </c>
      <c r="S646" s="71">
        <v>7.12</v>
      </c>
      <c r="T646" s="67">
        <v>5.7</v>
      </c>
      <c r="U646" s="71">
        <v>1.42</v>
      </c>
      <c r="V646" s="71">
        <v>5.35</v>
      </c>
      <c r="W646" s="71">
        <v>5.08</v>
      </c>
      <c r="X646" s="71">
        <v>0.26999999999999957</v>
      </c>
      <c r="Y646" s="67"/>
      <c r="Z646" s="67"/>
      <c r="AA646" s="67"/>
      <c r="AB646" s="71">
        <v>6.42</v>
      </c>
      <c r="AC646" s="71">
        <v>5.14</v>
      </c>
      <c r="AD646" s="71">
        <v>1.2800000000000002</v>
      </c>
      <c r="AE646" s="67"/>
      <c r="AF646" s="67"/>
      <c r="AG646" s="67"/>
      <c r="AH646" s="71">
        <v>5.42</v>
      </c>
      <c r="AI646" s="67">
        <v>4.34</v>
      </c>
      <c r="AJ646" s="71">
        <v>1.08</v>
      </c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  <c r="BZ646" s="67"/>
    </row>
    <row r="647" spans="1:78" hidden="1" x14ac:dyDescent="0.25">
      <c r="A647" s="67" t="s">
        <v>1285</v>
      </c>
      <c r="B647" s="67" t="s">
        <v>69</v>
      </c>
      <c r="C647" s="68" t="s">
        <v>71</v>
      </c>
      <c r="D647" s="68" t="s">
        <v>72</v>
      </c>
      <c r="E647" s="68" t="s">
        <v>83</v>
      </c>
      <c r="F647" s="68" t="s">
        <v>84</v>
      </c>
      <c r="G647" s="69" t="s">
        <v>426</v>
      </c>
      <c r="H647" s="70" t="s">
        <v>427</v>
      </c>
      <c r="I647" s="68" t="s">
        <v>428</v>
      </c>
      <c r="J647" s="90" t="s">
        <v>765</v>
      </c>
      <c r="K647" s="67" t="s">
        <v>78</v>
      </c>
      <c r="L647" s="72" t="s">
        <v>79</v>
      </c>
      <c r="M647" s="71">
        <v>7.4799999999999995</v>
      </c>
      <c r="N647" s="67">
        <v>5.98</v>
      </c>
      <c r="O647" s="71">
        <v>1.4999999999999991</v>
      </c>
      <c r="P647" s="71">
        <v>6.29</v>
      </c>
      <c r="Q647" s="71">
        <v>5.98</v>
      </c>
      <c r="R647" s="71">
        <v>0.30999999999999961</v>
      </c>
      <c r="S647" s="71">
        <v>5.68</v>
      </c>
      <c r="T647" s="67">
        <v>4.54</v>
      </c>
      <c r="U647" s="71">
        <v>1.1399999999999997</v>
      </c>
      <c r="V647" s="71">
        <v>4.49</v>
      </c>
      <c r="W647" s="71">
        <v>4.2699999999999996</v>
      </c>
      <c r="X647" s="71">
        <v>0.22000000000000064</v>
      </c>
      <c r="Y647" s="67"/>
      <c r="Z647" s="67"/>
      <c r="AA647" s="67"/>
      <c r="AB647" s="71">
        <v>4.9800000000000004</v>
      </c>
      <c r="AC647" s="71">
        <v>3.98</v>
      </c>
      <c r="AD647" s="71">
        <v>1.0000000000000004</v>
      </c>
      <c r="AE647" s="67"/>
      <c r="AF647" s="67"/>
      <c r="AG647" s="67"/>
      <c r="AH647" s="71">
        <v>3.98</v>
      </c>
      <c r="AI647" s="67">
        <v>3.18</v>
      </c>
      <c r="AJ647" s="71">
        <v>0.79999999999999982</v>
      </c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  <c r="BZ647" s="67"/>
    </row>
    <row r="648" spans="1:78" hidden="1" x14ac:dyDescent="0.25">
      <c r="A648" s="67" t="s">
        <v>1286</v>
      </c>
      <c r="B648" s="67" t="s">
        <v>69</v>
      </c>
      <c r="C648" s="68" t="s">
        <v>71</v>
      </c>
      <c r="D648" s="68" t="s">
        <v>72</v>
      </c>
      <c r="E648" s="68" t="s">
        <v>85</v>
      </c>
      <c r="F648" s="68" t="s">
        <v>86</v>
      </c>
      <c r="G648" s="69" t="s">
        <v>426</v>
      </c>
      <c r="H648" s="70" t="s">
        <v>427</v>
      </c>
      <c r="I648" s="68" t="s">
        <v>428</v>
      </c>
      <c r="J648" s="90" t="s">
        <v>765</v>
      </c>
      <c r="K648" s="67" t="s">
        <v>78</v>
      </c>
      <c r="L648" s="72" t="s">
        <v>79</v>
      </c>
      <c r="M648" s="71">
        <v>9.19</v>
      </c>
      <c r="N648" s="67">
        <v>7.35</v>
      </c>
      <c r="O648" s="71">
        <v>1.8399999999999999</v>
      </c>
      <c r="P648" s="71">
        <v>7.31</v>
      </c>
      <c r="Q648" s="71">
        <v>6.94</v>
      </c>
      <c r="R648" s="71">
        <v>0.36999999999999922</v>
      </c>
      <c r="S648" s="71">
        <v>7.39</v>
      </c>
      <c r="T648" s="67">
        <v>5.91</v>
      </c>
      <c r="U648" s="71">
        <v>1.4799999999999995</v>
      </c>
      <c r="V648" s="71">
        <v>5.51</v>
      </c>
      <c r="W648" s="71">
        <v>5.23</v>
      </c>
      <c r="X648" s="71">
        <v>0.27999999999999936</v>
      </c>
      <c r="Y648" s="67"/>
      <c r="Z648" s="67"/>
      <c r="AA648" s="67"/>
      <c r="AB648" s="71">
        <v>6.6899999999999995</v>
      </c>
      <c r="AC648" s="71">
        <v>5.35</v>
      </c>
      <c r="AD648" s="71">
        <v>1.3399999999999999</v>
      </c>
      <c r="AE648" s="67"/>
      <c r="AF648" s="67"/>
      <c r="AG648" s="67"/>
      <c r="AH648" s="71">
        <v>5.6899999999999995</v>
      </c>
      <c r="AI648" s="67">
        <v>4.55</v>
      </c>
      <c r="AJ648" s="71">
        <v>1.1399999999999997</v>
      </c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  <c r="BZ648" s="67"/>
    </row>
    <row r="649" spans="1:78" hidden="1" x14ac:dyDescent="0.25">
      <c r="A649" s="67" t="s">
        <v>1287</v>
      </c>
      <c r="B649" s="67" t="s">
        <v>69</v>
      </c>
      <c r="C649" s="68" t="s">
        <v>71</v>
      </c>
      <c r="D649" s="68" t="s">
        <v>72</v>
      </c>
      <c r="E649" s="68" t="s">
        <v>87</v>
      </c>
      <c r="F649" s="68" t="s">
        <v>88</v>
      </c>
      <c r="G649" s="69" t="s">
        <v>426</v>
      </c>
      <c r="H649" s="70" t="s">
        <v>427</v>
      </c>
      <c r="I649" s="68" t="s">
        <v>428</v>
      </c>
      <c r="J649" s="90" t="s">
        <v>765</v>
      </c>
      <c r="K649" s="67" t="s">
        <v>78</v>
      </c>
      <c r="L649" s="72" t="s">
        <v>79</v>
      </c>
      <c r="M649" s="71">
        <v>8.52</v>
      </c>
      <c r="N649" s="67">
        <v>6.82</v>
      </c>
      <c r="O649" s="71">
        <v>1.6999999999999993</v>
      </c>
      <c r="P649" s="71">
        <v>6.91</v>
      </c>
      <c r="Q649" s="71">
        <v>6.56</v>
      </c>
      <c r="R649" s="71">
        <v>0.35000000000000053</v>
      </c>
      <c r="S649" s="71">
        <v>6.72</v>
      </c>
      <c r="T649" s="67">
        <v>5.38</v>
      </c>
      <c r="U649" s="71">
        <v>1.3399999999999999</v>
      </c>
      <c r="V649" s="71">
        <v>5.1100000000000003</v>
      </c>
      <c r="W649" s="71">
        <v>4.8499999999999996</v>
      </c>
      <c r="X649" s="71">
        <v>0.26000000000000068</v>
      </c>
      <c r="Y649" s="67"/>
      <c r="Z649" s="67"/>
      <c r="AA649" s="67"/>
      <c r="AB649" s="71">
        <v>6.02</v>
      </c>
      <c r="AC649" s="71">
        <v>4.82</v>
      </c>
      <c r="AD649" s="71">
        <v>1.1999999999999993</v>
      </c>
      <c r="AE649" s="67"/>
      <c r="AF649" s="67"/>
      <c r="AG649" s="67"/>
      <c r="AH649" s="71">
        <v>5.0199999999999996</v>
      </c>
      <c r="AI649" s="67">
        <v>4.0199999999999996</v>
      </c>
      <c r="AJ649" s="71">
        <v>1</v>
      </c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  <c r="BZ649" s="67"/>
    </row>
    <row r="650" spans="1:78" hidden="1" x14ac:dyDescent="0.25">
      <c r="A650" s="67" t="s">
        <v>1288</v>
      </c>
      <c r="B650" s="67" t="s">
        <v>69</v>
      </c>
      <c r="C650" s="68" t="s">
        <v>71</v>
      </c>
      <c r="D650" s="68" t="s">
        <v>72</v>
      </c>
      <c r="E650" s="68" t="s">
        <v>89</v>
      </c>
      <c r="F650" s="68" t="s">
        <v>90</v>
      </c>
      <c r="G650" s="69" t="s">
        <v>426</v>
      </c>
      <c r="H650" s="70" t="s">
        <v>427</v>
      </c>
      <c r="I650" s="68" t="s">
        <v>428</v>
      </c>
      <c r="J650" s="90" t="s">
        <v>765</v>
      </c>
      <c r="K650" s="67" t="s">
        <v>78</v>
      </c>
      <c r="L650" s="72" t="s">
        <v>79</v>
      </c>
      <c r="M650" s="71">
        <v>7.5699999999999994</v>
      </c>
      <c r="N650" s="67">
        <v>6.06</v>
      </c>
      <c r="O650" s="71">
        <v>1.5099999999999998</v>
      </c>
      <c r="P650" s="71">
        <v>6.34</v>
      </c>
      <c r="Q650" s="71">
        <v>6.02</v>
      </c>
      <c r="R650" s="71">
        <v>0.32000000000000028</v>
      </c>
      <c r="S650" s="71">
        <v>5.77</v>
      </c>
      <c r="T650" s="67">
        <v>4.62</v>
      </c>
      <c r="U650" s="71">
        <v>1.1499999999999995</v>
      </c>
      <c r="V650" s="71">
        <v>4.54</v>
      </c>
      <c r="W650" s="71">
        <v>4.3099999999999996</v>
      </c>
      <c r="X650" s="71">
        <v>0.23000000000000043</v>
      </c>
      <c r="Y650" s="67"/>
      <c r="Z650" s="67"/>
      <c r="AA650" s="67"/>
      <c r="AB650" s="71">
        <v>5.07</v>
      </c>
      <c r="AC650" s="71">
        <v>4.0599999999999996</v>
      </c>
      <c r="AD650" s="71">
        <v>1.0100000000000007</v>
      </c>
      <c r="AE650" s="67"/>
      <c r="AF650" s="67"/>
      <c r="AG650" s="67"/>
      <c r="AH650" s="71">
        <v>4.07</v>
      </c>
      <c r="AI650" s="67">
        <v>3.26</v>
      </c>
      <c r="AJ650" s="71">
        <v>0.8100000000000005</v>
      </c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  <c r="BZ650" s="67"/>
    </row>
    <row r="651" spans="1:78" hidden="1" x14ac:dyDescent="0.25">
      <c r="A651" s="67" t="s">
        <v>1289</v>
      </c>
      <c r="B651" s="67" t="s">
        <v>69</v>
      </c>
      <c r="C651" s="68" t="s">
        <v>71</v>
      </c>
      <c r="D651" s="68" t="s">
        <v>72</v>
      </c>
      <c r="E651" s="68" t="s">
        <v>91</v>
      </c>
      <c r="F651" s="68" t="s">
        <v>92</v>
      </c>
      <c r="G651" s="69" t="s">
        <v>426</v>
      </c>
      <c r="H651" s="70" t="s">
        <v>427</v>
      </c>
      <c r="I651" s="68" t="s">
        <v>428</v>
      </c>
      <c r="J651" s="90" t="s">
        <v>765</v>
      </c>
      <c r="K651" s="67" t="s">
        <v>78</v>
      </c>
      <c r="L651" s="72" t="s">
        <v>79</v>
      </c>
      <c r="M651" s="71">
        <v>7.4799999999999995</v>
      </c>
      <c r="N651" s="67">
        <v>5.98</v>
      </c>
      <c r="O651" s="71">
        <v>1.4999999999999991</v>
      </c>
      <c r="P651" s="71">
        <v>6.29</v>
      </c>
      <c r="Q651" s="71">
        <v>5.98</v>
      </c>
      <c r="R651" s="71">
        <v>0.30999999999999961</v>
      </c>
      <c r="S651" s="71">
        <v>5.68</v>
      </c>
      <c r="T651" s="67">
        <v>4.54</v>
      </c>
      <c r="U651" s="71">
        <v>1.1399999999999997</v>
      </c>
      <c r="V651" s="71">
        <v>4.49</v>
      </c>
      <c r="W651" s="71">
        <v>4.2699999999999996</v>
      </c>
      <c r="X651" s="71">
        <v>0.22000000000000064</v>
      </c>
      <c r="Y651" s="67"/>
      <c r="Z651" s="67"/>
      <c r="AA651" s="67"/>
      <c r="AB651" s="71">
        <v>4.9800000000000004</v>
      </c>
      <c r="AC651" s="71">
        <v>3.98</v>
      </c>
      <c r="AD651" s="71">
        <v>1.0000000000000004</v>
      </c>
      <c r="AE651" s="67"/>
      <c r="AF651" s="67"/>
      <c r="AG651" s="67"/>
      <c r="AH651" s="71">
        <v>3.98</v>
      </c>
      <c r="AI651" s="67">
        <v>3.18</v>
      </c>
      <c r="AJ651" s="71">
        <v>0.79999999999999982</v>
      </c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  <c r="BZ651" s="67"/>
    </row>
    <row r="652" spans="1:78" hidden="1" x14ac:dyDescent="0.25">
      <c r="A652" s="67" t="s">
        <v>1290</v>
      </c>
      <c r="B652" s="67" t="s">
        <v>69</v>
      </c>
      <c r="C652" s="68" t="s">
        <v>71</v>
      </c>
      <c r="D652" s="68" t="s">
        <v>72</v>
      </c>
      <c r="E652" s="68" t="s">
        <v>93</v>
      </c>
      <c r="F652" s="68" t="s">
        <v>94</v>
      </c>
      <c r="G652" s="69" t="s">
        <v>426</v>
      </c>
      <c r="H652" s="70" t="s">
        <v>427</v>
      </c>
      <c r="I652" s="68" t="s">
        <v>428</v>
      </c>
      <c r="J652" s="90" t="s">
        <v>765</v>
      </c>
      <c r="K652" s="67" t="s">
        <v>78</v>
      </c>
      <c r="L652" s="72" t="s">
        <v>79</v>
      </c>
      <c r="M652" s="71">
        <v>8.0399999999999991</v>
      </c>
      <c r="N652" s="67">
        <v>6.43</v>
      </c>
      <c r="O652" s="71">
        <v>1.6099999999999994</v>
      </c>
      <c r="P652" s="71">
        <v>6.62</v>
      </c>
      <c r="Q652" s="71">
        <v>6.29</v>
      </c>
      <c r="R652" s="71">
        <v>0.33000000000000007</v>
      </c>
      <c r="S652" s="71">
        <v>6.24</v>
      </c>
      <c r="T652" s="67">
        <v>4.99</v>
      </c>
      <c r="U652" s="71">
        <v>1.25</v>
      </c>
      <c r="V652" s="71">
        <v>4.82</v>
      </c>
      <c r="W652" s="71">
        <v>4.58</v>
      </c>
      <c r="X652" s="71">
        <v>0.24000000000000021</v>
      </c>
      <c r="Y652" s="67"/>
      <c r="Z652" s="67"/>
      <c r="AA652" s="67"/>
      <c r="AB652" s="71">
        <v>5.54</v>
      </c>
      <c r="AC652" s="71">
        <v>4.43</v>
      </c>
      <c r="AD652" s="71">
        <v>1.1100000000000003</v>
      </c>
      <c r="AE652" s="67"/>
      <c r="AF652" s="67"/>
      <c r="AG652" s="67"/>
      <c r="AH652" s="71">
        <v>4.54</v>
      </c>
      <c r="AI652" s="67">
        <v>3.63</v>
      </c>
      <c r="AJ652" s="71">
        <v>0.91000000000000014</v>
      </c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  <c r="BZ652" s="67"/>
    </row>
    <row r="653" spans="1:78" hidden="1" x14ac:dyDescent="0.25">
      <c r="A653" s="67" t="s">
        <v>1291</v>
      </c>
      <c r="B653" s="67" t="s">
        <v>69</v>
      </c>
      <c r="C653" s="68" t="s">
        <v>71</v>
      </c>
      <c r="D653" s="68" t="s">
        <v>72</v>
      </c>
      <c r="E653" s="68" t="s">
        <v>95</v>
      </c>
      <c r="F653" s="68" t="s">
        <v>96</v>
      </c>
      <c r="G653" s="69" t="s">
        <v>426</v>
      </c>
      <c r="H653" s="70" t="s">
        <v>427</v>
      </c>
      <c r="I653" s="68" t="s">
        <v>428</v>
      </c>
      <c r="J653" s="90" t="s">
        <v>765</v>
      </c>
      <c r="K653" s="67" t="s">
        <v>78</v>
      </c>
      <c r="L653" s="72" t="s">
        <v>79</v>
      </c>
      <c r="M653" s="71">
        <v>7.5699999999999994</v>
      </c>
      <c r="N653" s="67">
        <v>6.06</v>
      </c>
      <c r="O653" s="71">
        <v>1.5099999999999998</v>
      </c>
      <c r="P653" s="71">
        <v>6.34</v>
      </c>
      <c r="Q653" s="71">
        <v>6.02</v>
      </c>
      <c r="R653" s="71">
        <v>0.32000000000000028</v>
      </c>
      <c r="S653" s="71">
        <v>5.77</v>
      </c>
      <c r="T653" s="67">
        <v>4.62</v>
      </c>
      <c r="U653" s="71">
        <v>1.1499999999999995</v>
      </c>
      <c r="V653" s="71">
        <v>4.54</v>
      </c>
      <c r="W653" s="71">
        <v>4.3099999999999996</v>
      </c>
      <c r="X653" s="71">
        <v>0.23000000000000043</v>
      </c>
      <c r="Y653" s="67"/>
      <c r="Z653" s="67"/>
      <c r="AA653" s="67"/>
      <c r="AB653" s="71">
        <v>5.07</v>
      </c>
      <c r="AC653" s="71">
        <v>4.0599999999999996</v>
      </c>
      <c r="AD653" s="71">
        <v>1.0100000000000007</v>
      </c>
      <c r="AE653" s="67"/>
      <c r="AF653" s="67"/>
      <c r="AG653" s="67"/>
      <c r="AH653" s="71">
        <v>4.07</v>
      </c>
      <c r="AI653" s="67">
        <v>3.26</v>
      </c>
      <c r="AJ653" s="71">
        <v>0.8100000000000005</v>
      </c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  <c r="BZ653" s="67"/>
    </row>
    <row r="654" spans="1:78" hidden="1" x14ac:dyDescent="0.25">
      <c r="A654" s="67" t="s">
        <v>1292</v>
      </c>
      <c r="B654" s="67" t="s">
        <v>69</v>
      </c>
      <c r="C654" s="68" t="s">
        <v>71</v>
      </c>
      <c r="D654" s="68" t="s">
        <v>72</v>
      </c>
      <c r="E654" s="68" t="s">
        <v>97</v>
      </c>
      <c r="F654" s="68" t="s">
        <v>98</v>
      </c>
      <c r="G654" s="69" t="s">
        <v>426</v>
      </c>
      <c r="H654" s="70" t="s">
        <v>427</v>
      </c>
      <c r="I654" s="68" t="s">
        <v>428</v>
      </c>
      <c r="J654" s="90" t="s">
        <v>765</v>
      </c>
      <c r="K654" s="67" t="s">
        <v>78</v>
      </c>
      <c r="L654" s="72" t="s">
        <v>79</v>
      </c>
      <c r="M654" s="71">
        <v>7.4799999999999995</v>
      </c>
      <c r="N654" s="67">
        <v>5.98</v>
      </c>
      <c r="O654" s="71">
        <v>1.4999999999999991</v>
      </c>
      <c r="P654" s="71">
        <v>6.29</v>
      </c>
      <c r="Q654" s="71">
        <v>5.98</v>
      </c>
      <c r="R654" s="71">
        <v>0.30999999999999961</v>
      </c>
      <c r="S654" s="71">
        <v>5.68</v>
      </c>
      <c r="T654" s="67">
        <v>4.54</v>
      </c>
      <c r="U654" s="71">
        <v>1.1399999999999997</v>
      </c>
      <c r="V654" s="71">
        <v>4.49</v>
      </c>
      <c r="W654" s="71">
        <v>4.2699999999999996</v>
      </c>
      <c r="X654" s="71">
        <v>0.22000000000000064</v>
      </c>
      <c r="Y654" s="67"/>
      <c r="Z654" s="67"/>
      <c r="AA654" s="67"/>
      <c r="AB654" s="71">
        <v>4.9800000000000004</v>
      </c>
      <c r="AC654" s="71">
        <v>3.98</v>
      </c>
      <c r="AD654" s="71">
        <v>1.0000000000000004</v>
      </c>
      <c r="AE654" s="67"/>
      <c r="AF654" s="67"/>
      <c r="AG654" s="67"/>
      <c r="AH654" s="71">
        <v>3.98</v>
      </c>
      <c r="AI654" s="67">
        <v>3.18</v>
      </c>
      <c r="AJ654" s="71">
        <v>0.79999999999999982</v>
      </c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  <c r="BZ654" s="67"/>
    </row>
    <row r="655" spans="1:78" hidden="1" x14ac:dyDescent="0.25">
      <c r="A655" s="67" t="s">
        <v>1293</v>
      </c>
      <c r="B655" s="67" t="s">
        <v>69</v>
      </c>
      <c r="C655" s="68" t="s">
        <v>71</v>
      </c>
      <c r="D655" s="68" t="s">
        <v>72</v>
      </c>
      <c r="E655" s="68" t="s">
        <v>99</v>
      </c>
      <c r="F655" s="68" t="s">
        <v>100</v>
      </c>
      <c r="G655" s="69" t="s">
        <v>426</v>
      </c>
      <c r="H655" s="70" t="s">
        <v>427</v>
      </c>
      <c r="I655" s="68" t="s">
        <v>428</v>
      </c>
      <c r="J655" s="90" t="s">
        <v>765</v>
      </c>
      <c r="K655" s="67" t="s">
        <v>78</v>
      </c>
      <c r="L655" s="72" t="s">
        <v>79</v>
      </c>
      <c r="M655" s="71">
        <v>7.4799999999999995</v>
      </c>
      <c r="N655" s="67">
        <v>5.98</v>
      </c>
      <c r="O655" s="71">
        <v>1.4999999999999991</v>
      </c>
      <c r="P655" s="71">
        <v>6.29</v>
      </c>
      <c r="Q655" s="71">
        <v>5.98</v>
      </c>
      <c r="R655" s="71">
        <v>0.30999999999999961</v>
      </c>
      <c r="S655" s="71">
        <v>5.68</v>
      </c>
      <c r="T655" s="67">
        <v>4.54</v>
      </c>
      <c r="U655" s="71">
        <v>1.1399999999999997</v>
      </c>
      <c r="V655" s="71">
        <v>4.49</v>
      </c>
      <c r="W655" s="71">
        <v>4.2699999999999996</v>
      </c>
      <c r="X655" s="71">
        <v>0.22000000000000064</v>
      </c>
      <c r="Y655" s="67"/>
      <c r="Z655" s="67"/>
      <c r="AA655" s="67"/>
      <c r="AB655" s="71">
        <v>4.9800000000000004</v>
      </c>
      <c r="AC655" s="71">
        <v>3.98</v>
      </c>
      <c r="AD655" s="71">
        <v>1.0000000000000004</v>
      </c>
      <c r="AE655" s="67"/>
      <c r="AF655" s="67"/>
      <c r="AG655" s="67"/>
      <c r="AH655" s="71">
        <v>3.98</v>
      </c>
      <c r="AI655" s="67">
        <v>3.18</v>
      </c>
      <c r="AJ655" s="71">
        <v>0.79999999999999982</v>
      </c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  <c r="BZ655" s="67"/>
    </row>
    <row r="656" spans="1:78" hidden="1" x14ac:dyDescent="0.25">
      <c r="A656" s="67" t="s">
        <v>1294</v>
      </c>
      <c r="B656" s="67" t="s">
        <v>69</v>
      </c>
      <c r="C656" s="68" t="s">
        <v>71</v>
      </c>
      <c r="D656" s="68" t="s">
        <v>72</v>
      </c>
      <c r="E656" s="68" t="s">
        <v>101</v>
      </c>
      <c r="F656" s="68" t="s">
        <v>102</v>
      </c>
      <c r="G656" s="69" t="s">
        <v>426</v>
      </c>
      <c r="H656" s="70" t="s">
        <v>427</v>
      </c>
      <c r="I656" s="68" t="s">
        <v>428</v>
      </c>
      <c r="J656" s="90" t="s">
        <v>765</v>
      </c>
      <c r="K656" s="67" t="s">
        <v>78</v>
      </c>
      <c r="L656" s="72" t="s">
        <v>79</v>
      </c>
      <c r="M656" s="71">
        <v>8.27</v>
      </c>
      <c r="N656" s="67">
        <v>6.62</v>
      </c>
      <c r="O656" s="71">
        <v>1.6499999999999995</v>
      </c>
      <c r="P656" s="71">
        <v>6.76</v>
      </c>
      <c r="Q656" s="71">
        <v>6.42</v>
      </c>
      <c r="R656" s="71">
        <v>0.33999999999999986</v>
      </c>
      <c r="S656" s="71">
        <v>6.47</v>
      </c>
      <c r="T656" s="67">
        <v>5.18</v>
      </c>
      <c r="U656" s="71">
        <v>1.29</v>
      </c>
      <c r="V656" s="71">
        <v>4.96</v>
      </c>
      <c r="W656" s="71">
        <v>4.71</v>
      </c>
      <c r="X656" s="71">
        <v>0.25</v>
      </c>
      <c r="Y656" s="67"/>
      <c r="Z656" s="67"/>
      <c r="AA656" s="67"/>
      <c r="AB656" s="71">
        <v>5.77</v>
      </c>
      <c r="AC656" s="71">
        <v>4.62</v>
      </c>
      <c r="AD656" s="71">
        <v>1.1499999999999995</v>
      </c>
      <c r="AE656" s="67"/>
      <c r="AF656" s="67"/>
      <c r="AG656" s="67"/>
      <c r="AH656" s="71">
        <v>4.7699999999999996</v>
      </c>
      <c r="AI656" s="67">
        <v>3.82</v>
      </c>
      <c r="AJ656" s="71">
        <v>0.94999999999999973</v>
      </c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  <c r="BZ656" s="67"/>
    </row>
    <row r="657" spans="1:78" hidden="1" x14ac:dyDescent="0.25">
      <c r="A657" s="67" t="s">
        <v>1295</v>
      </c>
      <c r="B657" s="67" t="s">
        <v>69</v>
      </c>
      <c r="C657" s="68" t="s">
        <v>71</v>
      </c>
      <c r="D657" s="68" t="s">
        <v>72</v>
      </c>
      <c r="E657" s="68" t="s">
        <v>103</v>
      </c>
      <c r="F657" s="68" t="s">
        <v>104</v>
      </c>
      <c r="G657" s="69" t="s">
        <v>426</v>
      </c>
      <c r="H657" s="70" t="s">
        <v>427</v>
      </c>
      <c r="I657" s="68" t="s">
        <v>428</v>
      </c>
      <c r="J657" s="90" t="s">
        <v>765</v>
      </c>
      <c r="K657" s="67" t="s">
        <v>78</v>
      </c>
      <c r="L657" s="72" t="s">
        <v>79</v>
      </c>
      <c r="M657" s="71">
        <v>8.39</v>
      </c>
      <c r="N657" s="67">
        <v>6.71</v>
      </c>
      <c r="O657" s="71">
        <v>1.6800000000000006</v>
      </c>
      <c r="P657" s="71">
        <v>6.83</v>
      </c>
      <c r="Q657" s="71">
        <v>6.49</v>
      </c>
      <c r="R657" s="71">
        <v>0.33999999999999986</v>
      </c>
      <c r="S657" s="71">
        <v>6.59</v>
      </c>
      <c r="T657" s="67">
        <v>5.27</v>
      </c>
      <c r="U657" s="71">
        <v>1.3200000000000003</v>
      </c>
      <c r="V657" s="71">
        <v>5.03</v>
      </c>
      <c r="W657" s="71">
        <v>4.78</v>
      </c>
      <c r="X657" s="71">
        <v>0.25</v>
      </c>
      <c r="Y657" s="67"/>
      <c r="Z657" s="67"/>
      <c r="AA657" s="67"/>
      <c r="AB657" s="71">
        <v>5.8900000000000006</v>
      </c>
      <c r="AC657" s="71">
        <v>4.71</v>
      </c>
      <c r="AD657" s="71">
        <v>1.1800000000000006</v>
      </c>
      <c r="AE657" s="67"/>
      <c r="AF657" s="67"/>
      <c r="AG657" s="67"/>
      <c r="AH657" s="71">
        <v>4.8900000000000006</v>
      </c>
      <c r="AI657" s="67">
        <v>3.91</v>
      </c>
      <c r="AJ657" s="71">
        <v>0.98000000000000043</v>
      </c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  <c r="BZ657" s="67"/>
    </row>
    <row r="658" spans="1:78" hidden="1" x14ac:dyDescent="0.25">
      <c r="A658" s="67" t="s">
        <v>1296</v>
      </c>
      <c r="B658" s="67" t="s">
        <v>69</v>
      </c>
      <c r="C658" s="68" t="s">
        <v>71</v>
      </c>
      <c r="D658" s="68" t="s">
        <v>72</v>
      </c>
      <c r="E658" s="68" t="s">
        <v>105</v>
      </c>
      <c r="F658" s="68" t="s">
        <v>106</v>
      </c>
      <c r="G658" s="69" t="s">
        <v>426</v>
      </c>
      <c r="H658" s="70" t="s">
        <v>427</v>
      </c>
      <c r="I658" s="68" t="s">
        <v>428</v>
      </c>
      <c r="J658" s="90" t="s">
        <v>765</v>
      </c>
      <c r="K658" s="67" t="s">
        <v>78</v>
      </c>
      <c r="L658" s="72" t="s">
        <v>79</v>
      </c>
      <c r="M658" s="71">
        <v>8.129999999999999</v>
      </c>
      <c r="N658" s="67">
        <v>6.5</v>
      </c>
      <c r="O658" s="71">
        <v>1.629999999999999</v>
      </c>
      <c r="P658" s="71">
        <v>6.68</v>
      </c>
      <c r="Q658" s="71">
        <v>6.35</v>
      </c>
      <c r="R658" s="71">
        <v>0.33000000000000007</v>
      </c>
      <c r="S658" s="71">
        <v>6.33</v>
      </c>
      <c r="T658" s="67">
        <v>5.0599999999999996</v>
      </c>
      <c r="U658" s="71">
        <v>1.2700000000000005</v>
      </c>
      <c r="V658" s="71">
        <v>4.88</v>
      </c>
      <c r="W658" s="71">
        <v>4.6399999999999997</v>
      </c>
      <c r="X658" s="71">
        <v>0.24000000000000021</v>
      </c>
      <c r="Y658" s="67"/>
      <c r="Z658" s="67"/>
      <c r="AA658" s="67"/>
      <c r="AB658" s="71">
        <v>5.63</v>
      </c>
      <c r="AC658" s="71">
        <v>4.5</v>
      </c>
      <c r="AD658" s="71">
        <v>1.1299999999999999</v>
      </c>
      <c r="AE658" s="67"/>
      <c r="AF658" s="67"/>
      <c r="AG658" s="67"/>
      <c r="AH658" s="71">
        <v>4.63</v>
      </c>
      <c r="AI658" s="67">
        <v>3.7</v>
      </c>
      <c r="AJ658" s="71">
        <v>0.92999999999999972</v>
      </c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  <c r="BZ658" s="67"/>
    </row>
    <row r="659" spans="1:78" hidden="1" x14ac:dyDescent="0.25">
      <c r="A659" s="67" t="s">
        <v>1297</v>
      </c>
      <c r="B659" s="67" t="s">
        <v>69</v>
      </c>
      <c r="C659" s="68" t="s">
        <v>71</v>
      </c>
      <c r="D659" s="68" t="s">
        <v>72</v>
      </c>
      <c r="E659" s="68" t="s">
        <v>107</v>
      </c>
      <c r="F659" s="68" t="s">
        <v>108</v>
      </c>
      <c r="G659" s="69" t="s">
        <v>426</v>
      </c>
      <c r="H659" s="70" t="s">
        <v>427</v>
      </c>
      <c r="I659" s="68" t="s">
        <v>428</v>
      </c>
      <c r="J659" s="90" t="s">
        <v>765</v>
      </c>
      <c r="K659" s="67" t="s">
        <v>78</v>
      </c>
      <c r="L659" s="72" t="s">
        <v>79</v>
      </c>
      <c r="M659" s="71">
        <v>9.06</v>
      </c>
      <c r="N659" s="67">
        <v>7.25</v>
      </c>
      <c r="O659" s="71">
        <v>1.8100000000000005</v>
      </c>
      <c r="P659" s="71">
        <v>7.24</v>
      </c>
      <c r="Q659" s="71">
        <v>6.88</v>
      </c>
      <c r="R659" s="71">
        <v>0.36000000000000032</v>
      </c>
      <c r="S659" s="71">
        <v>7.2600000000000007</v>
      </c>
      <c r="T659" s="67">
        <v>5.81</v>
      </c>
      <c r="U659" s="71">
        <v>1.4500000000000011</v>
      </c>
      <c r="V659" s="71">
        <v>5.44</v>
      </c>
      <c r="W659" s="71">
        <v>5.17</v>
      </c>
      <c r="X659" s="71">
        <v>0.27000000000000046</v>
      </c>
      <c r="Y659" s="67"/>
      <c r="Z659" s="67"/>
      <c r="AA659" s="67"/>
      <c r="AB659" s="71">
        <v>6.5600000000000005</v>
      </c>
      <c r="AC659" s="71">
        <v>5.25</v>
      </c>
      <c r="AD659" s="71">
        <v>1.3100000000000005</v>
      </c>
      <c r="AE659" s="67"/>
      <c r="AF659" s="67"/>
      <c r="AG659" s="67"/>
      <c r="AH659" s="71">
        <v>5.5600000000000005</v>
      </c>
      <c r="AI659" s="67">
        <v>4.45</v>
      </c>
      <c r="AJ659" s="71">
        <v>1.1100000000000003</v>
      </c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  <c r="BZ659" s="67"/>
    </row>
    <row r="660" spans="1:78" hidden="1" x14ac:dyDescent="0.25">
      <c r="A660" s="67" t="s">
        <v>1298</v>
      </c>
      <c r="B660" s="67" t="s">
        <v>69</v>
      </c>
      <c r="C660" s="68" t="s">
        <v>71</v>
      </c>
      <c r="D660" s="68" t="s">
        <v>72</v>
      </c>
      <c r="E660" s="68" t="s">
        <v>109</v>
      </c>
      <c r="F660" s="68" t="s">
        <v>110</v>
      </c>
      <c r="G660" s="69" t="s">
        <v>426</v>
      </c>
      <c r="H660" s="70" t="s">
        <v>427</v>
      </c>
      <c r="I660" s="68" t="s">
        <v>428</v>
      </c>
      <c r="J660" s="90" t="s">
        <v>765</v>
      </c>
      <c r="K660" s="67" t="s">
        <v>78</v>
      </c>
      <c r="L660" s="72" t="s">
        <v>79</v>
      </c>
      <c r="M660" s="71">
        <v>7.4799999999999995</v>
      </c>
      <c r="N660" s="67">
        <v>5.98</v>
      </c>
      <c r="O660" s="71">
        <v>1.4999999999999991</v>
      </c>
      <c r="P660" s="71">
        <v>6.29</v>
      </c>
      <c r="Q660" s="71">
        <v>5.98</v>
      </c>
      <c r="R660" s="71">
        <v>0.30999999999999961</v>
      </c>
      <c r="S660" s="71">
        <v>5.68</v>
      </c>
      <c r="T660" s="67">
        <v>4.54</v>
      </c>
      <c r="U660" s="71">
        <v>1.1399999999999997</v>
      </c>
      <c r="V660" s="71">
        <v>4.49</v>
      </c>
      <c r="W660" s="71">
        <v>4.2699999999999996</v>
      </c>
      <c r="X660" s="71">
        <v>0.22000000000000064</v>
      </c>
      <c r="Y660" s="67"/>
      <c r="Z660" s="67"/>
      <c r="AA660" s="67"/>
      <c r="AB660" s="71">
        <v>4.9800000000000004</v>
      </c>
      <c r="AC660" s="71">
        <v>3.98</v>
      </c>
      <c r="AD660" s="71">
        <v>1.0000000000000004</v>
      </c>
      <c r="AE660" s="67"/>
      <c r="AF660" s="67"/>
      <c r="AG660" s="67"/>
      <c r="AH660" s="71">
        <v>3.98</v>
      </c>
      <c r="AI660" s="67">
        <v>3.18</v>
      </c>
      <c r="AJ660" s="71">
        <v>0.79999999999999982</v>
      </c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  <c r="BZ660" s="67"/>
    </row>
    <row r="661" spans="1:78" hidden="1" x14ac:dyDescent="0.25">
      <c r="A661" s="67" t="s">
        <v>1299</v>
      </c>
      <c r="B661" s="67" t="s">
        <v>69</v>
      </c>
      <c r="C661" s="68" t="s">
        <v>71</v>
      </c>
      <c r="D661" s="68" t="s">
        <v>72</v>
      </c>
      <c r="E661" s="68" t="s">
        <v>111</v>
      </c>
      <c r="F661" s="68" t="s">
        <v>112</v>
      </c>
      <c r="G661" s="69" t="s">
        <v>426</v>
      </c>
      <c r="H661" s="70" t="s">
        <v>427</v>
      </c>
      <c r="I661" s="68" t="s">
        <v>428</v>
      </c>
      <c r="J661" s="90" t="s">
        <v>765</v>
      </c>
      <c r="K661" s="67" t="s">
        <v>78</v>
      </c>
      <c r="L661" s="72" t="s">
        <v>79</v>
      </c>
      <c r="M661" s="71">
        <v>9.61</v>
      </c>
      <c r="N661" s="67">
        <v>7.69</v>
      </c>
      <c r="O661" s="71">
        <v>1.919999999999999</v>
      </c>
      <c r="P661" s="71">
        <v>7.57</v>
      </c>
      <c r="Q661" s="71">
        <v>7.19</v>
      </c>
      <c r="R661" s="71">
        <v>0.37999999999999989</v>
      </c>
      <c r="S661" s="71">
        <v>7.8100000000000005</v>
      </c>
      <c r="T661" s="67">
        <v>6.25</v>
      </c>
      <c r="U661" s="71">
        <v>1.5600000000000005</v>
      </c>
      <c r="V661" s="71">
        <v>5.7700000000000005</v>
      </c>
      <c r="W661" s="71">
        <v>5.48</v>
      </c>
      <c r="X661" s="71">
        <v>0.29000000000000004</v>
      </c>
      <c r="Y661" s="67"/>
      <c r="Z661" s="67"/>
      <c r="AA661" s="67"/>
      <c r="AB661" s="71">
        <v>7.11</v>
      </c>
      <c r="AC661" s="71">
        <v>5.69</v>
      </c>
      <c r="AD661" s="71">
        <v>1.42</v>
      </c>
      <c r="AE661" s="67"/>
      <c r="AF661" s="67"/>
      <c r="AG661" s="67"/>
      <c r="AH661" s="71">
        <v>6.11</v>
      </c>
      <c r="AI661" s="67">
        <v>4.8899999999999997</v>
      </c>
      <c r="AJ661" s="71">
        <v>1.2200000000000006</v>
      </c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  <c r="BZ661" s="67"/>
    </row>
    <row r="662" spans="1:78" hidden="1" x14ac:dyDescent="0.25">
      <c r="A662" s="67" t="s">
        <v>1300</v>
      </c>
      <c r="B662" s="67" t="s">
        <v>69</v>
      </c>
      <c r="C662" s="68" t="s">
        <v>71</v>
      </c>
      <c r="D662" s="68" t="s">
        <v>72</v>
      </c>
      <c r="E662" s="68" t="s">
        <v>113</v>
      </c>
      <c r="F662" s="68" t="s">
        <v>114</v>
      </c>
      <c r="G662" s="69" t="s">
        <v>426</v>
      </c>
      <c r="H662" s="70" t="s">
        <v>427</v>
      </c>
      <c r="I662" s="68" t="s">
        <v>428</v>
      </c>
      <c r="J662" s="90" t="s">
        <v>765</v>
      </c>
      <c r="K662" s="67" t="s">
        <v>78</v>
      </c>
      <c r="L662" s="72" t="s">
        <v>79</v>
      </c>
      <c r="M662" s="71">
        <v>7.5699999999999994</v>
      </c>
      <c r="N662" s="67">
        <v>6.06</v>
      </c>
      <c r="O662" s="71">
        <v>1.5099999999999998</v>
      </c>
      <c r="P662" s="71">
        <v>6.34</v>
      </c>
      <c r="Q662" s="71">
        <v>6.02</v>
      </c>
      <c r="R662" s="71">
        <v>0.32000000000000028</v>
      </c>
      <c r="S662" s="71">
        <v>5.77</v>
      </c>
      <c r="T662" s="67">
        <v>4.62</v>
      </c>
      <c r="U662" s="71">
        <v>1.1499999999999995</v>
      </c>
      <c r="V662" s="71">
        <v>4.54</v>
      </c>
      <c r="W662" s="71">
        <v>4.3099999999999996</v>
      </c>
      <c r="X662" s="71">
        <v>0.23000000000000043</v>
      </c>
      <c r="Y662" s="67"/>
      <c r="Z662" s="67"/>
      <c r="AA662" s="67"/>
      <c r="AB662" s="71">
        <v>5.07</v>
      </c>
      <c r="AC662" s="71">
        <v>4.0599999999999996</v>
      </c>
      <c r="AD662" s="71">
        <v>1.0100000000000007</v>
      </c>
      <c r="AE662" s="67"/>
      <c r="AF662" s="67"/>
      <c r="AG662" s="67"/>
      <c r="AH662" s="71">
        <v>4.07</v>
      </c>
      <c r="AI662" s="67">
        <v>3.26</v>
      </c>
      <c r="AJ662" s="71">
        <v>0.8100000000000005</v>
      </c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  <c r="BZ662" s="67"/>
    </row>
    <row r="663" spans="1:78" hidden="1" x14ac:dyDescent="0.25">
      <c r="A663" s="67" t="s">
        <v>1301</v>
      </c>
      <c r="B663" s="67" t="s">
        <v>69</v>
      </c>
      <c r="C663" s="68" t="s">
        <v>71</v>
      </c>
      <c r="D663" s="68" t="s">
        <v>72</v>
      </c>
      <c r="E663" s="68" t="s">
        <v>115</v>
      </c>
      <c r="F663" s="68" t="s">
        <v>116</v>
      </c>
      <c r="G663" s="69" t="s">
        <v>426</v>
      </c>
      <c r="H663" s="70" t="s">
        <v>427</v>
      </c>
      <c r="I663" s="68" t="s">
        <v>428</v>
      </c>
      <c r="J663" s="90" t="s">
        <v>765</v>
      </c>
      <c r="K663" s="67" t="s">
        <v>78</v>
      </c>
      <c r="L663" s="72" t="s">
        <v>79</v>
      </c>
      <c r="M663" s="71">
        <v>8.59</v>
      </c>
      <c r="N663" s="67">
        <v>6.87</v>
      </c>
      <c r="O663" s="71">
        <v>1.7199999999999998</v>
      </c>
      <c r="P663" s="71">
        <v>6.95</v>
      </c>
      <c r="Q663" s="71">
        <v>6.6</v>
      </c>
      <c r="R663" s="71">
        <v>0.35000000000000053</v>
      </c>
      <c r="S663" s="71">
        <v>6.79</v>
      </c>
      <c r="T663" s="67">
        <v>5.43</v>
      </c>
      <c r="U663" s="71">
        <v>1.3600000000000003</v>
      </c>
      <c r="V663" s="71">
        <v>5.15</v>
      </c>
      <c r="W663" s="71">
        <v>4.8899999999999997</v>
      </c>
      <c r="X663" s="71">
        <v>0.26000000000000068</v>
      </c>
      <c r="Y663" s="67"/>
      <c r="Z663" s="67"/>
      <c r="AA663" s="67"/>
      <c r="AB663" s="71">
        <v>6.09</v>
      </c>
      <c r="AC663" s="71">
        <v>4.87</v>
      </c>
      <c r="AD663" s="71">
        <v>1.2199999999999998</v>
      </c>
      <c r="AE663" s="67"/>
      <c r="AF663" s="67"/>
      <c r="AG663" s="67"/>
      <c r="AH663" s="71">
        <v>5.09</v>
      </c>
      <c r="AI663" s="67">
        <v>4.07</v>
      </c>
      <c r="AJ663" s="71">
        <v>1.0199999999999996</v>
      </c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  <c r="BZ663" s="67"/>
    </row>
    <row r="664" spans="1:78" hidden="1" x14ac:dyDescent="0.25">
      <c r="A664" s="67" t="s">
        <v>1302</v>
      </c>
      <c r="B664" s="67" t="s">
        <v>69</v>
      </c>
      <c r="C664" s="68" t="s">
        <v>71</v>
      </c>
      <c r="D664" s="68" t="s">
        <v>72</v>
      </c>
      <c r="E664" s="68" t="s">
        <v>117</v>
      </c>
      <c r="F664" s="68" t="s">
        <v>118</v>
      </c>
      <c r="G664" s="69" t="s">
        <v>426</v>
      </c>
      <c r="H664" s="70" t="s">
        <v>427</v>
      </c>
      <c r="I664" s="68" t="s">
        <v>428</v>
      </c>
      <c r="J664" s="90" t="s">
        <v>765</v>
      </c>
      <c r="K664" s="67" t="s">
        <v>78</v>
      </c>
      <c r="L664" s="72" t="s">
        <v>79</v>
      </c>
      <c r="M664" s="71">
        <v>7.4799999999999995</v>
      </c>
      <c r="N664" s="67">
        <v>5.98</v>
      </c>
      <c r="O664" s="71">
        <v>1.4999999999999991</v>
      </c>
      <c r="P664" s="71">
        <v>6.29</v>
      </c>
      <c r="Q664" s="71">
        <v>5.98</v>
      </c>
      <c r="R664" s="71">
        <v>0.30999999999999961</v>
      </c>
      <c r="S664" s="71">
        <v>5.68</v>
      </c>
      <c r="T664" s="67">
        <v>4.54</v>
      </c>
      <c r="U664" s="71">
        <v>1.1399999999999997</v>
      </c>
      <c r="V664" s="71">
        <v>4.49</v>
      </c>
      <c r="W664" s="71">
        <v>4.2699999999999996</v>
      </c>
      <c r="X664" s="71">
        <v>0.22000000000000064</v>
      </c>
      <c r="Y664" s="67"/>
      <c r="Z664" s="67"/>
      <c r="AA664" s="67"/>
      <c r="AB664" s="71">
        <v>4.9800000000000004</v>
      </c>
      <c r="AC664" s="71">
        <v>3.98</v>
      </c>
      <c r="AD664" s="71">
        <v>1.0000000000000004</v>
      </c>
      <c r="AE664" s="67"/>
      <c r="AF664" s="67"/>
      <c r="AG664" s="67"/>
      <c r="AH664" s="71">
        <v>3.98</v>
      </c>
      <c r="AI664" s="67">
        <v>3.18</v>
      </c>
      <c r="AJ664" s="71">
        <v>0.79999999999999982</v>
      </c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  <c r="BZ664" s="67"/>
    </row>
    <row r="665" spans="1:78" hidden="1" x14ac:dyDescent="0.25">
      <c r="A665" s="67" t="s">
        <v>1303</v>
      </c>
      <c r="B665" s="67" t="s">
        <v>69</v>
      </c>
      <c r="C665" s="68" t="s">
        <v>71</v>
      </c>
      <c r="D665" s="68" t="s">
        <v>72</v>
      </c>
      <c r="E665" s="68" t="s">
        <v>119</v>
      </c>
      <c r="F665" s="68" t="s">
        <v>120</v>
      </c>
      <c r="G665" s="69" t="s">
        <v>426</v>
      </c>
      <c r="H665" s="70" t="s">
        <v>427</v>
      </c>
      <c r="I665" s="68" t="s">
        <v>428</v>
      </c>
      <c r="J665" s="90" t="s">
        <v>765</v>
      </c>
      <c r="K665" s="67" t="s">
        <v>78</v>
      </c>
      <c r="L665" s="72" t="s">
        <v>79</v>
      </c>
      <c r="M665" s="71">
        <v>7.4799999999999995</v>
      </c>
      <c r="N665" s="67">
        <v>5.98</v>
      </c>
      <c r="O665" s="71">
        <v>1.4999999999999991</v>
      </c>
      <c r="P665" s="71">
        <v>6.29</v>
      </c>
      <c r="Q665" s="71">
        <v>5.98</v>
      </c>
      <c r="R665" s="71">
        <v>0.30999999999999961</v>
      </c>
      <c r="S665" s="71">
        <v>5.68</v>
      </c>
      <c r="T665" s="67">
        <v>4.54</v>
      </c>
      <c r="U665" s="71">
        <v>1.1399999999999997</v>
      </c>
      <c r="V665" s="71">
        <v>4.49</v>
      </c>
      <c r="W665" s="71">
        <v>4.2699999999999996</v>
      </c>
      <c r="X665" s="71">
        <v>0.22000000000000064</v>
      </c>
      <c r="Y665" s="67"/>
      <c r="Z665" s="67"/>
      <c r="AA665" s="67"/>
      <c r="AB665" s="71">
        <v>4.9800000000000004</v>
      </c>
      <c r="AC665" s="71">
        <v>3.98</v>
      </c>
      <c r="AD665" s="71">
        <v>1.0000000000000004</v>
      </c>
      <c r="AE665" s="67"/>
      <c r="AF665" s="67"/>
      <c r="AG665" s="67"/>
      <c r="AH665" s="71">
        <v>3.98</v>
      </c>
      <c r="AI665" s="67">
        <v>3.18</v>
      </c>
      <c r="AJ665" s="71">
        <v>0.79999999999999982</v>
      </c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  <c r="BZ665" s="67"/>
    </row>
    <row r="666" spans="1:78" hidden="1" x14ac:dyDescent="0.25">
      <c r="A666" s="67" t="s">
        <v>1304</v>
      </c>
      <c r="B666" s="67" t="s">
        <v>69</v>
      </c>
      <c r="C666" s="68" t="s">
        <v>71</v>
      </c>
      <c r="D666" s="68" t="s">
        <v>72</v>
      </c>
      <c r="E666" s="68" t="s">
        <v>121</v>
      </c>
      <c r="F666" s="68" t="s">
        <v>122</v>
      </c>
      <c r="G666" s="69" t="s">
        <v>426</v>
      </c>
      <c r="H666" s="70" t="s">
        <v>427</v>
      </c>
      <c r="I666" s="68" t="s">
        <v>428</v>
      </c>
      <c r="J666" s="90" t="s">
        <v>765</v>
      </c>
      <c r="K666" s="67" t="s">
        <v>78</v>
      </c>
      <c r="L666" s="72" t="s">
        <v>79</v>
      </c>
      <c r="M666" s="71">
        <v>9.06</v>
      </c>
      <c r="N666" s="67">
        <v>7.25</v>
      </c>
      <c r="O666" s="71">
        <v>1.8100000000000005</v>
      </c>
      <c r="P666" s="71">
        <v>7.24</v>
      </c>
      <c r="Q666" s="71">
        <v>6.88</v>
      </c>
      <c r="R666" s="71">
        <v>0.36000000000000032</v>
      </c>
      <c r="S666" s="71">
        <v>7.2600000000000007</v>
      </c>
      <c r="T666" s="67">
        <v>5.81</v>
      </c>
      <c r="U666" s="71">
        <v>1.4500000000000011</v>
      </c>
      <c r="V666" s="71">
        <v>5.44</v>
      </c>
      <c r="W666" s="71">
        <v>5.17</v>
      </c>
      <c r="X666" s="71">
        <v>0.27000000000000046</v>
      </c>
      <c r="Y666" s="67"/>
      <c r="Z666" s="67"/>
      <c r="AA666" s="67"/>
      <c r="AB666" s="71">
        <v>6.5600000000000005</v>
      </c>
      <c r="AC666" s="71">
        <v>5.25</v>
      </c>
      <c r="AD666" s="71">
        <v>1.3100000000000005</v>
      </c>
      <c r="AE666" s="67"/>
      <c r="AF666" s="67"/>
      <c r="AG666" s="67"/>
      <c r="AH666" s="71">
        <v>5.5600000000000005</v>
      </c>
      <c r="AI666" s="67">
        <v>4.45</v>
      </c>
      <c r="AJ666" s="71">
        <v>1.1100000000000003</v>
      </c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  <c r="BZ666" s="67"/>
    </row>
    <row r="667" spans="1:78" hidden="1" x14ac:dyDescent="0.25">
      <c r="A667" s="67" t="s">
        <v>1305</v>
      </c>
      <c r="B667" s="67" t="s">
        <v>69</v>
      </c>
      <c r="C667" s="68" t="s">
        <v>71</v>
      </c>
      <c r="D667" s="68" t="s">
        <v>72</v>
      </c>
      <c r="E667" s="68" t="s">
        <v>123</v>
      </c>
      <c r="F667" s="68" t="s">
        <v>124</v>
      </c>
      <c r="G667" s="69" t="s">
        <v>426</v>
      </c>
      <c r="H667" s="70" t="s">
        <v>427</v>
      </c>
      <c r="I667" s="68" t="s">
        <v>428</v>
      </c>
      <c r="J667" s="90" t="s">
        <v>765</v>
      </c>
      <c r="K667" s="67" t="s">
        <v>78</v>
      </c>
      <c r="L667" s="72" t="s">
        <v>79</v>
      </c>
      <c r="M667" s="71">
        <v>7.4799999999999995</v>
      </c>
      <c r="N667" s="67">
        <v>5.98</v>
      </c>
      <c r="O667" s="71">
        <v>1.4999999999999991</v>
      </c>
      <c r="P667" s="71">
        <v>6.29</v>
      </c>
      <c r="Q667" s="71">
        <v>5.98</v>
      </c>
      <c r="R667" s="71">
        <v>0.30999999999999961</v>
      </c>
      <c r="S667" s="71">
        <v>5.68</v>
      </c>
      <c r="T667" s="67">
        <v>4.54</v>
      </c>
      <c r="U667" s="71">
        <v>1.1399999999999997</v>
      </c>
      <c r="V667" s="71">
        <v>4.49</v>
      </c>
      <c r="W667" s="71">
        <v>4.2699999999999996</v>
      </c>
      <c r="X667" s="71">
        <v>0.22000000000000064</v>
      </c>
      <c r="Y667" s="67"/>
      <c r="Z667" s="67"/>
      <c r="AA667" s="67"/>
      <c r="AB667" s="71">
        <v>4.9800000000000004</v>
      </c>
      <c r="AC667" s="71">
        <v>3.98</v>
      </c>
      <c r="AD667" s="71">
        <v>1.0000000000000004</v>
      </c>
      <c r="AE667" s="67"/>
      <c r="AF667" s="67"/>
      <c r="AG667" s="67"/>
      <c r="AH667" s="71">
        <v>3.98</v>
      </c>
      <c r="AI667" s="67">
        <v>3.18</v>
      </c>
      <c r="AJ667" s="71">
        <v>0.79999999999999982</v>
      </c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  <c r="BZ667" s="67"/>
    </row>
    <row r="668" spans="1:78" hidden="1" x14ac:dyDescent="0.25">
      <c r="A668" s="67" t="s">
        <v>1306</v>
      </c>
      <c r="B668" s="67" t="s">
        <v>69</v>
      </c>
      <c r="C668" s="68" t="s">
        <v>71</v>
      </c>
      <c r="D668" s="68" t="s">
        <v>72</v>
      </c>
      <c r="E668" s="68" t="s">
        <v>73</v>
      </c>
      <c r="F668" s="68" t="s">
        <v>74</v>
      </c>
      <c r="G668" s="69"/>
      <c r="H668" s="70" t="s">
        <v>429</v>
      </c>
      <c r="I668" s="68" t="s">
        <v>430</v>
      </c>
      <c r="J668" s="90" t="s">
        <v>765</v>
      </c>
      <c r="K668" s="67" t="s">
        <v>78</v>
      </c>
      <c r="L668" s="72" t="s">
        <v>79</v>
      </c>
      <c r="M668" s="71">
        <v>8.7899999999999991</v>
      </c>
      <c r="N668" s="67">
        <v>7.03</v>
      </c>
      <c r="O668" s="71">
        <v>1.7599999999999989</v>
      </c>
      <c r="P668" s="71">
        <v>7.0699999999999994</v>
      </c>
      <c r="Q668" s="71">
        <v>6.72</v>
      </c>
      <c r="R668" s="71">
        <v>0.34999999999999964</v>
      </c>
      <c r="S668" s="71">
        <v>6.99</v>
      </c>
      <c r="T668" s="67">
        <v>5.59</v>
      </c>
      <c r="U668" s="71">
        <v>1.4000000000000004</v>
      </c>
      <c r="V668" s="71">
        <v>5.27</v>
      </c>
      <c r="W668" s="71">
        <v>5.01</v>
      </c>
      <c r="X668" s="71">
        <v>0.25999999999999979</v>
      </c>
      <c r="Y668" s="67"/>
      <c r="Z668" s="67"/>
      <c r="AA668" s="67"/>
      <c r="AB668" s="71">
        <v>6.29</v>
      </c>
      <c r="AC668" s="71">
        <v>5.03</v>
      </c>
      <c r="AD668" s="71">
        <v>1.2599999999999998</v>
      </c>
      <c r="AE668" s="67"/>
      <c r="AF668" s="67"/>
      <c r="AG668" s="67"/>
      <c r="AH668" s="71">
        <v>5.29</v>
      </c>
      <c r="AI668" s="67">
        <v>4.2300000000000004</v>
      </c>
      <c r="AJ668" s="71">
        <v>1.0599999999999996</v>
      </c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  <c r="BZ668" s="67"/>
    </row>
    <row r="669" spans="1:78" hidden="1" x14ac:dyDescent="0.25">
      <c r="A669" s="67" t="s">
        <v>1307</v>
      </c>
      <c r="B669" s="67" t="s">
        <v>69</v>
      </c>
      <c r="C669" s="68" t="s">
        <v>71</v>
      </c>
      <c r="D669" s="68" t="s">
        <v>72</v>
      </c>
      <c r="E669" s="68" t="s">
        <v>81</v>
      </c>
      <c r="F669" s="68" t="s">
        <v>82</v>
      </c>
      <c r="G669" s="69"/>
      <c r="H669" s="70" t="s">
        <v>429</v>
      </c>
      <c r="I669" s="68" t="s">
        <v>430</v>
      </c>
      <c r="J669" s="90" t="s">
        <v>765</v>
      </c>
      <c r="K669" s="67" t="s">
        <v>78</v>
      </c>
      <c r="L669" s="72" t="s">
        <v>79</v>
      </c>
      <c r="M669" s="71">
        <v>8.92</v>
      </c>
      <c r="N669" s="67">
        <v>7.14</v>
      </c>
      <c r="O669" s="71">
        <v>1.7800000000000002</v>
      </c>
      <c r="P669" s="71">
        <v>7.1499999999999995</v>
      </c>
      <c r="Q669" s="71">
        <v>6.79</v>
      </c>
      <c r="R669" s="71">
        <v>0.35999999999999943</v>
      </c>
      <c r="S669" s="71">
        <v>7.12</v>
      </c>
      <c r="T669" s="67">
        <v>5.7</v>
      </c>
      <c r="U669" s="71">
        <v>1.42</v>
      </c>
      <c r="V669" s="71">
        <v>5.35</v>
      </c>
      <c r="W669" s="71">
        <v>5.08</v>
      </c>
      <c r="X669" s="71">
        <v>0.26999999999999957</v>
      </c>
      <c r="Y669" s="67"/>
      <c r="Z669" s="67"/>
      <c r="AA669" s="67"/>
      <c r="AB669" s="71">
        <v>6.42</v>
      </c>
      <c r="AC669" s="71">
        <v>5.14</v>
      </c>
      <c r="AD669" s="71">
        <v>1.2800000000000002</v>
      </c>
      <c r="AE669" s="67"/>
      <c r="AF669" s="67"/>
      <c r="AG669" s="67"/>
      <c r="AH669" s="71">
        <v>5.42</v>
      </c>
      <c r="AI669" s="67">
        <v>4.34</v>
      </c>
      <c r="AJ669" s="71">
        <v>1.08</v>
      </c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  <c r="BZ669" s="67"/>
    </row>
    <row r="670" spans="1:78" hidden="1" x14ac:dyDescent="0.25">
      <c r="A670" s="67" t="s">
        <v>1308</v>
      </c>
      <c r="B670" s="67" t="s">
        <v>69</v>
      </c>
      <c r="C670" s="68" t="s">
        <v>71</v>
      </c>
      <c r="D670" s="68" t="s">
        <v>72</v>
      </c>
      <c r="E670" s="68" t="s">
        <v>83</v>
      </c>
      <c r="F670" s="68" t="s">
        <v>84</v>
      </c>
      <c r="G670" s="69"/>
      <c r="H670" s="70" t="s">
        <v>429</v>
      </c>
      <c r="I670" s="68" t="s">
        <v>430</v>
      </c>
      <c r="J670" s="90" t="s">
        <v>765</v>
      </c>
      <c r="K670" s="67" t="s">
        <v>78</v>
      </c>
      <c r="L670" s="72" t="s">
        <v>79</v>
      </c>
      <c r="M670" s="71">
        <v>7.4799999999999995</v>
      </c>
      <c r="N670" s="67">
        <v>5.98</v>
      </c>
      <c r="O670" s="71">
        <v>1.4999999999999991</v>
      </c>
      <c r="P670" s="71">
        <v>6.29</v>
      </c>
      <c r="Q670" s="71">
        <v>5.98</v>
      </c>
      <c r="R670" s="71">
        <v>0.30999999999999961</v>
      </c>
      <c r="S670" s="71">
        <v>5.68</v>
      </c>
      <c r="T670" s="67">
        <v>4.54</v>
      </c>
      <c r="U670" s="71">
        <v>1.1399999999999997</v>
      </c>
      <c r="V670" s="71">
        <v>4.49</v>
      </c>
      <c r="W670" s="71">
        <v>4.2699999999999996</v>
      </c>
      <c r="X670" s="71">
        <v>0.22000000000000064</v>
      </c>
      <c r="Y670" s="67"/>
      <c r="Z670" s="67"/>
      <c r="AA670" s="67"/>
      <c r="AB670" s="71">
        <v>4.9800000000000004</v>
      </c>
      <c r="AC670" s="71">
        <v>3.98</v>
      </c>
      <c r="AD670" s="71">
        <v>1.0000000000000004</v>
      </c>
      <c r="AE670" s="67"/>
      <c r="AF670" s="67"/>
      <c r="AG670" s="67"/>
      <c r="AH670" s="71">
        <v>3.98</v>
      </c>
      <c r="AI670" s="67">
        <v>3.18</v>
      </c>
      <c r="AJ670" s="71">
        <v>0.79999999999999982</v>
      </c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  <c r="BZ670" s="67"/>
    </row>
    <row r="671" spans="1:78" hidden="1" x14ac:dyDescent="0.25">
      <c r="A671" s="67" t="s">
        <v>1309</v>
      </c>
      <c r="B671" s="67" t="s">
        <v>69</v>
      </c>
      <c r="C671" s="68" t="s">
        <v>71</v>
      </c>
      <c r="D671" s="68" t="s">
        <v>72</v>
      </c>
      <c r="E671" s="68" t="s">
        <v>85</v>
      </c>
      <c r="F671" s="68" t="s">
        <v>86</v>
      </c>
      <c r="G671" s="69"/>
      <c r="H671" s="70" t="s">
        <v>429</v>
      </c>
      <c r="I671" s="68" t="s">
        <v>430</v>
      </c>
      <c r="J671" s="90" t="s">
        <v>765</v>
      </c>
      <c r="K671" s="67" t="s">
        <v>78</v>
      </c>
      <c r="L671" s="72" t="s">
        <v>79</v>
      </c>
      <c r="M671" s="71">
        <v>9.19</v>
      </c>
      <c r="N671" s="67">
        <v>7.35</v>
      </c>
      <c r="O671" s="71">
        <v>1.8399999999999999</v>
      </c>
      <c r="P671" s="71">
        <v>7.31</v>
      </c>
      <c r="Q671" s="71">
        <v>6.94</v>
      </c>
      <c r="R671" s="71">
        <v>0.36999999999999922</v>
      </c>
      <c r="S671" s="71">
        <v>7.39</v>
      </c>
      <c r="T671" s="67">
        <v>5.91</v>
      </c>
      <c r="U671" s="71">
        <v>1.4799999999999995</v>
      </c>
      <c r="V671" s="71">
        <v>5.51</v>
      </c>
      <c r="W671" s="71">
        <v>5.23</v>
      </c>
      <c r="X671" s="71">
        <v>0.27999999999999936</v>
      </c>
      <c r="Y671" s="67"/>
      <c r="Z671" s="67"/>
      <c r="AA671" s="67"/>
      <c r="AB671" s="71">
        <v>6.6899999999999995</v>
      </c>
      <c r="AC671" s="71">
        <v>5.35</v>
      </c>
      <c r="AD671" s="71">
        <v>1.3399999999999999</v>
      </c>
      <c r="AE671" s="67"/>
      <c r="AF671" s="67"/>
      <c r="AG671" s="67"/>
      <c r="AH671" s="71">
        <v>5.6899999999999995</v>
      </c>
      <c r="AI671" s="67">
        <v>4.55</v>
      </c>
      <c r="AJ671" s="71">
        <v>1.1399999999999997</v>
      </c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  <c r="BZ671" s="67"/>
    </row>
    <row r="672" spans="1:78" hidden="1" x14ac:dyDescent="0.25">
      <c r="A672" s="67" t="s">
        <v>1310</v>
      </c>
      <c r="B672" s="67" t="s">
        <v>69</v>
      </c>
      <c r="C672" s="68" t="s">
        <v>71</v>
      </c>
      <c r="D672" s="68" t="s">
        <v>72</v>
      </c>
      <c r="E672" s="68" t="s">
        <v>87</v>
      </c>
      <c r="F672" s="68" t="s">
        <v>88</v>
      </c>
      <c r="G672" s="69"/>
      <c r="H672" s="70" t="s">
        <v>429</v>
      </c>
      <c r="I672" s="68" t="s">
        <v>430</v>
      </c>
      <c r="J672" s="90" t="s">
        <v>765</v>
      </c>
      <c r="K672" s="67" t="s">
        <v>78</v>
      </c>
      <c r="L672" s="72" t="s">
        <v>79</v>
      </c>
      <c r="M672" s="71">
        <v>8.52</v>
      </c>
      <c r="N672" s="67">
        <v>6.82</v>
      </c>
      <c r="O672" s="71">
        <v>1.6999999999999993</v>
      </c>
      <c r="P672" s="71">
        <v>6.91</v>
      </c>
      <c r="Q672" s="71">
        <v>6.56</v>
      </c>
      <c r="R672" s="71">
        <v>0.35000000000000053</v>
      </c>
      <c r="S672" s="71">
        <v>6.72</v>
      </c>
      <c r="T672" s="67">
        <v>5.38</v>
      </c>
      <c r="U672" s="71">
        <v>1.3399999999999999</v>
      </c>
      <c r="V672" s="71">
        <v>5.1100000000000003</v>
      </c>
      <c r="W672" s="71">
        <v>4.8499999999999996</v>
      </c>
      <c r="X672" s="71">
        <v>0.26000000000000068</v>
      </c>
      <c r="Y672" s="67"/>
      <c r="Z672" s="67"/>
      <c r="AA672" s="67"/>
      <c r="AB672" s="71">
        <v>6.02</v>
      </c>
      <c r="AC672" s="71">
        <v>4.82</v>
      </c>
      <c r="AD672" s="71">
        <v>1.1999999999999993</v>
      </c>
      <c r="AE672" s="67"/>
      <c r="AF672" s="67"/>
      <c r="AG672" s="67"/>
      <c r="AH672" s="71">
        <v>5.0199999999999996</v>
      </c>
      <c r="AI672" s="67">
        <v>4.0199999999999996</v>
      </c>
      <c r="AJ672" s="71">
        <v>1</v>
      </c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  <c r="BZ672" s="67"/>
    </row>
    <row r="673" spans="1:78" hidden="1" x14ac:dyDescent="0.25">
      <c r="A673" s="67" t="s">
        <v>1311</v>
      </c>
      <c r="B673" s="67" t="s">
        <v>69</v>
      </c>
      <c r="C673" s="68" t="s">
        <v>71</v>
      </c>
      <c r="D673" s="68" t="s">
        <v>72</v>
      </c>
      <c r="E673" s="68" t="s">
        <v>89</v>
      </c>
      <c r="F673" s="68" t="s">
        <v>90</v>
      </c>
      <c r="G673" s="69"/>
      <c r="H673" s="70" t="s">
        <v>429</v>
      </c>
      <c r="I673" s="68" t="s">
        <v>430</v>
      </c>
      <c r="J673" s="90" t="s">
        <v>765</v>
      </c>
      <c r="K673" s="67" t="s">
        <v>78</v>
      </c>
      <c r="L673" s="72" t="s">
        <v>79</v>
      </c>
      <c r="M673" s="71">
        <v>7.5699999999999994</v>
      </c>
      <c r="N673" s="67">
        <v>6.06</v>
      </c>
      <c r="O673" s="71">
        <v>1.5099999999999998</v>
      </c>
      <c r="P673" s="71">
        <v>6.34</v>
      </c>
      <c r="Q673" s="71">
        <v>6.02</v>
      </c>
      <c r="R673" s="71">
        <v>0.32000000000000028</v>
      </c>
      <c r="S673" s="71">
        <v>5.77</v>
      </c>
      <c r="T673" s="67">
        <v>4.62</v>
      </c>
      <c r="U673" s="71">
        <v>1.1499999999999995</v>
      </c>
      <c r="V673" s="71">
        <v>4.54</v>
      </c>
      <c r="W673" s="71">
        <v>4.3099999999999996</v>
      </c>
      <c r="X673" s="71">
        <v>0.23000000000000043</v>
      </c>
      <c r="Y673" s="67"/>
      <c r="Z673" s="67"/>
      <c r="AA673" s="67"/>
      <c r="AB673" s="71">
        <v>5.07</v>
      </c>
      <c r="AC673" s="71">
        <v>4.0599999999999996</v>
      </c>
      <c r="AD673" s="71">
        <v>1.0100000000000007</v>
      </c>
      <c r="AE673" s="67"/>
      <c r="AF673" s="67"/>
      <c r="AG673" s="67"/>
      <c r="AH673" s="71">
        <v>4.07</v>
      </c>
      <c r="AI673" s="67">
        <v>3.26</v>
      </c>
      <c r="AJ673" s="71">
        <v>0.8100000000000005</v>
      </c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  <c r="BZ673" s="67"/>
    </row>
    <row r="674" spans="1:78" hidden="1" x14ac:dyDescent="0.25">
      <c r="A674" s="67" t="s">
        <v>1312</v>
      </c>
      <c r="B674" s="67" t="s">
        <v>69</v>
      </c>
      <c r="C674" s="68" t="s">
        <v>71</v>
      </c>
      <c r="D674" s="68" t="s">
        <v>72</v>
      </c>
      <c r="E674" s="68" t="s">
        <v>91</v>
      </c>
      <c r="F674" s="68" t="s">
        <v>92</v>
      </c>
      <c r="G674" s="69"/>
      <c r="H674" s="70" t="s">
        <v>429</v>
      </c>
      <c r="I674" s="68" t="s">
        <v>430</v>
      </c>
      <c r="J674" s="90" t="s">
        <v>765</v>
      </c>
      <c r="K674" s="67" t="s">
        <v>78</v>
      </c>
      <c r="L674" s="72" t="s">
        <v>79</v>
      </c>
      <c r="M674" s="71">
        <v>7.4799999999999995</v>
      </c>
      <c r="N674" s="67">
        <v>5.98</v>
      </c>
      <c r="O674" s="71">
        <v>1.4999999999999991</v>
      </c>
      <c r="P674" s="71">
        <v>6.29</v>
      </c>
      <c r="Q674" s="71">
        <v>5.98</v>
      </c>
      <c r="R674" s="71">
        <v>0.30999999999999961</v>
      </c>
      <c r="S674" s="71">
        <v>5.68</v>
      </c>
      <c r="T674" s="67">
        <v>4.54</v>
      </c>
      <c r="U674" s="71">
        <v>1.1399999999999997</v>
      </c>
      <c r="V674" s="71">
        <v>4.49</v>
      </c>
      <c r="W674" s="71">
        <v>4.2699999999999996</v>
      </c>
      <c r="X674" s="71">
        <v>0.22000000000000064</v>
      </c>
      <c r="Y674" s="67"/>
      <c r="Z674" s="67"/>
      <c r="AA674" s="67"/>
      <c r="AB674" s="71">
        <v>4.9800000000000004</v>
      </c>
      <c r="AC674" s="71">
        <v>3.98</v>
      </c>
      <c r="AD674" s="71">
        <v>1.0000000000000004</v>
      </c>
      <c r="AE674" s="67"/>
      <c r="AF674" s="67"/>
      <c r="AG674" s="67"/>
      <c r="AH674" s="71">
        <v>3.98</v>
      </c>
      <c r="AI674" s="67">
        <v>3.18</v>
      </c>
      <c r="AJ674" s="71">
        <v>0.79999999999999982</v>
      </c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  <c r="BZ674" s="67"/>
    </row>
    <row r="675" spans="1:78" hidden="1" x14ac:dyDescent="0.25">
      <c r="A675" s="67" t="s">
        <v>1313</v>
      </c>
      <c r="B675" s="67" t="s">
        <v>69</v>
      </c>
      <c r="C675" s="68" t="s">
        <v>71</v>
      </c>
      <c r="D675" s="68" t="s">
        <v>72</v>
      </c>
      <c r="E675" s="68" t="s">
        <v>93</v>
      </c>
      <c r="F675" s="68" t="s">
        <v>94</v>
      </c>
      <c r="G675" s="69"/>
      <c r="H675" s="70" t="s">
        <v>429</v>
      </c>
      <c r="I675" s="68" t="s">
        <v>430</v>
      </c>
      <c r="J675" s="90" t="s">
        <v>765</v>
      </c>
      <c r="K675" s="67" t="s">
        <v>78</v>
      </c>
      <c r="L675" s="72" t="s">
        <v>79</v>
      </c>
      <c r="M675" s="71">
        <v>8.0399999999999991</v>
      </c>
      <c r="N675" s="67">
        <v>6.43</v>
      </c>
      <c r="O675" s="71">
        <v>1.6099999999999994</v>
      </c>
      <c r="P675" s="71">
        <v>6.62</v>
      </c>
      <c r="Q675" s="71">
        <v>6.29</v>
      </c>
      <c r="R675" s="71">
        <v>0.33000000000000007</v>
      </c>
      <c r="S675" s="71">
        <v>6.24</v>
      </c>
      <c r="T675" s="67">
        <v>4.99</v>
      </c>
      <c r="U675" s="71">
        <v>1.25</v>
      </c>
      <c r="V675" s="71">
        <v>4.82</v>
      </c>
      <c r="W675" s="71">
        <v>4.58</v>
      </c>
      <c r="X675" s="71">
        <v>0.24000000000000021</v>
      </c>
      <c r="Y675" s="67"/>
      <c r="Z675" s="67"/>
      <c r="AA675" s="67"/>
      <c r="AB675" s="71">
        <v>5.54</v>
      </c>
      <c r="AC675" s="71">
        <v>4.43</v>
      </c>
      <c r="AD675" s="71">
        <v>1.1100000000000003</v>
      </c>
      <c r="AE675" s="67"/>
      <c r="AF675" s="67"/>
      <c r="AG675" s="67"/>
      <c r="AH675" s="71">
        <v>4.54</v>
      </c>
      <c r="AI675" s="67">
        <v>3.63</v>
      </c>
      <c r="AJ675" s="71">
        <v>0.91000000000000014</v>
      </c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  <c r="BZ675" s="67"/>
    </row>
    <row r="676" spans="1:78" hidden="1" x14ac:dyDescent="0.25">
      <c r="A676" s="67" t="s">
        <v>1314</v>
      </c>
      <c r="B676" s="67" t="s">
        <v>69</v>
      </c>
      <c r="C676" s="68" t="s">
        <v>71</v>
      </c>
      <c r="D676" s="68" t="s">
        <v>72</v>
      </c>
      <c r="E676" s="68" t="s">
        <v>95</v>
      </c>
      <c r="F676" s="68" t="s">
        <v>96</v>
      </c>
      <c r="G676" s="69"/>
      <c r="H676" s="70" t="s">
        <v>429</v>
      </c>
      <c r="I676" s="68" t="s">
        <v>430</v>
      </c>
      <c r="J676" s="90" t="s">
        <v>765</v>
      </c>
      <c r="K676" s="67" t="s">
        <v>78</v>
      </c>
      <c r="L676" s="72" t="s">
        <v>79</v>
      </c>
      <c r="M676" s="71">
        <v>7.5699999999999994</v>
      </c>
      <c r="N676" s="67">
        <v>6.06</v>
      </c>
      <c r="O676" s="71">
        <v>1.5099999999999998</v>
      </c>
      <c r="P676" s="71">
        <v>6.34</v>
      </c>
      <c r="Q676" s="71">
        <v>6.02</v>
      </c>
      <c r="R676" s="71">
        <v>0.32000000000000028</v>
      </c>
      <c r="S676" s="71">
        <v>5.77</v>
      </c>
      <c r="T676" s="67">
        <v>4.62</v>
      </c>
      <c r="U676" s="71">
        <v>1.1499999999999995</v>
      </c>
      <c r="V676" s="71">
        <v>4.54</v>
      </c>
      <c r="W676" s="71">
        <v>4.3099999999999996</v>
      </c>
      <c r="X676" s="71">
        <v>0.23000000000000043</v>
      </c>
      <c r="Y676" s="67"/>
      <c r="Z676" s="67"/>
      <c r="AA676" s="67"/>
      <c r="AB676" s="71">
        <v>5.07</v>
      </c>
      <c r="AC676" s="71">
        <v>4.0599999999999996</v>
      </c>
      <c r="AD676" s="71">
        <v>1.0100000000000007</v>
      </c>
      <c r="AE676" s="67"/>
      <c r="AF676" s="67"/>
      <c r="AG676" s="67"/>
      <c r="AH676" s="71">
        <v>4.07</v>
      </c>
      <c r="AI676" s="67">
        <v>3.26</v>
      </c>
      <c r="AJ676" s="71">
        <v>0.8100000000000005</v>
      </c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  <c r="BZ676" s="67"/>
    </row>
    <row r="677" spans="1:78" hidden="1" x14ac:dyDescent="0.25">
      <c r="A677" s="67" t="s">
        <v>1315</v>
      </c>
      <c r="B677" s="67" t="s">
        <v>69</v>
      </c>
      <c r="C677" s="68" t="s">
        <v>71</v>
      </c>
      <c r="D677" s="68" t="s">
        <v>72</v>
      </c>
      <c r="E677" s="68" t="s">
        <v>97</v>
      </c>
      <c r="F677" s="68" t="s">
        <v>98</v>
      </c>
      <c r="G677" s="69"/>
      <c r="H677" s="70" t="s">
        <v>429</v>
      </c>
      <c r="I677" s="68" t="s">
        <v>430</v>
      </c>
      <c r="J677" s="90" t="s">
        <v>765</v>
      </c>
      <c r="K677" s="67" t="s">
        <v>78</v>
      </c>
      <c r="L677" s="72" t="s">
        <v>79</v>
      </c>
      <c r="M677" s="71">
        <v>7.4799999999999995</v>
      </c>
      <c r="N677" s="67">
        <v>5.98</v>
      </c>
      <c r="O677" s="71">
        <v>1.4999999999999991</v>
      </c>
      <c r="P677" s="71">
        <v>6.29</v>
      </c>
      <c r="Q677" s="71">
        <v>5.98</v>
      </c>
      <c r="R677" s="71">
        <v>0.30999999999999961</v>
      </c>
      <c r="S677" s="71">
        <v>5.68</v>
      </c>
      <c r="T677" s="67">
        <v>4.54</v>
      </c>
      <c r="U677" s="71">
        <v>1.1399999999999997</v>
      </c>
      <c r="V677" s="71">
        <v>4.49</v>
      </c>
      <c r="W677" s="71">
        <v>4.2699999999999996</v>
      </c>
      <c r="X677" s="71">
        <v>0.22000000000000064</v>
      </c>
      <c r="Y677" s="67"/>
      <c r="Z677" s="67"/>
      <c r="AA677" s="67"/>
      <c r="AB677" s="71">
        <v>4.9800000000000004</v>
      </c>
      <c r="AC677" s="71">
        <v>3.98</v>
      </c>
      <c r="AD677" s="71">
        <v>1.0000000000000004</v>
      </c>
      <c r="AE677" s="67"/>
      <c r="AF677" s="67"/>
      <c r="AG677" s="67"/>
      <c r="AH677" s="71">
        <v>3.98</v>
      </c>
      <c r="AI677" s="67">
        <v>3.18</v>
      </c>
      <c r="AJ677" s="71">
        <v>0.79999999999999982</v>
      </c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  <c r="BZ677" s="67"/>
    </row>
    <row r="678" spans="1:78" hidden="1" x14ac:dyDescent="0.25">
      <c r="A678" s="67" t="s">
        <v>1316</v>
      </c>
      <c r="B678" s="67" t="s">
        <v>69</v>
      </c>
      <c r="C678" s="68" t="s">
        <v>71</v>
      </c>
      <c r="D678" s="68" t="s">
        <v>72</v>
      </c>
      <c r="E678" s="68" t="s">
        <v>99</v>
      </c>
      <c r="F678" s="68" t="s">
        <v>100</v>
      </c>
      <c r="G678" s="69"/>
      <c r="H678" s="70" t="s">
        <v>429</v>
      </c>
      <c r="I678" s="68" t="s">
        <v>430</v>
      </c>
      <c r="J678" s="90" t="s">
        <v>765</v>
      </c>
      <c r="K678" s="67" t="s">
        <v>78</v>
      </c>
      <c r="L678" s="72" t="s">
        <v>79</v>
      </c>
      <c r="M678" s="71">
        <v>7.4799999999999995</v>
      </c>
      <c r="N678" s="67">
        <v>5.98</v>
      </c>
      <c r="O678" s="71">
        <v>1.4999999999999991</v>
      </c>
      <c r="P678" s="71">
        <v>6.29</v>
      </c>
      <c r="Q678" s="71">
        <v>5.98</v>
      </c>
      <c r="R678" s="71">
        <v>0.30999999999999961</v>
      </c>
      <c r="S678" s="71">
        <v>5.68</v>
      </c>
      <c r="T678" s="67">
        <v>4.54</v>
      </c>
      <c r="U678" s="71">
        <v>1.1399999999999997</v>
      </c>
      <c r="V678" s="71">
        <v>4.49</v>
      </c>
      <c r="W678" s="71">
        <v>4.2699999999999996</v>
      </c>
      <c r="X678" s="71">
        <v>0.22000000000000064</v>
      </c>
      <c r="Y678" s="67"/>
      <c r="Z678" s="67"/>
      <c r="AA678" s="67"/>
      <c r="AB678" s="71">
        <v>4.9800000000000004</v>
      </c>
      <c r="AC678" s="71">
        <v>3.98</v>
      </c>
      <c r="AD678" s="71">
        <v>1.0000000000000004</v>
      </c>
      <c r="AE678" s="67"/>
      <c r="AF678" s="67"/>
      <c r="AG678" s="67"/>
      <c r="AH678" s="71">
        <v>3.98</v>
      </c>
      <c r="AI678" s="67">
        <v>3.18</v>
      </c>
      <c r="AJ678" s="71">
        <v>0.79999999999999982</v>
      </c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  <c r="BZ678" s="67"/>
    </row>
    <row r="679" spans="1:78" hidden="1" x14ac:dyDescent="0.25">
      <c r="A679" s="67" t="s">
        <v>1317</v>
      </c>
      <c r="B679" s="67" t="s">
        <v>69</v>
      </c>
      <c r="C679" s="68" t="s">
        <v>71</v>
      </c>
      <c r="D679" s="68" t="s">
        <v>72</v>
      </c>
      <c r="E679" s="68" t="s">
        <v>101</v>
      </c>
      <c r="F679" s="68" t="s">
        <v>102</v>
      </c>
      <c r="G679" s="69"/>
      <c r="H679" s="70" t="s">
        <v>429</v>
      </c>
      <c r="I679" s="68" t="s">
        <v>430</v>
      </c>
      <c r="J679" s="90" t="s">
        <v>765</v>
      </c>
      <c r="K679" s="67" t="s">
        <v>78</v>
      </c>
      <c r="L679" s="72" t="s">
        <v>79</v>
      </c>
      <c r="M679" s="71">
        <v>8.27</v>
      </c>
      <c r="N679" s="67">
        <v>6.62</v>
      </c>
      <c r="O679" s="71">
        <v>1.6499999999999995</v>
      </c>
      <c r="P679" s="71">
        <v>6.76</v>
      </c>
      <c r="Q679" s="71">
        <v>6.42</v>
      </c>
      <c r="R679" s="71">
        <v>0.33999999999999986</v>
      </c>
      <c r="S679" s="71">
        <v>6.47</v>
      </c>
      <c r="T679" s="67">
        <v>5.18</v>
      </c>
      <c r="U679" s="71">
        <v>1.29</v>
      </c>
      <c r="V679" s="71">
        <v>4.96</v>
      </c>
      <c r="W679" s="71">
        <v>4.71</v>
      </c>
      <c r="X679" s="71">
        <v>0.25</v>
      </c>
      <c r="Y679" s="67"/>
      <c r="Z679" s="67"/>
      <c r="AA679" s="67"/>
      <c r="AB679" s="71">
        <v>5.77</v>
      </c>
      <c r="AC679" s="71">
        <v>4.62</v>
      </c>
      <c r="AD679" s="71">
        <v>1.1499999999999995</v>
      </c>
      <c r="AE679" s="67"/>
      <c r="AF679" s="67"/>
      <c r="AG679" s="67"/>
      <c r="AH679" s="71">
        <v>4.7699999999999996</v>
      </c>
      <c r="AI679" s="67">
        <v>3.82</v>
      </c>
      <c r="AJ679" s="71">
        <v>0.94999999999999973</v>
      </c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  <c r="BZ679" s="67"/>
    </row>
    <row r="680" spans="1:78" hidden="1" x14ac:dyDescent="0.25">
      <c r="A680" s="67" t="s">
        <v>1318</v>
      </c>
      <c r="B680" s="67" t="s">
        <v>69</v>
      </c>
      <c r="C680" s="68" t="s">
        <v>71</v>
      </c>
      <c r="D680" s="68" t="s">
        <v>72</v>
      </c>
      <c r="E680" s="68" t="s">
        <v>103</v>
      </c>
      <c r="F680" s="68" t="s">
        <v>104</v>
      </c>
      <c r="G680" s="69"/>
      <c r="H680" s="70" t="s">
        <v>429</v>
      </c>
      <c r="I680" s="68" t="s">
        <v>430</v>
      </c>
      <c r="J680" s="90" t="s">
        <v>765</v>
      </c>
      <c r="K680" s="67" t="s">
        <v>78</v>
      </c>
      <c r="L680" s="72" t="s">
        <v>79</v>
      </c>
      <c r="M680" s="71">
        <v>8.39</v>
      </c>
      <c r="N680" s="67">
        <v>6.71</v>
      </c>
      <c r="O680" s="71">
        <v>1.6800000000000006</v>
      </c>
      <c r="P680" s="71">
        <v>6.83</v>
      </c>
      <c r="Q680" s="71">
        <v>6.49</v>
      </c>
      <c r="R680" s="71">
        <v>0.33999999999999986</v>
      </c>
      <c r="S680" s="71">
        <v>6.59</v>
      </c>
      <c r="T680" s="67">
        <v>5.27</v>
      </c>
      <c r="U680" s="71">
        <v>1.3200000000000003</v>
      </c>
      <c r="V680" s="71">
        <v>5.03</v>
      </c>
      <c r="W680" s="71">
        <v>4.78</v>
      </c>
      <c r="X680" s="71">
        <v>0.25</v>
      </c>
      <c r="Y680" s="67"/>
      <c r="Z680" s="67"/>
      <c r="AA680" s="67"/>
      <c r="AB680" s="71">
        <v>5.8900000000000006</v>
      </c>
      <c r="AC680" s="71">
        <v>4.71</v>
      </c>
      <c r="AD680" s="71">
        <v>1.1800000000000006</v>
      </c>
      <c r="AE680" s="67"/>
      <c r="AF680" s="67"/>
      <c r="AG680" s="67"/>
      <c r="AH680" s="71">
        <v>4.8900000000000006</v>
      </c>
      <c r="AI680" s="67">
        <v>3.91</v>
      </c>
      <c r="AJ680" s="71">
        <v>0.98000000000000043</v>
      </c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  <c r="BZ680" s="67"/>
    </row>
    <row r="681" spans="1:78" hidden="1" x14ac:dyDescent="0.25">
      <c r="A681" s="67" t="s">
        <v>1319</v>
      </c>
      <c r="B681" s="67" t="s">
        <v>69</v>
      </c>
      <c r="C681" s="68" t="s">
        <v>71</v>
      </c>
      <c r="D681" s="68" t="s">
        <v>72</v>
      </c>
      <c r="E681" s="68" t="s">
        <v>105</v>
      </c>
      <c r="F681" s="68" t="s">
        <v>106</v>
      </c>
      <c r="G681" s="69"/>
      <c r="H681" s="70" t="s">
        <v>429</v>
      </c>
      <c r="I681" s="68" t="s">
        <v>430</v>
      </c>
      <c r="J681" s="90" t="s">
        <v>765</v>
      </c>
      <c r="K681" s="67" t="s">
        <v>78</v>
      </c>
      <c r="L681" s="72" t="s">
        <v>79</v>
      </c>
      <c r="M681" s="71">
        <v>8.129999999999999</v>
      </c>
      <c r="N681" s="67">
        <v>6.5</v>
      </c>
      <c r="O681" s="71">
        <v>1.629999999999999</v>
      </c>
      <c r="P681" s="71">
        <v>6.68</v>
      </c>
      <c r="Q681" s="71">
        <v>6.35</v>
      </c>
      <c r="R681" s="71">
        <v>0.33000000000000007</v>
      </c>
      <c r="S681" s="71">
        <v>6.33</v>
      </c>
      <c r="T681" s="67">
        <v>5.0599999999999996</v>
      </c>
      <c r="U681" s="71">
        <v>1.2700000000000005</v>
      </c>
      <c r="V681" s="71">
        <v>4.88</v>
      </c>
      <c r="W681" s="71">
        <v>4.6399999999999997</v>
      </c>
      <c r="X681" s="71">
        <v>0.24000000000000021</v>
      </c>
      <c r="Y681" s="67"/>
      <c r="Z681" s="67"/>
      <c r="AA681" s="67"/>
      <c r="AB681" s="71">
        <v>5.63</v>
      </c>
      <c r="AC681" s="71">
        <v>4.5</v>
      </c>
      <c r="AD681" s="71">
        <v>1.1299999999999999</v>
      </c>
      <c r="AE681" s="67"/>
      <c r="AF681" s="67"/>
      <c r="AG681" s="67"/>
      <c r="AH681" s="71">
        <v>4.63</v>
      </c>
      <c r="AI681" s="67">
        <v>3.7</v>
      </c>
      <c r="AJ681" s="71">
        <v>0.92999999999999972</v>
      </c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  <c r="BZ681" s="67"/>
    </row>
    <row r="682" spans="1:78" hidden="1" x14ac:dyDescent="0.25">
      <c r="A682" s="67" t="s">
        <v>1320</v>
      </c>
      <c r="B682" s="67" t="s">
        <v>69</v>
      </c>
      <c r="C682" s="68" t="s">
        <v>71</v>
      </c>
      <c r="D682" s="68" t="s">
        <v>72</v>
      </c>
      <c r="E682" s="68" t="s">
        <v>107</v>
      </c>
      <c r="F682" s="68" t="s">
        <v>108</v>
      </c>
      <c r="G682" s="69"/>
      <c r="H682" s="70" t="s">
        <v>429</v>
      </c>
      <c r="I682" s="68" t="s">
        <v>430</v>
      </c>
      <c r="J682" s="90" t="s">
        <v>765</v>
      </c>
      <c r="K682" s="67" t="s">
        <v>78</v>
      </c>
      <c r="L682" s="72" t="s">
        <v>79</v>
      </c>
      <c r="M682" s="71">
        <v>9.06</v>
      </c>
      <c r="N682" s="67">
        <v>7.25</v>
      </c>
      <c r="O682" s="71">
        <v>1.8100000000000005</v>
      </c>
      <c r="P682" s="71">
        <v>7.24</v>
      </c>
      <c r="Q682" s="71">
        <v>6.88</v>
      </c>
      <c r="R682" s="71">
        <v>0.36000000000000032</v>
      </c>
      <c r="S682" s="71">
        <v>7.2600000000000007</v>
      </c>
      <c r="T682" s="67">
        <v>5.81</v>
      </c>
      <c r="U682" s="71">
        <v>1.4500000000000011</v>
      </c>
      <c r="V682" s="71">
        <v>5.44</v>
      </c>
      <c r="W682" s="71">
        <v>5.17</v>
      </c>
      <c r="X682" s="71">
        <v>0.27000000000000046</v>
      </c>
      <c r="Y682" s="67"/>
      <c r="Z682" s="67"/>
      <c r="AA682" s="67"/>
      <c r="AB682" s="71">
        <v>6.5600000000000005</v>
      </c>
      <c r="AC682" s="71">
        <v>5.25</v>
      </c>
      <c r="AD682" s="71">
        <v>1.3100000000000005</v>
      </c>
      <c r="AE682" s="67"/>
      <c r="AF682" s="67"/>
      <c r="AG682" s="67"/>
      <c r="AH682" s="71">
        <v>5.5600000000000005</v>
      </c>
      <c r="AI682" s="67">
        <v>4.45</v>
      </c>
      <c r="AJ682" s="71">
        <v>1.1100000000000003</v>
      </c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  <c r="BZ682" s="67"/>
    </row>
    <row r="683" spans="1:78" hidden="1" x14ac:dyDescent="0.25">
      <c r="A683" s="67" t="s">
        <v>1321</v>
      </c>
      <c r="B683" s="67" t="s">
        <v>69</v>
      </c>
      <c r="C683" s="68" t="s">
        <v>71</v>
      </c>
      <c r="D683" s="68" t="s">
        <v>72</v>
      </c>
      <c r="E683" s="68" t="s">
        <v>109</v>
      </c>
      <c r="F683" s="68" t="s">
        <v>110</v>
      </c>
      <c r="G683" s="69"/>
      <c r="H683" s="70" t="s">
        <v>429</v>
      </c>
      <c r="I683" s="68" t="s">
        <v>430</v>
      </c>
      <c r="J683" s="90" t="s">
        <v>765</v>
      </c>
      <c r="K683" s="67" t="s">
        <v>78</v>
      </c>
      <c r="L683" s="72" t="s">
        <v>79</v>
      </c>
      <c r="M683" s="71">
        <v>7.4799999999999995</v>
      </c>
      <c r="N683" s="67">
        <v>5.98</v>
      </c>
      <c r="O683" s="71">
        <v>1.4999999999999991</v>
      </c>
      <c r="P683" s="71">
        <v>6.29</v>
      </c>
      <c r="Q683" s="71">
        <v>5.98</v>
      </c>
      <c r="R683" s="71">
        <v>0.30999999999999961</v>
      </c>
      <c r="S683" s="71">
        <v>5.68</v>
      </c>
      <c r="T683" s="67">
        <v>4.54</v>
      </c>
      <c r="U683" s="71">
        <v>1.1399999999999997</v>
      </c>
      <c r="V683" s="71">
        <v>4.49</v>
      </c>
      <c r="W683" s="71">
        <v>4.2699999999999996</v>
      </c>
      <c r="X683" s="71">
        <v>0.22000000000000064</v>
      </c>
      <c r="Y683" s="67"/>
      <c r="Z683" s="67"/>
      <c r="AA683" s="67"/>
      <c r="AB683" s="71">
        <v>4.9800000000000004</v>
      </c>
      <c r="AC683" s="71">
        <v>3.98</v>
      </c>
      <c r="AD683" s="71">
        <v>1.0000000000000004</v>
      </c>
      <c r="AE683" s="67"/>
      <c r="AF683" s="67"/>
      <c r="AG683" s="67"/>
      <c r="AH683" s="71">
        <v>3.98</v>
      </c>
      <c r="AI683" s="67">
        <v>3.18</v>
      </c>
      <c r="AJ683" s="71">
        <v>0.79999999999999982</v>
      </c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  <c r="BZ683" s="67"/>
    </row>
    <row r="684" spans="1:78" hidden="1" x14ac:dyDescent="0.25">
      <c r="A684" s="67" t="s">
        <v>1322</v>
      </c>
      <c r="B684" s="67" t="s">
        <v>69</v>
      </c>
      <c r="C684" s="68" t="s">
        <v>71</v>
      </c>
      <c r="D684" s="68" t="s">
        <v>72</v>
      </c>
      <c r="E684" s="68" t="s">
        <v>111</v>
      </c>
      <c r="F684" s="68" t="s">
        <v>112</v>
      </c>
      <c r="G684" s="69"/>
      <c r="H684" s="70" t="s">
        <v>429</v>
      </c>
      <c r="I684" s="68" t="s">
        <v>430</v>
      </c>
      <c r="J684" s="90" t="s">
        <v>765</v>
      </c>
      <c r="K684" s="67" t="s">
        <v>78</v>
      </c>
      <c r="L684" s="72" t="s">
        <v>79</v>
      </c>
      <c r="M684" s="71">
        <v>9.61</v>
      </c>
      <c r="N684" s="67">
        <v>7.69</v>
      </c>
      <c r="O684" s="71">
        <v>1.919999999999999</v>
      </c>
      <c r="P684" s="71">
        <v>7.57</v>
      </c>
      <c r="Q684" s="71">
        <v>7.19</v>
      </c>
      <c r="R684" s="71">
        <v>0.37999999999999989</v>
      </c>
      <c r="S684" s="71">
        <v>7.8100000000000005</v>
      </c>
      <c r="T684" s="67">
        <v>6.25</v>
      </c>
      <c r="U684" s="71">
        <v>1.5600000000000005</v>
      </c>
      <c r="V684" s="71">
        <v>5.7700000000000005</v>
      </c>
      <c r="W684" s="71">
        <v>5.48</v>
      </c>
      <c r="X684" s="71">
        <v>0.29000000000000004</v>
      </c>
      <c r="Y684" s="67"/>
      <c r="Z684" s="67"/>
      <c r="AA684" s="67"/>
      <c r="AB684" s="71">
        <v>7.11</v>
      </c>
      <c r="AC684" s="71">
        <v>5.69</v>
      </c>
      <c r="AD684" s="71">
        <v>1.42</v>
      </c>
      <c r="AE684" s="67"/>
      <c r="AF684" s="67"/>
      <c r="AG684" s="67"/>
      <c r="AH684" s="71">
        <v>6.11</v>
      </c>
      <c r="AI684" s="67">
        <v>4.8899999999999997</v>
      </c>
      <c r="AJ684" s="71">
        <v>1.2200000000000006</v>
      </c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  <c r="BZ684" s="67"/>
    </row>
    <row r="685" spans="1:78" hidden="1" x14ac:dyDescent="0.25">
      <c r="A685" s="67" t="s">
        <v>1323</v>
      </c>
      <c r="B685" s="67" t="s">
        <v>69</v>
      </c>
      <c r="C685" s="68" t="s">
        <v>71</v>
      </c>
      <c r="D685" s="68" t="s">
        <v>72</v>
      </c>
      <c r="E685" s="68" t="s">
        <v>113</v>
      </c>
      <c r="F685" s="68" t="s">
        <v>114</v>
      </c>
      <c r="G685" s="69"/>
      <c r="H685" s="70" t="s">
        <v>429</v>
      </c>
      <c r="I685" s="68" t="s">
        <v>430</v>
      </c>
      <c r="J685" s="90" t="s">
        <v>765</v>
      </c>
      <c r="K685" s="67" t="s">
        <v>78</v>
      </c>
      <c r="L685" s="72" t="s">
        <v>79</v>
      </c>
      <c r="M685" s="71">
        <v>7.5699999999999994</v>
      </c>
      <c r="N685" s="67">
        <v>6.06</v>
      </c>
      <c r="O685" s="71">
        <v>1.5099999999999998</v>
      </c>
      <c r="P685" s="71">
        <v>6.34</v>
      </c>
      <c r="Q685" s="71">
        <v>6.02</v>
      </c>
      <c r="R685" s="71">
        <v>0.32000000000000028</v>
      </c>
      <c r="S685" s="71">
        <v>5.77</v>
      </c>
      <c r="T685" s="67">
        <v>4.62</v>
      </c>
      <c r="U685" s="71">
        <v>1.1499999999999995</v>
      </c>
      <c r="V685" s="71">
        <v>4.54</v>
      </c>
      <c r="W685" s="71">
        <v>4.3099999999999996</v>
      </c>
      <c r="X685" s="71">
        <v>0.23000000000000043</v>
      </c>
      <c r="Y685" s="67"/>
      <c r="Z685" s="67"/>
      <c r="AA685" s="67"/>
      <c r="AB685" s="71">
        <v>5.07</v>
      </c>
      <c r="AC685" s="71">
        <v>4.0599999999999996</v>
      </c>
      <c r="AD685" s="71">
        <v>1.0100000000000007</v>
      </c>
      <c r="AE685" s="67"/>
      <c r="AF685" s="67"/>
      <c r="AG685" s="67"/>
      <c r="AH685" s="71">
        <v>4.07</v>
      </c>
      <c r="AI685" s="67">
        <v>3.26</v>
      </c>
      <c r="AJ685" s="71">
        <v>0.8100000000000005</v>
      </c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  <c r="BZ685" s="67"/>
    </row>
    <row r="686" spans="1:78" hidden="1" x14ac:dyDescent="0.25">
      <c r="A686" s="67" t="s">
        <v>1324</v>
      </c>
      <c r="B686" s="67" t="s">
        <v>69</v>
      </c>
      <c r="C686" s="68" t="s">
        <v>71</v>
      </c>
      <c r="D686" s="68" t="s">
        <v>72</v>
      </c>
      <c r="E686" s="68" t="s">
        <v>115</v>
      </c>
      <c r="F686" s="68" t="s">
        <v>116</v>
      </c>
      <c r="G686" s="69"/>
      <c r="H686" s="70" t="s">
        <v>429</v>
      </c>
      <c r="I686" s="68" t="s">
        <v>430</v>
      </c>
      <c r="J686" s="90" t="s">
        <v>765</v>
      </c>
      <c r="K686" s="67" t="s">
        <v>78</v>
      </c>
      <c r="L686" s="72" t="s">
        <v>79</v>
      </c>
      <c r="M686" s="71">
        <v>8.59</v>
      </c>
      <c r="N686" s="67">
        <v>6.87</v>
      </c>
      <c r="O686" s="71">
        <v>1.7199999999999998</v>
      </c>
      <c r="P686" s="71">
        <v>6.95</v>
      </c>
      <c r="Q686" s="71">
        <v>6.6</v>
      </c>
      <c r="R686" s="71">
        <v>0.35000000000000053</v>
      </c>
      <c r="S686" s="71">
        <v>6.79</v>
      </c>
      <c r="T686" s="67">
        <v>5.43</v>
      </c>
      <c r="U686" s="71">
        <v>1.3600000000000003</v>
      </c>
      <c r="V686" s="71">
        <v>5.15</v>
      </c>
      <c r="W686" s="71">
        <v>4.8899999999999997</v>
      </c>
      <c r="X686" s="71">
        <v>0.26000000000000068</v>
      </c>
      <c r="Y686" s="67"/>
      <c r="Z686" s="67"/>
      <c r="AA686" s="67"/>
      <c r="AB686" s="71">
        <v>6.09</v>
      </c>
      <c r="AC686" s="71">
        <v>4.87</v>
      </c>
      <c r="AD686" s="71">
        <v>1.2199999999999998</v>
      </c>
      <c r="AE686" s="67"/>
      <c r="AF686" s="67"/>
      <c r="AG686" s="67"/>
      <c r="AH686" s="71">
        <v>5.09</v>
      </c>
      <c r="AI686" s="67">
        <v>4.07</v>
      </c>
      <c r="AJ686" s="71">
        <v>1.0199999999999996</v>
      </c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  <c r="BZ686" s="67"/>
    </row>
    <row r="687" spans="1:78" hidden="1" x14ac:dyDescent="0.25">
      <c r="A687" s="67" t="s">
        <v>1325</v>
      </c>
      <c r="B687" s="67" t="s">
        <v>69</v>
      </c>
      <c r="C687" s="68" t="s">
        <v>71</v>
      </c>
      <c r="D687" s="68" t="s">
        <v>72</v>
      </c>
      <c r="E687" s="68" t="s">
        <v>117</v>
      </c>
      <c r="F687" s="68" t="s">
        <v>118</v>
      </c>
      <c r="G687" s="69"/>
      <c r="H687" s="70" t="s">
        <v>429</v>
      </c>
      <c r="I687" s="68" t="s">
        <v>430</v>
      </c>
      <c r="J687" s="90" t="s">
        <v>765</v>
      </c>
      <c r="K687" s="67" t="s">
        <v>78</v>
      </c>
      <c r="L687" s="72" t="s">
        <v>79</v>
      </c>
      <c r="M687" s="71">
        <v>7.4799999999999995</v>
      </c>
      <c r="N687" s="67">
        <v>5.98</v>
      </c>
      <c r="O687" s="71">
        <v>1.4999999999999991</v>
      </c>
      <c r="P687" s="71">
        <v>6.29</v>
      </c>
      <c r="Q687" s="71">
        <v>5.98</v>
      </c>
      <c r="R687" s="71">
        <v>0.30999999999999961</v>
      </c>
      <c r="S687" s="71">
        <v>5.68</v>
      </c>
      <c r="T687" s="67">
        <v>4.54</v>
      </c>
      <c r="U687" s="71">
        <v>1.1399999999999997</v>
      </c>
      <c r="V687" s="71">
        <v>4.49</v>
      </c>
      <c r="W687" s="71">
        <v>4.2699999999999996</v>
      </c>
      <c r="X687" s="71">
        <v>0.22000000000000064</v>
      </c>
      <c r="Y687" s="67"/>
      <c r="Z687" s="67"/>
      <c r="AA687" s="67"/>
      <c r="AB687" s="71">
        <v>4.9800000000000004</v>
      </c>
      <c r="AC687" s="71">
        <v>3.98</v>
      </c>
      <c r="AD687" s="71">
        <v>1.0000000000000004</v>
      </c>
      <c r="AE687" s="67"/>
      <c r="AF687" s="67"/>
      <c r="AG687" s="67"/>
      <c r="AH687" s="71">
        <v>3.98</v>
      </c>
      <c r="AI687" s="67">
        <v>3.18</v>
      </c>
      <c r="AJ687" s="71">
        <v>0.79999999999999982</v>
      </c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  <c r="BZ687" s="67"/>
    </row>
    <row r="688" spans="1:78" hidden="1" x14ac:dyDescent="0.25">
      <c r="A688" s="67" t="s">
        <v>1326</v>
      </c>
      <c r="B688" s="67" t="s">
        <v>69</v>
      </c>
      <c r="C688" s="68" t="s">
        <v>71</v>
      </c>
      <c r="D688" s="68" t="s">
        <v>72</v>
      </c>
      <c r="E688" s="68" t="s">
        <v>119</v>
      </c>
      <c r="F688" s="68" t="s">
        <v>120</v>
      </c>
      <c r="G688" s="69"/>
      <c r="H688" s="70" t="s">
        <v>429</v>
      </c>
      <c r="I688" s="68" t="s">
        <v>430</v>
      </c>
      <c r="J688" s="90" t="s">
        <v>765</v>
      </c>
      <c r="K688" s="67" t="s">
        <v>78</v>
      </c>
      <c r="L688" s="72" t="s">
        <v>79</v>
      </c>
      <c r="M688" s="71">
        <v>7.4799999999999995</v>
      </c>
      <c r="N688" s="67">
        <v>5.98</v>
      </c>
      <c r="O688" s="71">
        <v>1.4999999999999991</v>
      </c>
      <c r="P688" s="71">
        <v>6.29</v>
      </c>
      <c r="Q688" s="71">
        <v>5.98</v>
      </c>
      <c r="R688" s="71">
        <v>0.30999999999999961</v>
      </c>
      <c r="S688" s="71">
        <v>5.68</v>
      </c>
      <c r="T688" s="67">
        <v>4.54</v>
      </c>
      <c r="U688" s="71">
        <v>1.1399999999999997</v>
      </c>
      <c r="V688" s="71">
        <v>4.49</v>
      </c>
      <c r="W688" s="71">
        <v>4.2699999999999996</v>
      </c>
      <c r="X688" s="71">
        <v>0.22000000000000064</v>
      </c>
      <c r="Y688" s="67"/>
      <c r="Z688" s="67"/>
      <c r="AA688" s="67"/>
      <c r="AB688" s="71">
        <v>4.9800000000000004</v>
      </c>
      <c r="AC688" s="71">
        <v>3.98</v>
      </c>
      <c r="AD688" s="71">
        <v>1.0000000000000004</v>
      </c>
      <c r="AE688" s="67"/>
      <c r="AF688" s="67"/>
      <c r="AG688" s="67"/>
      <c r="AH688" s="71">
        <v>3.98</v>
      </c>
      <c r="AI688" s="67">
        <v>3.18</v>
      </c>
      <c r="AJ688" s="71">
        <v>0.79999999999999982</v>
      </c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  <c r="BZ688" s="67"/>
    </row>
    <row r="689" spans="1:78" hidden="1" x14ac:dyDescent="0.25">
      <c r="A689" s="67" t="s">
        <v>1327</v>
      </c>
      <c r="B689" s="67" t="s">
        <v>69</v>
      </c>
      <c r="C689" s="68" t="s">
        <v>71</v>
      </c>
      <c r="D689" s="68" t="s">
        <v>72</v>
      </c>
      <c r="E689" s="68" t="s">
        <v>121</v>
      </c>
      <c r="F689" s="68" t="s">
        <v>122</v>
      </c>
      <c r="G689" s="69"/>
      <c r="H689" s="70" t="s">
        <v>429</v>
      </c>
      <c r="I689" s="68" t="s">
        <v>430</v>
      </c>
      <c r="J689" s="90" t="s">
        <v>765</v>
      </c>
      <c r="K689" s="67" t="s">
        <v>78</v>
      </c>
      <c r="L689" s="72" t="s">
        <v>79</v>
      </c>
      <c r="M689" s="71">
        <v>9.06</v>
      </c>
      <c r="N689" s="67">
        <v>7.25</v>
      </c>
      <c r="O689" s="71">
        <v>1.8100000000000005</v>
      </c>
      <c r="P689" s="71">
        <v>7.24</v>
      </c>
      <c r="Q689" s="71">
        <v>6.88</v>
      </c>
      <c r="R689" s="71">
        <v>0.36000000000000032</v>
      </c>
      <c r="S689" s="71">
        <v>7.2600000000000007</v>
      </c>
      <c r="T689" s="67">
        <v>5.81</v>
      </c>
      <c r="U689" s="71">
        <v>1.4500000000000011</v>
      </c>
      <c r="V689" s="71">
        <v>5.44</v>
      </c>
      <c r="W689" s="71">
        <v>5.17</v>
      </c>
      <c r="X689" s="71">
        <v>0.27000000000000046</v>
      </c>
      <c r="Y689" s="67"/>
      <c r="Z689" s="67"/>
      <c r="AA689" s="67"/>
      <c r="AB689" s="71">
        <v>6.5600000000000005</v>
      </c>
      <c r="AC689" s="71">
        <v>5.25</v>
      </c>
      <c r="AD689" s="71">
        <v>1.3100000000000005</v>
      </c>
      <c r="AE689" s="67"/>
      <c r="AF689" s="67"/>
      <c r="AG689" s="67"/>
      <c r="AH689" s="71">
        <v>5.5600000000000005</v>
      </c>
      <c r="AI689" s="67">
        <v>4.45</v>
      </c>
      <c r="AJ689" s="71">
        <v>1.1100000000000003</v>
      </c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  <c r="BZ689" s="67"/>
    </row>
    <row r="690" spans="1:78" hidden="1" x14ac:dyDescent="0.25">
      <c r="A690" s="67" t="s">
        <v>1328</v>
      </c>
      <c r="B690" s="67" t="s">
        <v>69</v>
      </c>
      <c r="C690" s="68" t="s">
        <v>71</v>
      </c>
      <c r="D690" s="68" t="s">
        <v>72</v>
      </c>
      <c r="E690" s="68" t="s">
        <v>123</v>
      </c>
      <c r="F690" s="68" t="s">
        <v>124</v>
      </c>
      <c r="G690" s="69"/>
      <c r="H690" s="70" t="s">
        <v>429</v>
      </c>
      <c r="I690" s="68" t="s">
        <v>430</v>
      </c>
      <c r="J690" s="90" t="s">
        <v>765</v>
      </c>
      <c r="K690" s="67" t="s">
        <v>78</v>
      </c>
      <c r="L690" s="72" t="s">
        <v>79</v>
      </c>
      <c r="M690" s="71">
        <v>7.4799999999999995</v>
      </c>
      <c r="N690" s="67">
        <v>5.98</v>
      </c>
      <c r="O690" s="71">
        <v>1.4999999999999991</v>
      </c>
      <c r="P690" s="71">
        <v>6.29</v>
      </c>
      <c r="Q690" s="71">
        <v>5.98</v>
      </c>
      <c r="R690" s="71">
        <v>0.30999999999999961</v>
      </c>
      <c r="S690" s="71">
        <v>5.68</v>
      </c>
      <c r="T690" s="67">
        <v>4.54</v>
      </c>
      <c r="U690" s="71">
        <v>1.1399999999999997</v>
      </c>
      <c r="V690" s="71">
        <v>4.49</v>
      </c>
      <c r="W690" s="71">
        <v>4.2699999999999996</v>
      </c>
      <c r="X690" s="71">
        <v>0.22000000000000064</v>
      </c>
      <c r="Y690" s="67"/>
      <c r="Z690" s="67"/>
      <c r="AA690" s="67"/>
      <c r="AB690" s="71">
        <v>4.9800000000000004</v>
      </c>
      <c r="AC690" s="71">
        <v>3.98</v>
      </c>
      <c r="AD690" s="71">
        <v>1.0000000000000004</v>
      </c>
      <c r="AE690" s="67"/>
      <c r="AF690" s="67"/>
      <c r="AG690" s="67"/>
      <c r="AH690" s="71">
        <v>3.98</v>
      </c>
      <c r="AI690" s="67">
        <v>3.18</v>
      </c>
      <c r="AJ690" s="71">
        <v>0.79999999999999982</v>
      </c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  <c r="BZ690" s="67"/>
    </row>
    <row r="691" spans="1:78" x14ac:dyDescent="0.25">
      <c r="A691" s="67" t="s">
        <v>651</v>
      </c>
      <c r="B691" s="67" t="s">
        <v>69</v>
      </c>
      <c r="C691" s="68" t="s">
        <v>71</v>
      </c>
      <c r="D691" s="68" t="s">
        <v>72</v>
      </c>
      <c r="E691" s="68" t="s">
        <v>81</v>
      </c>
      <c r="F691" s="68" t="s">
        <v>82</v>
      </c>
      <c r="G691" s="69" t="s">
        <v>431</v>
      </c>
      <c r="H691" s="70" t="s">
        <v>432</v>
      </c>
      <c r="I691" s="68" t="s">
        <v>433</v>
      </c>
      <c r="J691" s="90" t="s">
        <v>765</v>
      </c>
      <c r="K691" s="67" t="s">
        <v>251</v>
      </c>
      <c r="L691" s="72" t="s">
        <v>142</v>
      </c>
      <c r="M691" s="71">
        <v>16.68</v>
      </c>
      <c r="N691" s="67">
        <v>15.35</v>
      </c>
      <c r="O691" s="71">
        <v>1.33</v>
      </c>
      <c r="P691" s="71">
        <v>13.91</v>
      </c>
      <c r="Q691" s="71">
        <v>13.21</v>
      </c>
      <c r="R691" s="71">
        <v>0.69999999999999929</v>
      </c>
      <c r="S691" s="71">
        <v>14.879999999999999</v>
      </c>
      <c r="T691" s="67">
        <v>13.69</v>
      </c>
      <c r="U691" s="71">
        <v>1.1899999999999995</v>
      </c>
      <c r="V691" s="71">
        <v>12.11</v>
      </c>
      <c r="W691" s="71">
        <v>11.5</v>
      </c>
      <c r="X691" s="71">
        <v>0.60999999999999943</v>
      </c>
      <c r="Y691" s="71">
        <v>13.469999999999999</v>
      </c>
      <c r="Z691" s="67">
        <v>12.8</v>
      </c>
      <c r="AA691" s="71">
        <v>0.66999999999999815</v>
      </c>
      <c r="AB691" s="71">
        <v>14.18</v>
      </c>
      <c r="AC691" s="67">
        <v>13.05</v>
      </c>
      <c r="AD691" s="71">
        <v>1.129999999999999</v>
      </c>
      <c r="AE691" s="71">
        <v>12.77</v>
      </c>
      <c r="AF691" s="67">
        <v>12.13</v>
      </c>
      <c r="AG691" s="71">
        <v>0.63999999999999879</v>
      </c>
      <c r="AH691" s="71">
        <v>11.98</v>
      </c>
      <c r="AI691" s="67">
        <v>11.02</v>
      </c>
      <c r="AJ691" s="71">
        <v>0.96000000000000085</v>
      </c>
      <c r="AK691" s="71">
        <v>10.899999999999999</v>
      </c>
      <c r="AL691" s="67">
        <v>10.36</v>
      </c>
      <c r="AM691" s="71">
        <v>0.53999999999999915</v>
      </c>
      <c r="AN691" s="71">
        <v>10.416</v>
      </c>
      <c r="AO691" s="67">
        <v>9.58</v>
      </c>
      <c r="AP691" s="71">
        <v>0.8360000000000003</v>
      </c>
      <c r="AQ691" s="71">
        <v>8.4770000000000003</v>
      </c>
      <c r="AR691" s="71">
        <v>8.0500000000000007</v>
      </c>
      <c r="AS691" s="71">
        <v>0.4269999999999996</v>
      </c>
      <c r="AT691" s="71">
        <v>9.43</v>
      </c>
      <c r="AU691" s="71">
        <v>8.9600000000000009</v>
      </c>
      <c r="AV691" s="71">
        <v>0.46999999999999886</v>
      </c>
      <c r="AW691" s="71">
        <v>9.9260000000000002</v>
      </c>
      <c r="AX691" s="67">
        <v>9.1300000000000008</v>
      </c>
      <c r="AY691" s="71">
        <v>0.79599999999999937</v>
      </c>
      <c r="AZ691" s="71">
        <v>8.94</v>
      </c>
      <c r="BA691" s="71">
        <v>8.49</v>
      </c>
      <c r="BB691" s="71">
        <v>0.44999999999999929</v>
      </c>
      <c r="BC691" s="71">
        <v>8.3859999999999992</v>
      </c>
      <c r="BD691" s="67">
        <v>7.72</v>
      </c>
      <c r="BE691" s="71">
        <v>0.66599999999999948</v>
      </c>
      <c r="BF691" s="71">
        <v>7.63</v>
      </c>
      <c r="BG691" s="71">
        <v>7.25</v>
      </c>
      <c r="BH691" s="71">
        <v>0.37999999999999989</v>
      </c>
      <c r="BI691" s="71">
        <v>11.676</v>
      </c>
      <c r="BJ691" s="71">
        <v>10.74</v>
      </c>
      <c r="BK691" s="71">
        <v>0.93599999999999994</v>
      </c>
      <c r="BL691" s="71">
        <v>9.7370000000000001</v>
      </c>
      <c r="BM691" s="71">
        <v>9.25</v>
      </c>
      <c r="BN691" s="71">
        <v>0.4870000000000001</v>
      </c>
      <c r="BO691" s="71">
        <v>11.9</v>
      </c>
      <c r="BP691" s="71">
        <v>10.95</v>
      </c>
      <c r="BQ691" s="71">
        <v>0.95000000000000107</v>
      </c>
      <c r="BR691" s="71">
        <v>11.34</v>
      </c>
      <c r="BS691" s="71">
        <v>10.43</v>
      </c>
      <c r="BT691" s="71">
        <v>0.91000000000000014</v>
      </c>
      <c r="BU691" s="71">
        <v>9.58</v>
      </c>
      <c r="BV691" s="71">
        <v>8.81</v>
      </c>
      <c r="BW691" s="71">
        <v>0.76999999999999957</v>
      </c>
      <c r="BX691" s="71">
        <v>13.34</v>
      </c>
      <c r="BY691" s="71">
        <v>12.27</v>
      </c>
      <c r="BZ691" s="71">
        <v>1.0700000000000003</v>
      </c>
    </row>
    <row r="692" spans="1:78" x14ac:dyDescent="0.25">
      <c r="A692" s="67" t="s">
        <v>652</v>
      </c>
      <c r="B692" s="67" t="s">
        <v>69</v>
      </c>
      <c r="C692" s="68" t="s">
        <v>71</v>
      </c>
      <c r="D692" s="68" t="s">
        <v>72</v>
      </c>
      <c r="E692" s="68" t="s">
        <v>87</v>
      </c>
      <c r="F692" s="68" t="s">
        <v>88</v>
      </c>
      <c r="G692" s="69" t="s">
        <v>431</v>
      </c>
      <c r="H692" s="70" t="s">
        <v>432</v>
      </c>
      <c r="I692" s="68" t="s">
        <v>433</v>
      </c>
      <c r="J692" s="90" t="s">
        <v>765</v>
      </c>
      <c r="K692" s="67" t="s">
        <v>251</v>
      </c>
      <c r="L692" s="72" t="s">
        <v>142</v>
      </c>
      <c r="M692" s="71">
        <v>20.52</v>
      </c>
      <c r="N692" s="67">
        <v>18.88</v>
      </c>
      <c r="O692" s="71">
        <v>1.6400000000000006</v>
      </c>
      <c r="P692" s="71">
        <v>16.62</v>
      </c>
      <c r="Q692" s="71">
        <v>15.79</v>
      </c>
      <c r="R692" s="71">
        <v>0.83000000000000185</v>
      </c>
      <c r="S692" s="71">
        <v>18.72</v>
      </c>
      <c r="T692" s="67">
        <v>17.22</v>
      </c>
      <c r="U692" s="71">
        <v>1.5</v>
      </c>
      <c r="V692" s="71">
        <v>14.82</v>
      </c>
      <c r="W692" s="71">
        <v>14.08</v>
      </c>
      <c r="X692" s="71">
        <v>0.74000000000000021</v>
      </c>
      <c r="Y692" s="71">
        <v>16.739999999999998</v>
      </c>
      <c r="Z692" s="67">
        <v>15.9</v>
      </c>
      <c r="AA692" s="71">
        <v>0.83999999999999808</v>
      </c>
      <c r="AB692" s="71">
        <v>18.02</v>
      </c>
      <c r="AC692" s="67">
        <v>16.579999999999998</v>
      </c>
      <c r="AD692" s="71">
        <v>1.4400000000000013</v>
      </c>
      <c r="AE692" s="71">
        <v>16.04</v>
      </c>
      <c r="AF692" s="67">
        <v>15.24</v>
      </c>
      <c r="AG692" s="71">
        <v>0.79999999999999893</v>
      </c>
      <c r="AH692" s="71">
        <v>15.82</v>
      </c>
      <c r="AI692" s="67">
        <v>14.55</v>
      </c>
      <c r="AJ692" s="71">
        <v>1.2699999999999996</v>
      </c>
      <c r="AK692" s="71">
        <v>14.169999999999998</v>
      </c>
      <c r="AL692" s="67">
        <v>13.46</v>
      </c>
      <c r="AM692" s="71">
        <v>0.7099999999999973</v>
      </c>
      <c r="AN692" s="71">
        <v>13.103999999999999</v>
      </c>
      <c r="AO692" s="67">
        <v>12.06</v>
      </c>
      <c r="AP692" s="71">
        <v>1.0439999999999987</v>
      </c>
      <c r="AQ692" s="71">
        <v>10.374000000000001</v>
      </c>
      <c r="AR692" s="71">
        <v>9.86</v>
      </c>
      <c r="AS692" s="71">
        <v>0.51400000000000112</v>
      </c>
      <c r="AT692" s="71">
        <v>11.72</v>
      </c>
      <c r="AU692" s="71">
        <v>11.13</v>
      </c>
      <c r="AV692" s="71">
        <v>0.58999999999999986</v>
      </c>
      <c r="AW692" s="71">
        <v>12.614000000000001</v>
      </c>
      <c r="AX692" s="67">
        <v>11.6</v>
      </c>
      <c r="AY692" s="71">
        <v>1.0140000000000011</v>
      </c>
      <c r="AZ692" s="71">
        <v>11.23</v>
      </c>
      <c r="BA692" s="71">
        <v>10.67</v>
      </c>
      <c r="BB692" s="71">
        <v>0.5600000000000005</v>
      </c>
      <c r="BC692" s="71">
        <v>11.074</v>
      </c>
      <c r="BD692" s="67">
        <v>10.19</v>
      </c>
      <c r="BE692" s="71">
        <v>0.88400000000000034</v>
      </c>
      <c r="BF692" s="71">
        <v>9.92</v>
      </c>
      <c r="BG692" s="71">
        <v>9.42</v>
      </c>
      <c r="BH692" s="71">
        <v>0.5</v>
      </c>
      <c r="BI692" s="71">
        <v>14.364000000000001</v>
      </c>
      <c r="BJ692" s="71">
        <v>13.21</v>
      </c>
      <c r="BK692" s="71">
        <v>1.1539999999999999</v>
      </c>
      <c r="BL692" s="71">
        <v>11.634</v>
      </c>
      <c r="BM692" s="71">
        <v>11.05</v>
      </c>
      <c r="BN692" s="71">
        <v>0.58399999999999963</v>
      </c>
      <c r="BO692" s="71">
        <v>14.98</v>
      </c>
      <c r="BP692" s="71">
        <v>13.78</v>
      </c>
      <c r="BQ692" s="71">
        <v>1.2000000000000011</v>
      </c>
      <c r="BR692" s="71">
        <v>14.42</v>
      </c>
      <c r="BS692" s="71">
        <v>13.27</v>
      </c>
      <c r="BT692" s="71">
        <v>1.1500000000000004</v>
      </c>
      <c r="BU692" s="71">
        <v>12.66</v>
      </c>
      <c r="BV692" s="71">
        <v>11.65</v>
      </c>
      <c r="BW692" s="71">
        <v>1.0099999999999998</v>
      </c>
      <c r="BX692" s="71">
        <v>16.420000000000002</v>
      </c>
      <c r="BY692" s="71">
        <v>15.11</v>
      </c>
      <c r="BZ692" s="71">
        <v>1.3100000000000023</v>
      </c>
    </row>
    <row r="693" spans="1:78" x14ac:dyDescent="0.25">
      <c r="A693" s="67" t="s">
        <v>653</v>
      </c>
      <c r="B693" s="67" t="s">
        <v>69</v>
      </c>
      <c r="C693" s="68" t="s">
        <v>71</v>
      </c>
      <c r="D693" s="68" t="s">
        <v>72</v>
      </c>
      <c r="E693" s="68" t="s">
        <v>89</v>
      </c>
      <c r="F693" s="68" t="s">
        <v>90</v>
      </c>
      <c r="G693" s="69" t="s">
        <v>431</v>
      </c>
      <c r="H693" s="70" t="s">
        <v>432</v>
      </c>
      <c r="I693" s="68" t="s">
        <v>433</v>
      </c>
      <c r="J693" s="90" t="s">
        <v>765</v>
      </c>
      <c r="K693" s="67" t="s">
        <v>251</v>
      </c>
      <c r="L693" s="72" t="s">
        <v>142</v>
      </c>
      <c r="M693" s="71">
        <v>16.27</v>
      </c>
      <c r="N693" s="67">
        <v>14.97</v>
      </c>
      <c r="O693" s="71">
        <v>1.2999999999999989</v>
      </c>
      <c r="P693" s="71">
        <v>13.620000000000001</v>
      </c>
      <c r="Q693" s="71">
        <v>12.94</v>
      </c>
      <c r="R693" s="71">
        <v>0.68000000000000149</v>
      </c>
      <c r="S693" s="71">
        <v>14.469999999999999</v>
      </c>
      <c r="T693" s="67">
        <v>13.31</v>
      </c>
      <c r="U693" s="71">
        <v>1.1599999999999984</v>
      </c>
      <c r="V693" s="71">
        <v>11.82</v>
      </c>
      <c r="W693" s="71">
        <v>11.23</v>
      </c>
      <c r="X693" s="71">
        <v>0.58999999999999986</v>
      </c>
      <c r="Y693" s="71">
        <v>13.120000000000001</v>
      </c>
      <c r="Z693" s="67">
        <v>12.46</v>
      </c>
      <c r="AA693" s="71">
        <v>0.66000000000000014</v>
      </c>
      <c r="AB693" s="71">
        <v>13.77</v>
      </c>
      <c r="AC693" s="67">
        <v>12.67</v>
      </c>
      <c r="AD693" s="71">
        <v>1.0999999999999996</v>
      </c>
      <c r="AE693" s="71">
        <v>12.42</v>
      </c>
      <c r="AF693" s="67">
        <v>11.8</v>
      </c>
      <c r="AG693" s="71">
        <v>0.61999999999999922</v>
      </c>
      <c r="AH693" s="71">
        <v>11.57</v>
      </c>
      <c r="AI693" s="67">
        <v>10.64</v>
      </c>
      <c r="AJ693" s="71">
        <v>0.92999999999999972</v>
      </c>
      <c r="AK693" s="71">
        <v>10.55</v>
      </c>
      <c r="AL693" s="67">
        <v>10.02</v>
      </c>
      <c r="AM693" s="71">
        <v>0.53000000000000114</v>
      </c>
      <c r="AN693" s="71">
        <v>10.129</v>
      </c>
      <c r="AO693" s="67">
        <v>9.32</v>
      </c>
      <c r="AP693" s="71">
        <v>0.80899999999999928</v>
      </c>
      <c r="AQ693" s="71">
        <v>8.2739999999999991</v>
      </c>
      <c r="AR693" s="71">
        <v>7.86</v>
      </c>
      <c r="AS693" s="71">
        <v>0.41399999999999881</v>
      </c>
      <c r="AT693" s="71">
        <v>9.18</v>
      </c>
      <c r="AU693" s="71">
        <v>8.7200000000000006</v>
      </c>
      <c r="AV693" s="71">
        <v>0.45999999999999908</v>
      </c>
      <c r="AW693" s="71">
        <v>9.6389999999999993</v>
      </c>
      <c r="AX693" s="67">
        <v>8.8699999999999992</v>
      </c>
      <c r="AY693" s="71">
        <v>0.76900000000000013</v>
      </c>
      <c r="AZ693" s="71">
        <v>8.69</v>
      </c>
      <c r="BA693" s="71">
        <v>8.26</v>
      </c>
      <c r="BB693" s="71">
        <v>0.42999999999999972</v>
      </c>
      <c r="BC693" s="71">
        <v>8.0990000000000002</v>
      </c>
      <c r="BD693" s="67">
        <v>7.45</v>
      </c>
      <c r="BE693" s="71">
        <v>0.64900000000000002</v>
      </c>
      <c r="BF693" s="71">
        <v>7.39</v>
      </c>
      <c r="BG693" s="71">
        <v>7.02</v>
      </c>
      <c r="BH693" s="71">
        <v>0.37000000000000011</v>
      </c>
      <c r="BI693" s="71">
        <v>11.388999999999999</v>
      </c>
      <c r="BJ693" s="71">
        <v>10.48</v>
      </c>
      <c r="BK693" s="71">
        <v>0.90899999999999892</v>
      </c>
      <c r="BL693" s="71">
        <v>9.5340000000000007</v>
      </c>
      <c r="BM693" s="71">
        <v>9.06</v>
      </c>
      <c r="BN693" s="71">
        <v>0.4740000000000002</v>
      </c>
      <c r="BO693" s="71">
        <v>11.58</v>
      </c>
      <c r="BP693" s="71">
        <v>10.65</v>
      </c>
      <c r="BQ693" s="71">
        <v>0.92999999999999972</v>
      </c>
      <c r="BR693" s="71">
        <v>11.02</v>
      </c>
      <c r="BS693" s="71">
        <v>10.14</v>
      </c>
      <c r="BT693" s="71">
        <v>0.87999999999999901</v>
      </c>
      <c r="BU693" s="71">
        <v>9.26</v>
      </c>
      <c r="BV693" s="71">
        <v>8.52</v>
      </c>
      <c r="BW693" s="71">
        <v>0.74000000000000021</v>
      </c>
      <c r="BX693" s="71">
        <v>13.02</v>
      </c>
      <c r="BY693" s="71">
        <v>11.98</v>
      </c>
      <c r="BZ693" s="71">
        <v>1.0399999999999991</v>
      </c>
    </row>
    <row r="694" spans="1:78" x14ac:dyDescent="0.25">
      <c r="A694" s="67" t="s">
        <v>654</v>
      </c>
      <c r="B694" s="67" t="s">
        <v>69</v>
      </c>
      <c r="C694" s="68" t="s">
        <v>71</v>
      </c>
      <c r="D694" s="68" t="s">
        <v>72</v>
      </c>
      <c r="E694" s="68" t="s">
        <v>93</v>
      </c>
      <c r="F694" s="68" t="s">
        <v>94</v>
      </c>
      <c r="G694" s="69" t="s">
        <v>431</v>
      </c>
      <c r="H694" s="70" t="s">
        <v>432</v>
      </c>
      <c r="I694" s="68" t="s">
        <v>433</v>
      </c>
      <c r="J694" s="90" t="s">
        <v>765</v>
      </c>
      <c r="K694" s="67" t="s">
        <v>251</v>
      </c>
      <c r="L694" s="72" t="s">
        <v>142</v>
      </c>
      <c r="M694" s="71">
        <v>22.240000000000002</v>
      </c>
      <c r="N694" s="67">
        <v>20.46</v>
      </c>
      <c r="O694" s="71">
        <v>1.7800000000000011</v>
      </c>
      <c r="P694" s="71">
        <v>17.830000000000002</v>
      </c>
      <c r="Q694" s="71">
        <v>16.940000000000001</v>
      </c>
      <c r="R694" s="71">
        <v>0.89000000000000057</v>
      </c>
      <c r="S694" s="71">
        <v>20.440000000000001</v>
      </c>
      <c r="T694" s="67">
        <v>18.8</v>
      </c>
      <c r="U694" s="71">
        <v>1.6400000000000006</v>
      </c>
      <c r="V694" s="71">
        <v>16.03</v>
      </c>
      <c r="W694" s="71">
        <v>15.23</v>
      </c>
      <c r="X694" s="71">
        <v>0.80000000000000071</v>
      </c>
      <c r="Y694" s="71">
        <v>18.2</v>
      </c>
      <c r="Z694" s="67">
        <v>17.29</v>
      </c>
      <c r="AA694" s="71">
        <v>0.91000000000000014</v>
      </c>
      <c r="AB694" s="71">
        <v>19.740000000000002</v>
      </c>
      <c r="AC694" s="67">
        <v>18.16</v>
      </c>
      <c r="AD694" s="71">
        <v>1.5800000000000018</v>
      </c>
      <c r="AE694" s="71">
        <v>17.5</v>
      </c>
      <c r="AF694" s="67">
        <v>16.63</v>
      </c>
      <c r="AG694" s="71">
        <v>0.87000000000000099</v>
      </c>
      <c r="AH694" s="71">
        <v>17.54</v>
      </c>
      <c r="AI694" s="67">
        <v>16.14</v>
      </c>
      <c r="AJ694" s="71">
        <v>1.3999999999999986</v>
      </c>
      <c r="AK694" s="71">
        <v>15.629999999999999</v>
      </c>
      <c r="AL694" s="67">
        <v>14.85</v>
      </c>
      <c r="AM694" s="71">
        <v>0.77999999999999936</v>
      </c>
      <c r="AN694" s="71">
        <v>14.308</v>
      </c>
      <c r="AO694" s="67">
        <v>13.16</v>
      </c>
      <c r="AP694" s="71">
        <v>1.1479999999999997</v>
      </c>
      <c r="AQ694" s="71">
        <v>11.221</v>
      </c>
      <c r="AR694" s="71">
        <v>10.66</v>
      </c>
      <c r="AS694" s="71">
        <v>0.56099999999999994</v>
      </c>
      <c r="AT694" s="71">
        <v>12.74</v>
      </c>
      <c r="AU694" s="71">
        <v>12.1</v>
      </c>
      <c r="AV694" s="71">
        <v>0.64000000000000057</v>
      </c>
      <c r="AW694" s="71">
        <v>13.818</v>
      </c>
      <c r="AX694" s="67">
        <v>12.71</v>
      </c>
      <c r="AY694" s="71">
        <v>1.1079999999999988</v>
      </c>
      <c r="AZ694" s="71">
        <v>12.25</v>
      </c>
      <c r="BA694" s="71">
        <v>11.64</v>
      </c>
      <c r="BB694" s="71">
        <v>0.60999999999999943</v>
      </c>
      <c r="BC694" s="71">
        <v>12.278</v>
      </c>
      <c r="BD694" s="67">
        <v>11.3</v>
      </c>
      <c r="BE694" s="71">
        <v>0.97799999999999976</v>
      </c>
      <c r="BF694" s="71">
        <v>10.94</v>
      </c>
      <c r="BG694" s="71">
        <v>10.39</v>
      </c>
      <c r="BH694" s="71">
        <v>0.54999999999999893</v>
      </c>
      <c r="BI694" s="71">
        <v>15.568</v>
      </c>
      <c r="BJ694" s="71">
        <v>14.32</v>
      </c>
      <c r="BK694" s="71">
        <v>1.2479999999999993</v>
      </c>
      <c r="BL694" s="71">
        <v>12.481</v>
      </c>
      <c r="BM694" s="71">
        <v>11.86</v>
      </c>
      <c r="BN694" s="71">
        <v>0.62100000000000044</v>
      </c>
      <c r="BO694" s="71">
        <v>16.350000000000001</v>
      </c>
      <c r="BP694" s="71">
        <v>15.04</v>
      </c>
      <c r="BQ694" s="71">
        <v>1.3100000000000023</v>
      </c>
      <c r="BR694" s="71">
        <v>15.79</v>
      </c>
      <c r="BS694" s="71">
        <v>14.53</v>
      </c>
      <c r="BT694" s="71">
        <v>1.2599999999999998</v>
      </c>
      <c r="BU694" s="71">
        <v>14.03</v>
      </c>
      <c r="BV694" s="71">
        <v>12.91</v>
      </c>
      <c r="BW694" s="71">
        <v>1.1199999999999992</v>
      </c>
      <c r="BX694" s="71">
        <v>17.79</v>
      </c>
      <c r="BY694" s="71">
        <v>16.37</v>
      </c>
      <c r="BZ694" s="71">
        <v>1.4199999999999982</v>
      </c>
    </row>
    <row r="695" spans="1:78" x14ac:dyDescent="0.25">
      <c r="A695" s="67" t="s">
        <v>655</v>
      </c>
      <c r="B695" s="67" t="s">
        <v>69</v>
      </c>
      <c r="C695" s="68" t="s">
        <v>71</v>
      </c>
      <c r="D695" s="68" t="s">
        <v>72</v>
      </c>
      <c r="E695" s="68" t="s">
        <v>95</v>
      </c>
      <c r="F695" s="68" t="s">
        <v>96</v>
      </c>
      <c r="G695" s="69" t="s">
        <v>431</v>
      </c>
      <c r="H695" s="70" t="s">
        <v>432</v>
      </c>
      <c r="I695" s="68" t="s">
        <v>433</v>
      </c>
      <c r="J695" s="90" t="s">
        <v>765</v>
      </c>
      <c r="K695" s="67" t="s">
        <v>251</v>
      </c>
      <c r="L695" s="72" t="s">
        <v>142</v>
      </c>
      <c r="M695" s="71">
        <v>18.630000000000003</v>
      </c>
      <c r="N695" s="67">
        <v>17.14</v>
      </c>
      <c r="O695" s="71">
        <v>1.490000000000002</v>
      </c>
      <c r="P695" s="71">
        <v>15.280000000000001</v>
      </c>
      <c r="Q695" s="71">
        <v>14.52</v>
      </c>
      <c r="R695" s="71">
        <v>0.76000000000000156</v>
      </c>
      <c r="S695" s="71">
        <v>16.830000000000002</v>
      </c>
      <c r="T695" s="67">
        <v>15.48</v>
      </c>
      <c r="U695" s="71">
        <v>1.3500000000000014</v>
      </c>
      <c r="V695" s="71">
        <v>13.48</v>
      </c>
      <c r="W695" s="71">
        <v>12.81</v>
      </c>
      <c r="X695" s="71">
        <v>0.66999999999999993</v>
      </c>
      <c r="Y695" s="71">
        <v>15.129999999999999</v>
      </c>
      <c r="Z695" s="67">
        <v>14.37</v>
      </c>
      <c r="AA695" s="71">
        <v>0.75999999999999979</v>
      </c>
      <c r="AB695" s="71">
        <v>16.130000000000003</v>
      </c>
      <c r="AC695" s="67">
        <v>14.84</v>
      </c>
      <c r="AD695" s="71">
        <v>1.2900000000000027</v>
      </c>
      <c r="AE695" s="71">
        <v>14.43</v>
      </c>
      <c r="AF695" s="67">
        <v>13.71</v>
      </c>
      <c r="AG695" s="71">
        <v>0.71999999999999886</v>
      </c>
      <c r="AH695" s="71">
        <v>13.93</v>
      </c>
      <c r="AI695" s="67">
        <v>12.82</v>
      </c>
      <c r="AJ695" s="71">
        <v>1.1099999999999994</v>
      </c>
      <c r="AK695" s="71">
        <v>12.559999999999999</v>
      </c>
      <c r="AL695" s="67">
        <v>11.93</v>
      </c>
      <c r="AM695" s="71">
        <v>0.62999999999999901</v>
      </c>
      <c r="AN695" s="71">
        <v>11.781000000000001</v>
      </c>
      <c r="AO695" s="67">
        <v>10.84</v>
      </c>
      <c r="AP695" s="71">
        <v>0.94100000000000072</v>
      </c>
      <c r="AQ695" s="71">
        <v>9.4359999999999999</v>
      </c>
      <c r="AR695" s="71">
        <v>8.9600000000000009</v>
      </c>
      <c r="AS695" s="71">
        <v>0.47599999999999909</v>
      </c>
      <c r="AT695" s="71">
        <v>10.59</v>
      </c>
      <c r="AU695" s="71">
        <v>10.06</v>
      </c>
      <c r="AV695" s="71">
        <v>0.52999999999999936</v>
      </c>
      <c r="AW695" s="71">
        <v>11.291</v>
      </c>
      <c r="AX695" s="67">
        <v>10.39</v>
      </c>
      <c r="AY695" s="71">
        <v>0.9009999999999998</v>
      </c>
      <c r="AZ695" s="71">
        <v>10.1</v>
      </c>
      <c r="BA695" s="71">
        <v>9.6</v>
      </c>
      <c r="BB695" s="71">
        <v>0.5</v>
      </c>
      <c r="BC695" s="71">
        <v>9.7509999999999994</v>
      </c>
      <c r="BD695" s="67">
        <v>8.9700000000000006</v>
      </c>
      <c r="BE695" s="71">
        <v>0.78099999999999881</v>
      </c>
      <c r="BF695" s="71">
        <v>8.7899999999999991</v>
      </c>
      <c r="BG695" s="71">
        <v>8.35</v>
      </c>
      <c r="BH695" s="71">
        <v>0.4399999999999995</v>
      </c>
      <c r="BI695" s="71">
        <v>13.041</v>
      </c>
      <c r="BJ695" s="71">
        <v>12</v>
      </c>
      <c r="BK695" s="71">
        <v>1.0410000000000004</v>
      </c>
      <c r="BL695" s="71">
        <v>10.696</v>
      </c>
      <c r="BM695" s="71">
        <v>10.16</v>
      </c>
      <c r="BN695" s="71">
        <v>0.53599999999999959</v>
      </c>
      <c r="BO695" s="71">
        <v>13.46</v>
      </c>
      <c r="BP695" s="71">
        <v>12.38</v>
      </c>
      <c r="BQ695" s="71">
        <v>1.08</v>
      </c>
      <c r="BR695" s="71">
        <v>12.9</v>
      </c>
      <c r="BS695" s="71">
        <v>11.87</v>
      </c>
      <c r="BT695" s="71">
        <v>1.0300000000000011</v>
      </c>
      <c r="BU695" s="71">
        <v>11.14</v>
      </c>
      <c r="BV695" s="71">
        <v>10.25</v>
      </c>
      <c r="BW695" s="71">
        <v>0.89000000000000057</v>
      </c>
      <c r="BX695" s="71">
        <v>14.9</v>
      </c>
      <c r="BY695" s="71">
        <v>13.71</v>
      </c>
      <c r="BZ695" s="71">
        <v>1.1899999999999995</v>
      </c>
    </row>
    <row r="696" spans="1:78" x14ac:dyDescent="0.25">
      <c r="A696" s="67" t="s">
        <v>656</v>
      </c>
      <c r="B696" s="67" t="s">
        <v>69</v>
      </c>
      <c r="C696" s="68" t="s">
        <v>71</v>
      </c>
      <c r="D696" s="68" t="s">
        <v>72</v>
      </c>
      <c r="E696" s="68" t="s">
        <v>101</v>
      </c>
      <c r="F696" s="68" t="s">
        <v>102</v>
      </c>
      <c r="G696" s="69" t="s">
        <v>431</v>
      </c>
      <c r="H696" s="70" t="s">
        <v>432</v>
      </c>
      <c r="I696" s="68" t="s">
        <v>433</v>
      </c>
      <c r="J696" s="90" t="s">
        <v>765</v>
      </c>
      <c r="K696" s="67" t="s">
        <v>251</v>
      </c>
      <c r="L696" s="72" t="s">
        <v>142</v>
      </c>
      <c r="M696" s="71">
        <v>20.32</v>
      </c>
      <c r="N696" s="67">
        <v>18.690000000000001</v>
      </c>
      <c r="O696" s="71">
        <v>1.629999999999999</v>
      </c>
      <c r="P696" s="71">
        <v>16.48</v>
      </c>
      <c r="Q696" s="71">
        <v>15.66</v>
      </c>
      <c r="R696" s="71">
        <v>0.82000000000000028</v>
      </c>
      <c r="S696" s="71">
        <v>18.52</v>
      </c>
      <c r="T696" s="67">
        <v>17.04</v>
      </c>
      <c r="U696" s="71">
        <v>1.4800000000000004</v>
      </c>
      <c r="V696" s="71">
        <v>14.68</v>
      </c>
      <c r="W696" s="71">
        <v>13.95</v>
      </c>
      <c r="X696" s="71">
        <v>0.73000000000000043</v>
      </c>
      <c r="Y696" s="71">
        <v>16.57</v>
      </c>
      <c r="Z696" s="67">
        <v>15.74</v>
      </c>
      <c r="AA696" s="71">
        <v>0.83000000000000007</v>
      </c>
      <c r="AB696" s="71">
        <v>17.82</v>
      </c>
      <c r="AC696" s="67">
        <v>16.39</v>
      </c>
      <c r="AD696" s="71">
        <v>1.4299999999999997</v>
      </c>
      <c r="AE696" s="71">
        <v>15.870000000000001</v>
      </c>
      <c r="AF696" s="67">
        <v>15.08</v>
      </c>
      <c r="AG696" s="71">
        <v>0.79000000000000092</v>
      </c>
      <c r="AH696" s="71">
        <v>15.620000000000001</v>
      </c>
      <c r="AI696" s="67">
        <v>14.37</v>
      </c>
      <c r="AJ696" s="71">
        <v>1.2500000000000018</v>
      </c>
      <c r="AK696" s="71">
        <v>14</v>
      </c>
      <c r="AL696" s="67">
        <v>13.3</v>
      </c>
      <c r="AM696" s="71">
        <v>0.69999999999999929</v>
      </c>
      <c r="AN696" s="71">
        <v>12.964</v>
      </c>
      <c r="AO696" s="67">
        <v>11.93</v>
      </c>
      <c r="AP696" s="71">
        <v>1.0340000000000007</v>
      </c>
      <c r="AQ696" s="71">
        <v>10.276</v>
      </c>
      <c r="AR696" s="71">
        <v>9.76</v>
      </c>
      <c r="AS696" s="71">
        <v>0.51600000000000001</v>
      </c>
      <c r="AT696" s="71">
        <v>11.6</v>
      </c>
      <c r="AU696" s="71">
        <v>11.02</v>
      </c>
      <c r="AV696" s="71">
        <v>0.58000000000000007</v>
      </c>
      <c r="AW696" s="71">
        <v>12.474</v>
      </c>
      <c r="AX696" s="67">
        <v>11.48</v>
      </c>
      <c r="AY696" s="71">
        <v>0.99399999999999977</v>
      </c>
      <c r="AZ696" s="71">
        <v>11.11</v>
      </c>
      <c r="BA696" s="71">
        <v>10.55</v>
      </c>
      <c r="BB696" s="71">
        <v>0.55999999999999872</v>
      </c>
      <c r="BC696" s="71">
        <v>10.933999999999999</v>
      </c>
      <c r="BD696" s="67">
        <v>10.06</v>
      </c>
      <c r="BE696" s="71">
        <v>0.87399999999999878</v>
      </c>
      <c r="BF696" s="71">
        <v>9.8000000000000007</v>
      </c>
      <c r="BG696" s="71">
        <v>9.31</v>
      </c>
      <c r="BH696" s="71">
        <v>0.49000000000000021</v>
      </c>
      <c r="BI696" s="71">
        <v>14.224</v>
      </c>
      <c r="BJ696" s="71">
        <v>13.09</v>
      </c>
      <c r="BK696" s="71">
        <v>1.1340000000000003</v>
      </c>
      <c r="BL696" s="71">
        <v>11.536</v>
      </c>
      <c r="BM696" s="71">
        <v>10.96</v>
      </c>
      <c r="BN696" s="71">
        <v>0.57599999999999874</v>
      </c>
      <c r="BO696" s="71">
        <v>14.82</v>
      </c>
      <c r="BP696" s="71">
        <v>13.63</v>
      </c>
      <c r="BQ696" s="71">
        <v>1.1899999999999995</v>
      </c>
      <c r="BR696" s="71">
        <v>14.26</v>
      </c>
      <c r="BS696" s="71">
        <v>13.12</v>
      </c>
      <c r="BT696" s="71">
        <v>1.1400000000000006</v>
      </c>
      <c r="BU696" s="71">
        <v>12.5</v>
      </c>
      <c r="BV696" s="71">
        <v>11.5</v>
      </c>
      <c r="BW696" s="71">
        <v>1</v>
      </c>
      <c r="BX696" s="71">
        <v>16.260000000000002</v>
      </c>
      <c r="BY696" s="71">
        <v>14.96</v>
      </c>
      <c r="BZ696" s="71">
        <v>1.3000000000000007</v>
      </c>
    </row>
    <row r="697" spans="1:78" x14ac:dyDescent="0.25">
      <c r="A697" s="67" t="s">
        <v>657</v>
      </c>
      <c r="B697" s="67" t="s">
        <v>69</v>
      </c>
      <c r="C697" s="68" t="s">
        <v>71</v>
      </c>
      <c r="D697" s="68" t="s">
        <v>72</v>
      </c>
      <c r="E697" s="68" t="s">
        <v>81</v>
      </c>
      <c r="F697" s="68" t="s">
        <v>82</v>
      </c>
      <c r="G697" s="69" t="s">
        <v>434</v>
      </c>
      <c r="H697" s="70" t="s">
        <v>435</v>
      </c>
      <c r="I697" s="68" t="s">
        <v>436</v>
      </c>
      <c r="J697" s="90" t="s">
        <v>765</v>
      </c>
      <c r="K697" s="67" t="s">
        <v>251</v>
      </c>
      <c r="L697" s="72" t="s">
        <v>142</v>
      </c>
      <c r="M697" s="71">
        <v>17.21</v>
      </c>
      <c r="N697" s="67">
        <v>15.83</v>
      </c>
      <c r="O697" s="71">
        <v>1.3800000000000008</v>
      </c>
      <c r="P697" s="71">
        <v>14.350000000000001</v>
      </c>
      <c r="Q697" s="71">
        <v>13.63</v>
      </c>
      <c r="R697" s="71">
        <v>0.72000000000000064</v>
      </c>
      <c r="S697" s="71">
        <v>15.409999999999998</v>
      </c>
      <c r="T697" s="67">
        <v>14.18</v>
      </c>
      <c r="U697" s="71">
        <v>1.2299999999999986</v>
      </c>
      <c r="V697" s="71">
        <v>12.55</v>
      </c>
      <c r="W697" s="71">
        <v>11.92</v>
      </c>
      <c r="X697" s="71">
        <v>0.63000000000000078</v>
      </c>
      <c r="Y697" s="71">
        <v>14.44</v>
      </c>
      <c r="Z697" s="67">
        <v>13.72</v>
      </c>
      <c r="AA697" s="71">
        <v>0.71999999999999886</v>
      </c>
      <c r="AB697" s="71">
        <v>14.709999999999999</v>
      </c>
      <c r="AC697" s="67">
        <v>13.53</v>
      </c>
      <c r="AD697" s="71">
        <v>1.1799999999999997</v>
      </c>
      <c r="AE697" s="71">
        <v>13.74</v>
      </c>
      <c r="AF697" s="67">
        <v>13.05</v>
      </c>
      <c r="AG697" s="71">
        <v>0.6899999999999995</v>
      </c>
      <c r="AH697" s="71">
        <v>13.51</v>
      </c>
      <c r="AI697" s="67">
        <v>12.43</v>
      </c>
      <c r="AJ697" s="71">
        <v>1.08</v>
      </c>
      <c r="AK697" s="71">
        <v>12.66</v>
      </c>
      <c r="AL697" s="67">
        <v>12.03</v>
      </c>
      <c r="AM697" s="71">
        <v>0.63000000000000078</v>
      </c>
      <c r="AN697" s="71">
        <v>10.787000000000001</v>
      </c>
      <c r="AO697" s="67">
        <v>9.92</v>
      </c>
      <c r="AP697" s="71">
        <v>0.86700000000000088</v>
      </c>
      <c r="AQ697" s="71">
        <v>8.7850000000000001</v>
      </c>
      <c r="AR697" s="71">
        <v>8.35</v>
      </c>
      <c r="AS697" s="71">
        <v>0.4350000000000005</v>
      </c>
      <c r="AT697" s="71">
        <v>10.11</v>
      </c>
      <c r="AU697" s="71">
        <v>9.6</v>
      </c>
      <c r="AV697" s="71">
        <v>0.50999999999999979</v>
      </c>
      <c r="AW697" s="71">
        <v>10.297000000000001</v>
      </c>
      <c r="AX697" s="67">
        <v>9.4700000000000006</v>
      </c>
      <c r="AY697" s="71">
        <v>0.82699999999999996</v>
      </c>
      <c r="AZ697" s="71">
        <v>9.6199999999999992</v>
      </c>
      <c r="BA697" s="71">
        <v>9.14</v>
      </c>
      <c r="BB697" s="71">
        <v>0.47999999999999865</v>
      </c>
      <c r="BC697" s="71">
        <v>9.4570000000000007</v>
      </c>
      <c r="BD697" s="67">
        <v>8.6999999999999993</v>
      </c>
      <c r="BE697" s="71">
        <v>0.75700000000000145</v>
      </c>
      <c r="BF697" s="71">
        <v>8.86</v>
      </c>
      <c r="BG697" s="71">
        <v>8.42</v>
      </c>
      <c r="BH697" s="71">
        <v>0.4399999999999995</v>
      </c>
      <c r="BI697" s="71">
        <v>12.047000000000001</v>
      </c>
      <c r="BJ697" s="71">
        <v>11.08</v>
      </c>
      <c r="BK697" s="71">
        <v>0.96700000000000053</v>
      </c>
      <c r="BL697" s="71">
        <v>10.045</v>
      </c>
      <c r="BM697" s="71">
        <v>9.5399999999999991</v>
      </c>
      <c r="BN697" s="71">
        <v>0.50500000000000078</v>
      </c>
      <c r="BO697" s="71">
        <v>12.33</v>
      </c>
      <c r="BP697" s="71">
        <v>11.34</v>
      </c>
      <c r="BQ697" s="71">
        <v>0.99000000000000021</v>
      </c>
      <c r="BR697" s="71">
        <v>11.77</v>
      </c>
      <c r="BS697" s="71">
        <v>10.83</v>
      </c>
      <c r="BT697" s="71">
        <v>0.9399999999999995</v>
      </c>
      <c r="BU697" s="71">
        <v>10.81</v>
      </c>
      <c r="BV697" s="71">
        <v>9.9499999999999993</v>
      </c>
      <c r="BW697" s="71">
        <v>0.86000000000000121</v>
      </c>
      <c r="BX697" s="71">
        <v>13.77</v>
      </c>
      <c r="BY697" s="71">
        <v>12.67</v>
      </c>
      <c r="BZ697" s="71">
        <v>1.0999999999999996</v>
      </c>
    </row>
    <row r="698" spans="1:78" x14ac:dyDescent="0.25">
      <c r="A698" s="67" t="s">
        <v>658</v>
      </c>
      <c r="B698" s="67" t="s">
        <v>69</v>
      </c>
      <c r="C698" s="68" t="s">
        <v>71</v>
      </c>
      <c r="D698" s="68" t="s">
        <v>72</v>
      </c>
      <c r="E698" s="68" t="s">
        <v>83</v>
      </c>
      <c r="F698" s="68" t="s">
        <v>84</v>
      </c>
      <c r="G698" s="69" t="s">
        <v>434</v>
      </c>
      <c r="H698" s="70" t="s">
        <v>435</v>
      </c>
      <c r="I698" s="68" t="s">
        <v>436</v>
      </c>
      <c r="J698" s="90" t="s">
        <v>765</v>
      </c>
      <c r="K698" s="67" t="s">
        <v>251</v>
      </c>
      <c r="L698" s="72" t="s">
        <v>142</v>
      </c>
      <c r="M698" s="71">
        <v>17.119999999999997</v>
      </c>
      <c r="N698" s="67">
        <v>15.75</v>
      </c>
      <c r="O698" s="71">
        <v>1.3699999999999974</v>
      </c>
      <c r="P698" s="71">
        <v>14.290000000000001</v>
      </c>
      <c r="Q698" s="71">
        <v>13.58</v>
      </c>
      <c r="R698" s="71">
        <v>0.71000000000000085</v>
      </c>
      <c r="S698" s="71">
        <v>15.319999999999999</v>
      </c>
      <c r="T698" s="67">
        <v>14.09</v>
      </c>
      <c r="U698" s="71">
        <v>1.2299999999999986</v>
      </c>
      <c r="V698" s="71">
        <v>12.49</v>
      </c>
      <c r="W698" s="71">
        <v>11.87</v>
      </c>
      <c r="X698" s="71">
        <v>0.62000000000000099</v>
      </c>
      <c r="Y698" s="71">
        <v>14.36</v>
      </c>
      <c r="Z698" s="67">
        <v>13.64</v>
      </c>
      <c r="AA698" s="71">
        <v>0.71999999999999886</v>
      </c>
      <c r="AB698" s="71">
        <v>14.62</v>
      </c>
      <c r="AC698" s="67">
        <v>13.45</v>
      </c>
      <c r="AD698" s="71">
        <v>1.17</v>
      </c>
      <c r="AE698" s="71">
        <v>13.66</v>
      </c>
      <c r="AF698" s="67">
        <v>12.98</v>
      </c>
      <c r="AG698" s="71">
        <v>0.67999999999999972</v>
      </c>
      <c r="AH698" s="71">
        <v>13.42</v>
      </c>
      <c r="AI698" s="67">
        <v>12.35</v>
      </c>
      <c r="AJ698" s="71">
        <v>1.0700000000000003</v>
      </c>
      <c r="AK698" s="71">
        <v>12.58</v>
      </c>
      <c r="AL698" s="67">
        <v>11.95</v>
      </c>
      <c r="AM698" s="71">
        <v>0.63000000000000078</v>
      </c>
      <c r="AN698" s="71">
        <v>10.724</v>
      </c>
      <c r="AO698" s="67">
        <v>9.8699999999999992</v>
      </c>
      <c r="AP698" s="71">
        <v>0.85400000000000098</v>
      </c>
      <c r="AQ698" s="71">
        <v>8.7430000000000003</v>
      </c>
      <c r="AR698" s="71">
        <v>8.31</v>
      </c>
      <c r="AS698" s="71">
        <v>0.43299999999999983</v>
      </c>
      <c r="AT698" s="71">
        <v>10.050000000000001</v>
      </c>
      <c r="AU698" s="71">
        <v>9.5500000000000007</v>
      </c>
      <c r="AV698" s="71">
        <v>0.5</v>
      </c>
      <c r="AW698" s="71">
        <v>10.234</v>
      </c>
      <c r="AX698" s="67">
        <v>9.42</v>
      </c>
      <c r="AY698" s="71">
        <v>0.81400000000000006</v>
      </c>
      <c r="AZ698" s="71">
        <v>9.56</v>
      </c>
      <c r="BA698" s="71">
        <v>9.08</v>
      </c>
      <c r="BB698" s="71">
        <v>0.48000000000000043</v>
      </c>
      <c r="BC698" s="71">
        <v>9.3940000000000001</v>
      </c>
      <c r="BD698" s="67">
        <v>8.64</v>
      </c>
      <c r="BE698" s="71">
        <v>0.75399999999999956</v>
      </c>
      <c r="BF698" s="71">
        <v>8.81</v>
      </c>
      <c r="BG698" s="71">
        <v>8.3699999999999992</v>
      </c>
      <c r="BH698" s="71">
        <v>0.44000000000000128</v>
      </c>
      <c r="BI698" s="71">
        <v>11.984</v>
      </c>
      <c r="BJ698" s="71">
        <v>11.03</v>
      </c>
      <c r="BK698" s="71">
        <v>0.95400000000000063</v>
      </c>
      <c r="BL698" s="71">
        <v>10.003</v>
      </c>
      <c r="BM698" s="71">
        <v>9.5</v>
      </c>
      <c r="BN698" s="71">
        <v>0.50300000000000011</v>
      </c>
      <c r="BO698" s="71">
        <v>12.26</v>
      </c>
      <c r="BP698" s="71">
        <v>11.28</v>
      </c>
      <c r="BQ698" s="71">
        <v>0.98000000000000043</v>
      </c>
      <c r="BR698" s="71">
        <v>11.7</v>
      </c>
      <c r="BS698" s="71">
        <v>10.76</v>
      </c>
      <c r="BT698" s="71">
        <v>0.9399999999999995</v>
      </c>
      <c r="BU698" s="71">
        <v>10.74</v>
      </c>
      <c r="BV698" s="71">
        <v>9.8800000000000008</v>
      </c>
      <c r="BW698" s="71">
        <v>0.85999999999999943</v>
      </c>
      <c r="BX698" s="71">
        <v>13.7</v>
      </c>
      <c r="BY698" s="71">
        <v>12.6</v>
      </c>
      <c r="BZ698" s="71">
        <v>1.0999999999999996</v>
      </c>
    </row>
    <row r="699" spans="1:78" x14ac:dyDescent="0.25">
      <c r="A699" s="67" t="s">
        <v>659</v>
      </c>
      <c r="B699" s="67" t="s">
        <v>69</v>
      </c>
      <c r="C699" s="68" t="s">
        <v>71</v>
      </c>
      <c r="D699" s="68" t="s">
        <v>72</v>
      </c>
      <c r="E699" s="68" t="s">
        <v>85</v>
      </c>
      <c r="F699" s="68" t="s">
        <v>86</v>
      </c>
      <c r="G699" s="69" t="s">
        <v>434</v>
      </c>
      <c r="H699" s="70" t="s">
        <v>435</v>
      </c>
      <c r="I699" s="68" t="s">
        <v>436</v>
      </c>
      <c r="J699" s="90" t="s">
        <v>765</v>
      </c>
      <c r="K699" s="67" t="s">
        <v>251</v>
      </c>
      <c r="L699" s="72" t="s">
        <v>142</v>
      </c>
      <c r="M699" s="71">
        <v>23.6</v>
      </c>
      <c r="N699" s="67">
        <v>21.71</v>
      </c>
      <c r="O699" s="71">
        <v>1.8900000000000006</v>
      </c>
      <c r="P699" s="71">
        <v>18.86</v>
      </c>
      <c r="Q699" s="71">
        <v>17.920000000000002</v>
      </c>
      <c r="R699" s="71">
        <v>0.93999999999999773</v>
      </c>
      <c r="S699" s="71">
        <v>21.8</v>
      </c>
      <c r="T699" s="67">
        <v>20.059999999999999</v>
      </c>
      <c r="U699" s="71">
        <v>1.740000000000002</v>
      </c>
      <c r="V699" s="71">
        <v>17.059999999999999</v>
      </c>
      <c r="W699" s="71">
        <v>16.21</v>
      </c>
      <c r="X699" s="71">
        <v>0.84999999999999787</v>
      </c>
      <c r="Y699" s="71">
        <v>20.189999999999998</v>
      </c>
      <c r="Z699" s="67">
        <v>19.18</v>
      </c>
      <c r="AA699" s="71">
        <v>1.009999999999998</v>
      </c>
      <c r="AB699" s="71">
        <v>21.1</v>
      </c>
      <c r="AC699" s="67">
        <v>19.41</v>
      </c>
      <c r="AD699" s="71">
        <v>1.6900000000000013</v>
      </c>
      <c r="AE699" s="71">
        <v>19.490000000000002</v>
      </c>
      <c r="AF699" s="67">
        <v>18.52</v>
      </c>
      <c r="AG699" s="71">
        <v>0.97000000000000242</v>
      </c>
      <c r="AH699" s="71">
        <v>19.899999999999999</v>
      </c>
      <c r="AI699" s="67">
        <v>18.309999999999999</v>
      </c>
      <c r="AJ699" s="71">
        <v>1.5899999999999999</v>
      </c>
      <c r="AK699" s="71">
        <v>18.41</v>
      </c>
      <c r="AL699" s="67">
        <v>17.489999999999998</v>
      </c>
      <c r="AM699" s="71">
        <v>0.92000000000000171</v>
      </c>
      <c r="AN699" s="71">
        <v>15.26</v>
      </c>
      <c r="AO699" s="67">
        <v>14.04</v>
      </c>
      <c r="AP699" s="71">
        <v>1.2200000000000006</v>
      </c>
      <c r="AQ699" s="71">
        <v>11.942</v>
      </c>
      <c r="AR699" s="71">
        <v>11.34</v>
      </c>
      <c r="AS699" s="71">
        <v>0.60200000000000031</v>
      </c>
      <c r="AT699" s="71">
        <v>14.13</v>
      </c>
      <c r="AU699" s="71">
        <v>13.42</v>
      </c>
      <c r="AV699" s="71">
        <v>0.71000000000000085</v>
      </c>
      <c r="AW699" s="71">
        <v>14.77</v>
      </c>
      <c r="AX699" s="67">
        <v>13.59</v>
      </c>
      <c r="AY699" s="71">
        <v>1.1799999999999997</v>
      </c>
      <c r="AZ699" s="71">
        <v>13.64</v>
      </c>
      <c r="BA699" s="71">
        <v>12.96</v>
      </c>
      <c r="BB699" s="71">
        <v>0.67999999999999972</v>
      </c>
      <c r="BC699" s="71">
        <v>13.93</v>
      </c>
      <c r="BD699" s="67">
        <v>12.82</v>
      </c>
      <c r="BE699" s="71">
        <v>1.1099999999999994</v>
      </c>
      <c r="BF699" s="71">
        <v>12.89</v>
      </c>
      <c r="BG699" s="71">
        <v>12.25</v>
      </c>
      <c r="BH699" s="71">
        <v>0.64000000000000057</v>
      </c>
      <c r="BI699" s="71">
        <v>16.52</v>
      </c>
      <c r="BJ699" s="71">
        <v>15.2</v>
      </c>
      <c r="BK699" s="71">
        <v>1.3200000000000003</v>
      </c>
      <c r="BL699" s="71">
        <v>13.202</v>
      </c>
      <c r="BM699" s="71">
        <v>12.54</v>
      </c>
      <c r="BN699" s="71">
        <v>0.66200000000000081</v>
      </c>
      <c r="BO699" s="71">
        <v>17.440000000000001</v>
      </c>
      <c r="BP699" s="71">
        <v>16.04</v>
      </c>
      <c r="BQ699" s="71">
        <v>1.4000000000000021</v>
      </c>
      <c r="BR699" s="71">
        <v>16.88</v>
      </c>
      <c r="BS699" s="71">
        <v>15.53</v>
      </c>
      <c r="BT699" s="71">
        <v>1.3499999999999996</v>
      </c>
      <c r="BU699" s="71">
        <v>15.92</v>
      </c>
      <c r="BV699" s="71">
        <v>14.65</v>
      </c>
      <c r="BW699" s="71">
        <v>1.2699999999999996</v>
      </c>
      <c r="BX699" s="71">
        <v>18.88</v>
      </c>
      <c r="BY699" s="71">
        <v>17.37</v>
      </c>
      <c r="BZ699" s="71">
        <v>1.509999999999998</v>
      </c>
    </row>
    <row r="700" spans="1:78" x14ac:dyDescent="0.25">
      <c r="A700" s="67" t="s">
        <v>660</v>
      </c>
      <c r="B700" s="67" t="s">
        <v>69</v>
      </c>
      <c r="C700" s="68" t="s">
        <v>71</v>
      </c>
      <c r="D700" s="68" t="s">
        <v>72</v>
      </c>
      <c r="E700" s="68" t="s">
        <v>87</v>
      </c>
      <c r="F700" s="68" t="s">
        <v>88</v>
      </c>
      <c r="G700" s="69" t="s">
        <v>434</v>
      </c>
      <c r="H700" s="70" t="s">
        <v>435</v>
      </c>
      <c r="I700" s="68" t="s">
        <v>436</v>
      </c>
      <c r="J700" s="90" t="s">
        <v>765</v>
      </c>
      <c r="K700" s="67" t="s">
        <v>251</v>
      </c>
      <c r="L700" s="72" t="s">
        <v>142</v>
      </c>
      <c r="M700" s="71">
        <v>19.89</v>
      </c>
      <c r="N700" s="67">
        <v>18.3</v>
      </c>
      <c r="O700" s="71">
        <v>1.5899999999999999</v>
      </c>
      <c r="P700" s="71">
        <v>16.240000000000002</v>
      </c>
      <c r="Q700" s="71">
        <v>15.43</v>
      </c>
      <c r="R700" s="71">
        <v>0.81000000000000227</v>
      </c>
      <c r="S700" s="71">
        <v>18.089999999999996</v>
      </c>
      <c r="T700" s="67">
        <v>16.64</v>
      </c>
      <c r="U700" s="71">
        <v>1.4499999999999957</v>
      </c>
      <c r="V700" s="71">
        <v>14.44</v>
      </c>
      <c r="W700" s="71">
        <v>13.72</v>
      </c>
      <c r="X700" s="71">
        <v>0.71999999999999886</v>
      </c>
      <c r="Y700" s="71">
        <v>16.850000000000001</v>
      </c>
      <c r="Z700" s="67">
        <v>16.010000000000002</v>
      </c>
      <c r="AA700" s="71">
        <v>0.83999999999999986</v>
      </c>
      <c r="AB700" s="71">
        <v>17.39</v>
      </c>
      <c r="AC700" s="67">
        <v>16</v>
      </c>
      <c r="AD700" s="71">
        <v>1.3900000000000006</v>
      </c>
      <c r="AE700" s="71">
        <v>16.149999999999999</v>
      </c>
      <c r="AF700" s="67">
        <v>15.34</v>
      </c>
      <c r="AG700" s="71">
        <v>0.80999999999999872</v>
      </c>
      <c r="AH700" s="71">
        <v>16.189999999999998</v>
      </c>
      <c r="AI700" s="67">
        <v>14.89</v>
      </c>
      <c r="AJ700" s="71">
        <v>1.2999999999999972</v>
      </c>
      <c r="AK700" s="71">
        <v>15.07</v>
      </c>
      <c r="AL700" s="67">
        <v>14.32</v>
      </c>
      <c r="AM700" s="71">
        <v>0.75</v>
      </c>
      <c r="AN700" s="71">
        <v>12.663</v>
      </c>
      <c r="AO700" s="67">
        <v>11.65</v>
      </c>
      <c r="AP700" s="71">
        <v>1.0129999999999999</v>
      </c>
      <c r="AQ700" s="71">
        <v>10.108000000000001</v>
      </c>
      <c r="AR700" s="71">
        <v>9.6</v>
      </c>
      <c r="AS700" s="71">
        <v>0.5080000000000009</v>
      </c>
      <c r="AT700" s="71">
        <v>11.8</v>
      </c>
      <c r="AU700" s="71">
        <v>11.21</v>
      </c>
      <c r="AV700" s="71">
        <v>0.58999999999999986</v>
      </c>
      <c r="AW700" s="71">
        <v>12.173</v>
      </c>
      <c r="AX700" s="67">
        <v>11.2</v>
      </c>
      <c r="AY700" s="71">
        <v>0.97300000000000075</v>
      </c>
      <c r="AZ700" s="71">
        <v>11.31</v>
      </c>
      <c r="BA700" s="71">
        <v>10.74</v>
      </c>
      <c r="BB700" s="71">
        <v>0.57000000000000028</v>
      </c>
      <c r="BC700" s="71">
        <v>11.333</v>
      </c>
      <c r="BD700" s="67">
        <v>10.43</v>
      </c>
      <c r="BE700" s="71">
        <v>0.90300000000000047</v>
      </c>
      <c r="BF700" s="71">
        <v>10.55</v>
      </c>
      <c r="BG700" s="71">
        <v>10.02</v>
      </c>
      <c r="BH700" s="71">
        <v>0.53000000000000114</v>
      </c>
      <c r="BI700" s="71">
        <v>13.923</v>
      </c>
      <c r="BJ700" s="71">
        <v>12.81</v>
      </c>
      <c r="BK700" s="71">
        <v>1.1129999999999995</v>
      </c>
      <c r="BL700" s="71">
        <v>11.368</v>
      </c>
      <c r="BM700" s="71">
        <v>10.8</v>
      </c>
      <c r="BN700" s="71">
        <v>0.56799999999999962</v>
      </c>
      <c r="BO700" s="71">
        <v>14.47</v>
      </c>
      <c r="BP700" s="71">
        <v>13.31</v>
      </c>
      <c r="BQ700" s="71">
        <v>1.1600000000000001</v>
      </c>
      <c r="BR700" s="71">
        <v>13.91</v>
      </c>
      <c r="BS700" s="71">
        <v>12.8</v>
      </c>
      <c r="BT700" s="71">
        <v>1.1099999999999994</v>
      </c>
      <c r="BU700" s="71">
        <v>12.95</v>
      </c>
      <c r="BV700" s="71">
        <v>11.91</v>
      </c>
      <c r="BW700" s="71">
        <v>1.0399999999999991</v>
      </c>
      <c r="BX700" s="71">
        <v>15.91</v>
      </c>
      <c r="BY700" s="71">
        <v>14.64</v>
      </c>
      <c r="BZ700" s="71">
        <v>1.2699999999999996</v>
      </c>
    </row>
    <row r="701" spans="1:78" x14ac:dyDescent="0.25">
      <c r="A701" s="67" t="s">
        <v>661</v>
      </c>
      <c r="B701" s="67" t="s">
        <v>69</v>
      </c>
      <c r="C701" s="68" t="s">
        <v>71</v>
      </c>
      <c r="D701" s="68" t="s">
        <v>72</v>
      </c>
      <c r="E701" s="68" t="s">
        <v>89</v>
      </c>
      <c r="F701" s="68" t="s">
        <v>90</v>
      </c>
      <c r="G701" s="69" t="s">
        <v>434</v>
      </c>
      <c r="H701" s="70" t="s">
        <v>435</v>
      </c>
      <c r="I701" s="68" t="s">
        <v>436</v>
      </c>
      <c r="J701" s="90" t="s">
        <v>765</v>
      </c>
      <c r="K701" s="67" t="s">
        <v>251</v>
      </c>
      <c r="L701" s="72" t="s">
        <v>142</v>
      </c>
      <c r="M701" s="71">
        <v>17.04</v>
      </c>
      <c r="N701" s="67">
        <v>15.68</v>
      </c>
      <c r="O701" s="71">
        <v>1.3599999999999994</v>
      </c>
      <c r="P701" s="71">
        <v>14.23</v>
      </c>
      <c r="Q701" s="71">
        <v>13.52</v>
      </c>
      <c r="R701" s="71">
        <v>0.71000000000000085</v>
      </c>
      <c r="S701" s="71">
        <v>15.239999999999998</v>
      </c>
      <c r="T701" s="67">
        <v>14.02</v>
      </c>
      <c r="U701" s="71">
        <v>1.2199999999999989</v>
      </c>
      <c r="V701" s="71">
        <v>12.43</v>
      </c>
      <c r="W701" s="71">
        <v>11.81</v>
      </c>
      <c r="X701" s="71">
        <v>0.61999999999999922</v>
      </c>
      <c r="Y701" s="71">
        <v>14.29</v>
      </c>
      <c r="Z701" s="67">
        <v>13.58</v>
      </c>
      <c r="AA701" s="71">
        <v>0.70999999999999908</v>
      </c>
      <c r="AB701" s="71">
        <v>14.54</v>
      </c>
      <c r="AC701" s="67">
        <v>13.38</v>
      </c>
      <c r="AD701" s="71">
        <v>1.1599999999999984</v>
      </c>
      <c r="AE701" s="71">
        <v>13.59</v>
      </c>
      <c r="AF701" s="67">
        <v>12.91</v>
      </c>
      <c r="AG701" s="71">
        <v>0.67999999999999972</v>
      </c>
      <c r="AH701" s="71">
        <v>13.34</v>
      </c>
      <c r="AI701" s="67">
        <v>12.27</v>
      </c>
      <c r="AJ701" s="71">
        <v>1.0700000000000003</v>
      </c>
      <c r="AK701" s="71">
        <v>12.51</v>
      </c>
      <c r="AL701" s="67">
        <v>11.88</v>
      </c>
      <c r="AM701" s="71">
        <v>0.62999999999999901</v>
      </c>
      <c r="AN701" s="71">
        <v>10.667999999999999</v>
      </c>
      <c r="AO701" s="67">
        <v>9.81</v>
      </c>
      <c r="AP701" s="71">
        <v>0.85799999999999876</v>
      </c>
      <c r="AQ701" s="71">
        <v>8.7010000000000005</v>
      </c>
      <c r="AR701" s="71">
        <v>8.27</v>
      </c>
      <c r="AS701" s="71">
        <v>0.43100000000000094</v>
      </c>
      <c r="AT701" s="71">
        <v>10</v>
      </c>
      <c r="AU701" s="71">
        <v>9.5</v>
      </c>
      <c r="AV701" s="71">
        <v>0.5</v>
      </c>
      <c r="AW701" s="71">
        <v>10.178000000000001</v>
      </c>
      <c r="AX701" s="67">
        <v>9.36</v>
      </c>
      <c r="AY701" s="71">
        <v>0.81800000000000139</v>
      </c>
      <c r="AZ701" s="71">
        <v>9.51</v>
      </c>
      <c r="BA701" s="71">
        <v>9.0299999999999994</v>
      </c>
      <c r="BB701" s="71">
        <v>0.48000000000000043</v>
      </c>
      <c r="BC701" s="71">
        <v>9.3379999999999992</v>
      </c>
      <c r="BD701" s="67">
        <v>8.59</v>
      </c>
      <c r="BE701" s="71">
        <v>0.74799999999999933</v>
      </c>
      <c r="BF701" s="71">
        <v>8.76</v>
      </c>
      <c r="BG701" s="71">
        <v>8.32</v>
      </c>
      <c r="BH701" s="71">
        <v>0.4399999999999995</v>
      </c>
      <c r="BI701" s="71">
        <v>11.928000000000001</v>
      </c>
      <c r="BJ701" s="71">
        <v>10.97</v>
      </c>
      <c r="BK701" s="71">
        <v>0.95800000000000018</v>
      </c>
      <c r="BL701" s="71">
        <v>9.9610000000000003</v>
      </c>
      <c r="BM701" s="71">
        <v>9.4600000000000009</v>
      </c>
      <c r="BN701" s="71">
        <v>0.50099999999999945</v>
      </c>
      <c r="BO701" s="71">
        <v>12.19</v>
      </c>
      <c r="BP701" s="71">
        <v>11.21</v>
      </c>
      <c r="BQ701" s="71">
        <v>0.97999999999999865</v>
      </c>
      <c r="BR701" s="71">
        <v>11.63</v>
      </c>
      <c r="BS701" s="71">
        <v>10.7</v>
      </c>
      <c r="BT701" s="71">
        <v>0.93000000000000149</v>
      </c>
      <c r="BU701" s="71">
        <v>10.67</v>
      </c>
      <c r="BV701" s="71">
        <v>9.82</v>
      </c>
      <c r="BW701" s="71">
        <v>0.84999999999999964</v>
      </c>
      <c r="BX701" s="71">
        <v>13.63</v>
      </c>
      <c r="BY701" s="71">
        <v>12.54</v>
      </c>
      <c r="BZ701" s="71">
        <v>1.0900000000000016</v>
      </c>
    </row>
    <row r="702" spans="1:78" x14ac:dyDescent="0.25">
      <c r="A702" s="67" t="s">
        <v>662</v>
      </c>
      <c r="B702" s="67" t="s">
        <v>69</v>
      </c>
      <c r="C702" s="68" t="s">
        <v>71</v>
      </c>
      <c r="D702" s="68" t="s">
        <v>72</v>
      </c>
      <c r="E702" s="68" t="s">
        <v>91</v>
      </c>
      <c r="F702" s="68" t="s">
        <v>92</v>
      </c>
      <c r="G702" s="69" t="s">
        <v>434</v>
      </c>
      <c r="H702" s="70" t="s">
        <v>435</v>
      </c>
      <c r="I702" s="68" t="s">
        <v>436</v>
      </c>
      <c r="J702" s="90" t="s">
        <v>765</v>
      </c>
      <c r="K702" s="67" t="s">
        <v>251</v>
      </c>
      <c r="L702" s="72" t="s">
        <v>142</v>
      </c>
      <c r="M702" s="71">
        <v>17.72</v>
      </c>
      <c r="N702" s="67">
        <v>16.3</v>
      </c>
      <c r="O702" s="71">
        <v>1.4199999999999982</v>
      </c>
      <c r="P702" s="71">
        <v>14.71</v>
      </c>
      <c r="Q702" s="71">
        <v>13.97</v>
      </c>
      <c r="R702" s="71">
        <v>0.74000000000000021</v>
      </c>
      <c r="S702" s="71">
        <v>15.919999999999998</v>
      </c>
      <c r="T702" s="67">
        <v>14.65</v>
      </c>
      <c r="U702" s="71">
        <v>1.2699999999999978</v>
      </c>
      <c r="V702" s="71">
        <v>12.91</v>
      </c>
      <c r="W702" s="71">
        <v>12.26</v>
      </c>
      <c r="X702" s="71">
        <v>0.65000000000000036</v>
      </c>
      <c r="Y702" s="71">
        <v>14.899999999999999</v>
      </c>
      <c r="Z702" s="67">
        <v>14.16</v>
      </c>
      <c r="AA702" s="71">
        <v>0.73999999999999844</v>
      </c>
      <c r="AB702" s="71">
        <v>15.219999999999999</v>
      </c>
      <c r="AC702" s="67">
        <v>14</v>
      </c>
      <c r="AD702" s="71">
        <v>1.2199999999999989</v>
      </c>
      <c r="AE702" s="71">
        <v>14.2</v>
      </c>
      <c r="AF702" s="67">
        <v>13.49</v>
      </c>
      <c r="AG702" s="71">
        <v>0.70999999999999908</v>
      </c>
      <c r="AH702" s="71">
        <v>14.02</v>
      </c>
      <c r="AI702" s="67">
        <v>12.9</v>
      </c>
      <c r="AJ702" s="71">
        <v>1.1199999999999992</v>
      </c>
      <c r="AK702" s="71">
        <v>13.12</v>
      </c>
      <c r="AL702" s="67">
        <v>12.46</v>
      </c>
      <c r="AM702" s="71">
        <v>0.65999999999999837</v>
      </c>
      <c r="AN702" s="71">
        <v>11.144</v>
      </c>
      <c r="AO702" s="67">
        <v>10.25</v>
      </c>
      <c r="AP702" s="71">
        <v>0.89400000000000013</v>
      </c>
      <c r="AQ702" s="71">
        <v>9.0370000000000008</v>
      </c>
      <c r="AR702" s="71">
        <v>8.59</v>
      </c>
      <c r="AS702" s="71">
        <v>0.44700000000000095</v>
      </c>
      <c r="AT702" s="71">
        <v>10.43</v>
      </c>
      <c r="AU702" s="71">
        <v>9.91</v>
      </c>
      <c r="AV702" s="71">
        <v>0.51999999999999957</v>
      </c>
      <c r="AW702" s="71">
        <v>10.654</v>
      </c>
      <c r="AX702" s="67">
        <v>9.8000000000000007</v>
      </c>
      <c r="AY702" s="71">
        <v>0.8539999999999992</v>
      </c>
      <c r="AZ702" s="71">
        <v>9.94</v>
      </c>
      <c r="BA702" s="71">
        <v>9.44</v>
      </c>
      <c r="BB702" s="71">
        <v>0.5</v>
      </c>
      <c r="BC702" s="71">
        <v>9.8140000000000001</v>
      </c>
      <c r="BD702" s="67">
        <v>9.0299999999999994</v>
      </c>
      <c r="BE702" s="71">
        <v>0.7840000000000007</v>
      </c>
      <c r="BF702" s="71">
        <v>9.18</v>
      </c>
      <c r="BG702" s="71">
        <v>8.7200000000000006</v>
      </c>
      <c r="BH702" s="71">
        <v>0.45999999999999908</v>
      </c>
      <c r="BI702" s="71">
        <v>12.404</v>
      </c>
      <c r="BJ702" s="71">
        <v>11.41</v>
      </c>
      <c r="BK702" s="71">
        <v>0.99399999999999977</v>
      </c>
      <c r="BL702" s="71">
        <v>10.297000000000001</v>
      </c>
      <c r="BM702" s="71">
        <v>9.7799999999999994</v>
      </c>
      <c r="BN702" s="71">
        <v>0.51700000000000124</v>
      </c>
      <c r="BO702" s="71">
        <v>12.74</v>
      </c>
      <c r="BP702" s="71">
        <v>11.72</v>
      </c>
      <c r="BQ702" s="71">
        <v>1.0199999999999996</v>
      </c>
      <c r="BR702" s="71">
        <v>12.18</v>
      </c>
      <c r="BS702" s="71">
        <v>11.21</v>
      </c>
      <c r="BT702" s="71">
        <v>0.96999999999999886</v>
      </c>
      <c r="BU702" s="71">
        <v>11.22</v>
      </c>
      <c r="BV702" s="71">
        <v>10.32</v>
      </c>
      <c r="BW702" s="71">
        <v>0.90000000000000036</v>
      </c>
      <c r="BX702" s="71">
        <v>14.18</v>
      </c>
      <c r="BY702" s="71">
        <v>13.05</v>
      </c>
      <c r="BZ702" s="71">
        <v>1.129999999999999</v>
      </c>
    </row>
    <row r="703" spans="1:78" x14ac:dyDescent="0.25">
      <c r="A703" s="67" t="s">
        <v>663</v>
      </c>
      <c r="B703" s="67" t="s">
        <v>69</v>
      </c>
      <c r="C703" s="68" t="s">
        <v>71</v>
      </c>
      <c r="D703" s="68" t="s">
        <v>72</v>
      </c>
      <c r="E703" s="68" t="s">
        <v>130</v>
      </c>
      <c r="F703" s="68" t="s">
        <v>131</v>
      </c>
      <c r="G703" s="69" t="s">
        <v>434</v>
      </c>
      <c r="H703" s="70" t="s">
        <v>435</v>
      </c>
      <c r="I703" s="68" t="s">
        <v>436</v>
      </c>
      <c r="J703" s="90" t="s">
        <v>765</v>
      </c>
      <c r="K703" s="67" t="s">
        <v>251</v>
      </c>
      <c r="L703" s="72" t="s">
        <v>142</v>
      </c>
      <c r="M703" s="71">
        <v>17.03</v>
      </c>
      <c r="N703" s="67">
        <v>15.67</v>
      </c>
      <c r="O703" s="71">
        <v>1.3600000000000012</v>
      </c>
      <c r="P703" s="71">
        <v>14.22</v>
      </c>
      <c r="Q703" s="71">
        <v>13.51</v>
      </c>
      <c r="R703" s="71">
        <v>0.71000000000000085</v>
      </c>
      <c r="S703" s="71">
        <v>15.229999999999999</v>
      </c>
      <c r="T703" s="67">
        <v>14.01</v>
      </c>
      <c r="U703" s="71">
        <v>1.2199999999999989</v>
      </c>
      <c r="V703" s="71">
        <v>12.42</v>
      </c>
      <c r="W703" s="71">
        <v>11.8</v>
      </c>
      <c r="X703" s="71">
        <v>0.61999999999999922</v>
      </c>
      <c r="Y703" s="71">
        <v>14.28</v>
      </c>
      <c r="Z703" s="67">
        <v>13.57</v>
      </c>
      <c r="AA703" s="71">
        <v>0.70999999999999908</v>
      </c>
      <c r="AB703" s="71">
        <v>14.53</v>
      </c>
      <c r="AC703" s="67">
        <v>13.37</v>
      </c>
      <c r="AD703" s="71">
        <v>1.1600000000000001</v>
      </c>
      <c r="AE703" s="71">
        <v>13.58</v>
      </c>
      <c r="AF703" s="67">
        <v>12.9</v>
      </c>
      <c r="AG703" s="71">
        <v>0.67999999999999972</v>
      </c>
      <c r="AH703" s="71">
        <v>13.33</v>
      </c>
      <c r="AI703" s="67">
        <v>12.26</v>
      </c>
      <c r="AJ703" s="71">
        <v>1.0700000000000003</v>
      </c>
      <c r="AK703" s="71">
        <v>12.5</v>
      </c>
      <c r="AL703" s="67">
        <v>11.88</v>
      </c>
      <c r="AM703" s="71">
        <v>0.61999999999999922</v>
      </c>
      <c r="AN703" s="71">
        <v>10.661</v>
      </c>
      <c r="AO703" s="67">
        <v>9.81</v>
      </c>
      <c r="AP703" s="71">
        <v>0.85099999999999909</v>
      </c>
      <c r="AQ703" s="71">
        <v>8.6940000000000008</v>
      </c>
      <c r="AR703" s="71">
        <v>8.26</v>
      </c>
      <c r="AS703" s="71">
        <v>0.43400000000000105</v>
      </c>
      <c r="AT703" s="71">
        <v>10</v>
      </c>
      <c r="AU703" s="71">
        <v>9.5</v>
      </c>
      <c r="AV703" s="71">
        <v>0.5</v>
      </c>
      <c r="AW703" s="71">
        <v>10.170999999999999</v>
      </c>
      <c r="AX703" s="67">
        <v>9.36</v>
      </c>
      <c r="AY703" s="71">
        <v>0.81099999999999994</v>
      </c>
      <c r="AZ703" s="71">
        <v>9.51</v>
      </c>
      <c r="BA703" s="71">
        <v>9.0299999999999994</v>
      </c>
      <c r="BB703" s="71">
        <v>0.48000000000000043</v>
      </c>
      <c r="BC703" s="71">
        <v>9.3309999999999995</v>
      </c>
      <c r="BD703" s="67">
        <v>8.58</v>
      </c>
      <c r="BE703" s="71">
        <v>0.75099999999999945</v>
      </c>
      <c r="BF703" s="71">
        <v>8.75</v>
      </c>
      <c r="BG703" s="71">
        <v>8.31</v>
      </c>
      <c r="BH703" s="71">
        <v>0.4399999999999995</v>
      </c>
      <c r="BI703" s="71">
        <v>11.920999999999999</v>
      </c>
      <c r="BJ703" s="71">
        <v>10.97</v>
      </c>
      <c r="BK703" s="71">
        <v>0.95099999999999874</v>
      </c>
      <c r="BL703" s="71">
        <v>9.9540000000000006</v>
      </c>
      <c r="BM703" s="71">
        <v>9.4600000000000009</v>
      </c>
      <c r="BN703" s="71">
        <v>0.49399999999999977</v>
      </c>
      <c r="BO703" s="71">
        <v>12.18</v>
      </c>
      <c r="BP703" s="71">
        <v>11.21</v>
      </c>
      <c r="BQ703" s="71">
        <v>0.96999999999999886</v>
      </c>
      <c r="BR703" s="71">
        <v>11.62</v>
      </c>
      <c r="BS703" s="71">
        <v>10.69</v>
      </c>
      <c r="BT703" s="71">
        <v>0.92999999999999972</v>
      </c>
      <c r="BU703" s="71">
        <v>10.66</v>
      </c>
      <c r="BV703" s="71">
        <v>9.81</v>
      </c>
      <c r="BW703" s="71">
        <v>0.84999999999999964</v>
      </c>
      <c r="BX703" s="71">
        <v>13.62</v>
      </c>
      <c r="BY703" s="71">
        <v>12.53</v>
      </c>
      <c r="BZ703" s="71">
        <v>1.0899999999999999</v>
      </c>
    </row>
    <row r="704" spans="1:78" x14ac:dyDescent="0.25">
      <c r="A704" s="67" t="s">
        <v>664</v>
      </c>
      <c r="B704" s="67" t="s">
        <v>69</v>
      </c>
      <c r="C704" s="68" t="s">
        <v>71</v>
      </c>
      <c r="D704" s="68" t="s">
        <v>72</v>
      </c>
      <c r="E704" s="68" t="s">
        <v>93</v>
      </c>
      <c r="F704" s="68" t="s">
        <v>94</v>
      </c>
      <c r="G704" s="69" t="s">
        <v>434</v>
      </c>
      <c r="H704" s="70" t="s">
        <v>435</v>
      </c>
      <c r="I704" s="68" t="s">
        <v>436</v>
      </c>
      <c r="J704" s="90" t="s">
        <v>765</v>
      </c>
      <c r="K704" s="67" t="s">
        <v>251</v>
      </c>
      <c r="L704" s="72" t="s">
        <v>142</v>
      </c>
      <c r="M704" s="71">
        <v>16.43</v>
      </c>
      <c r="N704" s="67">
        <v>15.12</v>
      </c>
      <c r="O704" s="71">
        <v>1.3100000000000005</v>
      </c>
      <c r="P704" s="71">
        <v>13.790000000000001</v>
      </c>
      <c r="Q704" s="71">
        <v>13.1</v>
      </c>
      <c r="R704" s="71">
        <v>0.69000000000000128</v>
      </c>
      <c r="S704" s="71">
        <v>14.629999999999999</v>
      </c>
      <c r="T704" s="67">
        <v>13.46</v>
      </c>
      <c r="U704" s="71">
        <v>1.1699999999999982</v>
      </c>
      <c r="V704" s="71">
        <v>11.99</v>
      </c>
      <c r="W704" s="71">
        <v>11.39</v>
      </c>
      <c r="X704" s="71">
        <v>0.59999999999999964</v>
      </c>
      <c r="Y704" s="71">
        <v>13.739999999999998</v>
      </c>
      <c r="Z704" s="67">
        <v>13.05</v>
      </c>
      <c r="AA704" s="71">
        <v>0.68999999999999773</v>
      </c>
      <c r="AB704" s="71">
        <v>13.93</v>
      </c>
      <c r="AC704" s="67">
        <v>12.82</v>
      </c>
      <c r="AD704" s="71">
        <v>1.1099999999999994</v>
      </c>
      <c r="AE704" s="71">
        <v>13.04</v>
      </c>
      <c r="AF704" s="67">
        <v>12.39</v>
      </c>
      <c r="AG704" s="71">
        <v>0.64999999999999858</v>
      </c>
      <c r="AH704" s="71">
        <v>12.73</v>
      </c>
      <c r="AI704" s="67">
        <v>11.71</v>
      </c>
      <c r="AJ704" s="71">
        <v>1.0199999999999996</v>
      </c>
      <c r="AK704" s="71">
        <v>11.96</v>
      </c>
      <c r="AL704" s="67">
        <v>11.36</v>
      </c>
      <c r="AM704" s="71">
        <v>0.60000000000000142</v>
      </c>
      <c r="AN704" s="71">
        <v>10.241</v>
      </c>
      <c r="AO704" s="67">
        <v>9.42</v>
      </c>
      <c r="AP704" s="71">
        <v>0.82099999999999973</v>
      </c>
      <c r="AQ704" s="71">
        <v>8.3930000000000007</v>
      </c>
      <c r="AR704" s="71">
        <v>7.97</v>
      </c>
      <c r="AS704" s="71">
        <v>0.42300000000000093</v>
      </c>
      <c r="AT704" s="71">
        <v>9.6199999999999992</v>
      </c>
      <c r="AU704" s="71">
        <v>9.14</v>
      </c>
      <c r="AV704" s="71">
        <v>0.47999999999999865</v>
      </c>
      <c r="AW704" s="71">
        <v>9.7509999999999994</v>
      </c>
      <c r="AX704" s="67">
        <v>8.9700000000000006</v>
      </c>
      <c r="AY704" s="71">
        <v>0.78099999999999881</v>
      </c>
      <c r="AZ704" s="71">
        <v>9.1300000000000008</v>
      </c>
      <c r="BA704" s="71">
        <v>8.67</v>
      </c>
      <c r="BB704" s="71">
        <v>0.46000000000000085</v>
      </c>
      <c r="BC704" s="71">
        <v>8.9109999999999996</v>
      </c>
      <c r="BD704" s="67">
        <v>8.1999999999999993</v>
      </c>
      <c r="BE704" s="71">
        <v>0.7110000000000003</v>
      </c>
      <c r="BF704" s="71">
        <v>8.3699999999999992</v>
      </c>
      <c r="BG704" s="71">
        <v>7.95</v>
      </c>
      <c r="BH704" s="71">
        <v>0.41999999999999904</v>
      </c>
      <c r="BI704" s="71">
        <v>11.500999999999999</v>
      </c>
      <c r="BJ704" s="71">
        <v>10.58</v>
      </c>
      <c r="BK704" s="71">
        <v>0.92099999999999937</v>
      </c>
      <c r="BL704" s="71">
        <v>9.6530000000000005</v>
      </c>
      <c r="BM704" s="71">
        <v>9.17</v>
      </c>
      <c r="BN704" s="71">
        <v>0.48300000000000054</v>
      </c>
      <c r="BO704" s="71">
        <v>11.7</v>
      </c>
      <c r="BP704" s="71">
        <v>10.76</v>
      </c>
      <c r="BQ704" s="71">
        <v>0.9399999999999995</v>
      </c>
      <c r="BR704" s="71">
        <v>11.14</v>
      </c>
      <c r="BS704" s="71">
        <v>10.25</v>
      </c>
      <c r="BT704" s="71">
        <v>0.89000000000000057</v>
      </c>
      <c r="BU704" s="71">
        <v>10.18</v>
      </c>
      <c r="BV704" s="71">
        <v>9.3699999999999992</v>
      </c>
      <c r="BW704" s="71">
        <v>0.8100000000000005</v>
      </c>
      <c r="BX704" s="71">
        <v>13.14</v>
      </c>
      <c r="BY704" s="71">
        <v>12.09</v>
      </c>
      <c r="BZ704" s="71">
        <v>1.0500000000000007</v>
      </c>
    </row>
    <row r="705" spans="1:78" x14ac:dyDescent="0.25">
      <c r="A705" s="67" t="s">
        <v>665</v>
      </c>
      <c r="B705" s="67" t="s">
        <v>69</v>
      </c>
      <c r="C705" s="68" t="s">
        <v>71</v>
      </c>
      <c r="D705" s="68" t="s">
        <v>72</v>
      </c>
      <c r="E705" s="68" t="s">
        <v>95</v>
      </c>
      <c r="F705" s="68" t="s">
        <v>96</v>
      </c>
      <c r="G705" s="69" t="s">
        <v>434</v>
      </c>
      <c r="H705" s="70" t="s">
        <v>435</v>
      </c>
      <c r="I705" s="68" t="s">
        <v>436</v>
      </c>
      <c r="J705" s="90" t="s">
        <v>765</v>
      </c>
      <c r="K705" s="67" t="s">
        <v>251</v>
      </c>
      <c r="L705" s="72" t="s">
        <v>142</v>
      </c>
      <c r="M705" s="71">
        <v>19.77</v>
      </c>
      <c r="N705" s="67">
        <v>18.190000000000001</v>
      </c>
      <c r="O705" s="71">
        <v>1.5799999999999983</v>
      </c>
      <c r="P705" s="71">
        <v>16.149999999999999</v>
      </c>
      <c r="Q705" s="71">
        <v>15.34</v>
      </c>
      <c r="R705" s="71">
        <v>0.80999999999999872</v>
      </c>
      <c r="S705" s="71">
        <v>17.97</v>
      </c>
      <c r="T705" s="67">
        <v>16.53</v>
      </c>
      <c r="U705" s="71">
        <v>1.4399999999999977</v>
      </c>
      <c r="V705" s="71">
        <v>14.35</v>
      </c>
      <c r="W705" s="71">
        <v>13.63</v>
      </c>
      <c r="X705" s="71">
        <v>0.71999999999999886</v>
      </c>
      <c r="Y705" s="71">
        <v>16.740000000000002</v>
      </c>
      <c r="Z705" s="67">
        <v>15.9</v>
      </c>
      <c r="AA705" s="71">
        <v>0.84000000000000163</v>
      </c>
      <c r="AB705" s="71">
        <v>17.27</v>
      </c>
      <c r="AC705" s="67">
        <v>15.89</v>
      </c>
      <c r="AD705" s="71">
        <v>1.379999999999999</v>
      </c>
      <c r="AE705" s="71">
        <v>16.04</v>
      </c>
      <c r="AF705" s="67">
        <v>15.24</v>
      </c>
      <c r="AG705" s="71">
        <v>0.79999999999999893</v>
      </c>
      <c r="AH705" s="71">
        <v>16.07</v>
      </c>
      <c r="AI705" s="67">
        <v>14.78</v>
      </c>
      <c r="AJ705" s="71">
        <v>1.2900000000000009</v>
      </c>
      <c r="AK705" s="71">
        <v>14.96</v>
      </c>
      <c r="AL705" s="67">
        <v>14.21</v>
      </c>
      <c r="AM705" s="71">
        <v>0.75</v>
      </c>
      <c r="AN705" s="71">
        <v>12.579000000000001</v>
      </c>
      <c r="AO705" s="67">
        <v>11.57</v>
      </c>
      <c r="AP705" s="71">
        <v>1.0090000000000003</v>
      </c>
      <c r="AQ705" s="71">
        <v>10.045</v>
      </c>
      <c r="AR705" s="71">
        <v>9.5399999999999991</v>
      </c>
      <c r="AS705" s="71">
        <v>0.50500000000000078</v>
      </c>
      <c r="AT705" s="71">
        <v>11.72</v>
      </c>
      <c r="AU705" s="71">
        <v>11.13</v>
      </c>
      <c r="AV705" s="71">
        <v>0.58999999999999986</v>
      </c>
      <c r="AW705" s="71">
        <v>12.089</v>
      </c>
      <c r="AX705" s="67">
        <v>11.12</v>
      </c>
      <c r="AY705" s="71">
        <v>0.96900000000000119</v>
      </c>
      <c r="AZ705" s="71">
        <v>11.23</v>
      </c>
      <c r="BA705" s="71">
        <v>10.67</v>
      </c>
      <c r="BB705" s="71">
        <v>0.5600000000000005</v>
      </c>
      <c r="BC705" s="71">
        <v>11.249000000000001</v>
      </c>
      <c r="BD705" s="67">
        <v>10.35</v>
      </c>
      <c r="BE705" s="71">
        <v>0.89900000000000091</v>
      </c>
      <c r="BF705" s="71">
        <v>10.47</v>
      </c>
      <c r="BG705" s="71">
        <v>9.9499999999999993</v>
      </c>
      <c r="BH705" s="71">
        <v>0.52000000000000135</v>
      </c>
      <c r="BI705" s="71">
        <v>13.839</v>
      </c>
      <c r="BJ705" s="71">
        <v>12.73</v>
      </c>
      <c r="BK705" s="71">
        <v>1.109</v>
      </c>
      <c r="BL705" s="71">
        <v>11.305</v>
      </c>
      <c r="BM705" s="71">
        <v>10.74</v>
      </c>
      <c r="BN705" s="71">
        <v>0.5649999999999995</v>
      </c>
      <c r="BO705" s="71">
        <v>14.38</v>
      </c>
      <c r="BP705" s="71">
        <v>13.23</v>
      </c>
      <c r="BQ705" s="71">
        <v>1.1500000000000004</v>
      </c>
      <c r="BR705" s="71">
        <v>13.82</v>
      </c>
      <c r="BS705" s="71">
        <v>12.71</v>
      </c>
      <c r="BT705" s="71">
        <v>1.1099999999999994</v>
      </c>
      <c r="BU705" s="71">
        <v>12.86</v>
      </c>
      <c r="BV705" s="71">
        <v>11.83</v>
      </c>
      <c r="BW705" s="71">
        <v>1.0299999999999994</v>
      </c>
      <c r="BX705" s="71">
        <v>15.82</v>
      </c>
      <c r="BY705" s="71">
        <v>14.55</v>
      </c>
      <c r="BZ705" s="71">
        <v>1.2699999999999996</v>
      </c>
    </row>
    <row r="706" spans="1:78" x14ac:dyDescent="0.25">
      <c r="A706" s="67" t="s">
        <v>666</v>
      </c>
      <c r="B706" s="67" t="s">
        <v>69</v>
      </c>
      <c r="C706" s="68" t="s">
        <v>71</v>
      </c>
      <c r="D706" s="68" t="s">
        <v>72</v>
      </c>
      <c r="E706" s="68" t="s">
        <v>99</v>
      </c>
      <c r="F706" s="68" t="s">
        <v>100</v>
      </c>
      <c r="G706" s="69" t="s">
        <v>434</v>
      </c>
      <c r="H706" s="70" t="s">
        <v>435</v>
      </c>
      <c r="I706" s="68" t="s">
        <v>436</v>
      </c>
      <c r="J706" s="90" t="s">
        <v>765</v>
      </c>
      <c r="K706" s="67" t="s">
        <v>251</v>
      </c>
      <c r="L706" s="72" t="s">
        <v>142</v>
      </c>
      <c r="M706" s="71">
        <v>18.149999999999999</v>
      </c>
      <c r="N706" s="67">
        <v>16.7</v>
      </c>
      <c r="O706" s="71">
        <v>1.4499999999999993</v>
      </c>
      <c r="P706" s="71">
        <v>15.01</v>
      </c>
      <c r="Q706" s="71">
        <v>14.26</v>
      </c>
      <c r="R706" s="71">
        <v>0.75</v>
      </c>
      <c r="S706" s="71">
        <v>16.349999999999998</v>
      </c>
      <c r="T706" s="67">
        <v>15.04</v>
      </c>
      <c r="U706" s="71">
        <v>1.3099999999999987</v>
      </c>
      <c r="V706" s="71">
        <v>13.209999999999999</v>
      </c>
      <c r="W706" s="71">
        <v>12.55</v>
      </c>
      <c r="X706" s="71">
        <v>0.65999999999999837</v>
      </c>
      <c r="Y706" s="71">
        <v>15.29</v>
      </c>
      <c r="Z706" s="67">
        <v>14.53</v>
      </c>
      <c r="AA706" s="71">
        <v>0.75999999999999979</v>
      </c>
      <c r="AB706" s="71">
        <v>15.649999999999999</v>
      </c>
      <c r="AC706" s="67">
        <v>14.4</v>
      </c>
      <c r="AD706" s="71">
        <v>1.2499999999999982</v>
      </c>
      <c r="AE706" s="71">
        <v>14.59</v>
      </c>
      <c r="AF706" s="67">
        <v>13.86</v>
      </c>
      <c r="AG706" s="71">
        <v>0.73000000000000043</v>
      </c>
      <c r="AH706" s="71">
        <v>14.45</v>
      </c>
      <c r="AI706" s="67">
        <v>13.29</v>
      </c>
      <c r="AJ706" s="71">
        <v>1.1600000000000001</v>
      </c>
      <c r="AK706" s="71">
        <v>13.51</v>
      </c>
      <c r="AL706" s="67">
        <v>12.83</v>
      </c>
      <c r="AM706" s="71">
        <v>0.67999999999999972</v>
      </c>
      <c r="AN706" s="71">
        <v>11.445</v>
      </c>
      <c r="AO706" s="67">
        <v>10.53</v>
      </c>
      <c r="AP706" s="71">
        <v>0.91500000000000092</v>
      </c>
      <c r="AQ706" s="71">
        <v>9.2469999999999999</v>
      </c>
      <c r="AR706" s="71">
        <v>8.7799999999999994</v>
      </c>
      <c r="AS706" s="71">
        <v>0.46700000000000053</v>
      </c>
      <c r="AT706" s="71">
        <v>10.7</v>
      </c>
      <c r="AU706" s="71">
        <v>10.17</v>
      </c>
      <c r="AV706" s="71">
        <v>0.52999999999999936</v>
      </c>
      <c r="AW706" s="71">
        <v>10.955</v>
      </c>
      <c r="AX706" s="67">
        <v>10.08</v>
      </c>
      <c r="AY706" s="71">
        <v>0.875</v>
      </c>
      <c r="AZ706" s="71">
        <v>10.210000000000001</v>
      </c>
      <c r="BA706" s="71">
        <v>9.6999999999999993</v>
      </c>
      <c r="BB706" s="71">
        <v>0.51000000000000156</v>
      </c>
      <c r="BC706" s="71">
        <v>10.115</v>
      </c>
      <c r="BD706" s="67">
        <v>9.31</v>
      </c>
      <c r="BE706" s="71">
        <v>0.80499999999999972</v>
      </c>
      <c r="BF706" s="71">
        <v>9.4600000000000009</v>
      </c>
      <c r="BG706" s="71">
        <v>8.99</v>
      </c>
      <c r="BH706" s="71">
        <v>0.47000000000000064</v>
      </c>
      <c r="BI706" s="71">
        <v>12.705</v>
      </c>
      <c r="BJ706" s="71">
        <v>11.69</v>
      </c>
      <c r="BK706" s="71">
        <v>1.0150000000000006</v>
      </c>
      <c r="BL706" s="71">
        <v>10.507</v>
      </c>
      <c r="BM706" s="71">
        <v>9.98</v>
      </c>
      <c r="BN706" s="71">
        <v>0.52699999999999925</v>
      </c>
      <c r="BO706" s="71">
        <v>13.08</v>
      </c>
      <c r="BP706" s="71">
        <v>12.03</v>
      </c>
      <c r="BQ706" s="71">
        <v>1.0500000000000007</v>
      </c>
      <c r="BR706" s="71">
        <v>12.52</v>
      </c>
      <c r="BS706" s="71">
        <v>11.52</v>
      </c>
      <c r="BT706" s="71">
        <v>1</v>
      </c>
      <c r="BU706" s="71">
        <v>11.56</v>
      </c>
      <c r="BV706" s="71">
        <v>10.64</v>
      </c>
      <c r="BW706" s="71">
        <v>0.91999999999999993</v>
      </c>
      <c r="BX706" s="71">
        <v>14.52</v>
      </c>
      <c r="BY706" s="71">
        <v>13.36</v>
      </c>
      <c r="BZ706" s="71">
        <v>1.1600000000000001</v>
      </c>
    </row>
    <row r="707" spans="1:78" x14ac:dyDescent="0.25">
      <c r="A707" s="67" t="s">
        <v>667</v>
      </c>
      <c r="B707" s="67" t="s">
        <v>69</v>
      </c>
      <c r="C707" s="68" t="s">
        <v>71</v>
      </c>
      <c r="D707" s="68" t="s">
        <v>72</v>
      </c>
      <c r="E707" s="68" t="s">
        <v>143</v>
      </c>
      <c r="F707" s="68" t="s">
        <v>144</v>
      </c>
      <c r="G707" s="69" t="s">
        <v>434</v>
      </c>
      <c r="H707" s="70" t="s">
        <v>435</v>
      </c>
      <c r="I707" s="68" t="s">
        <v>436</v>
      </c>
      <c r="J707" s="90" t="s">
        <v>765</v>
      </c>
      <c r="K707" s="67" t="s">
        <v>251</v>
      </c>
      <c r="L707" s="72" t="s">
        <v>142</v>
      </c>
      <c r="M707" s="71">
        <v>16.72</v>
      </c>
      <c r="N707" s="67">
        <v>15.38</v>
      </c>
      <c r="O707" s="71">
        <v>1.3399999999999981</v>
      </c>
      <c r="P707" s="71">
        <v>14</v>
      </c>
      <c r="Q707" s="71">
        <v>13.3</v>
      </c>
      <c r="R707" s="71">
        <v>0.69999999999999929</v>
      </c>
      <c r="S707" s="71">
        <v>14.919999999999998</v>
      </c>
      <c r="T707" s="67">
        <v>13.73</v>
      </c>
      <c r="U707" s="71">
        <v>1.1899999999999977</v>
      </c>
      <c r="V707" s="71">
        <v>12.2</v>
      </c>
      <c r="W707" s="71">
        <v>11.59</v>
      </c>
      <c r="X707" s="71">
        <v>0.60999999999999943</v>
      </c>
      <c r="Y707" s="71">
        <v>14</v>
      </c>
      <c r="Z707" s="67">
        <v>13.3</v>
      </c>
      <c r="AA707" s="71">
        <v>0.69999999999999929</v>
      </c>
      <c r="AB707" s="71">
        <v>14.219999999999999</v>
      </c>
      <c r="AC707" s="67">
        <v>13.08</v>
      </c>
      <c r="AD707" s="71">
        <v>1.1399999999999988</v>
      </c>
      <c r="AE707" s="71">
        <v>13.3</v>
      </c>
      <c r="AF707" s="67">
        <v>12.64</v>
      </c>
      <c r="AG707" s="71">
        <v>0.66000000000000014</v>
      </c>
      <c r="AH707" s="71">
        <v>13.02</v>
      </c>
      <c r="AI707" s="67">
        <v>11.98</v>
      </c>
      <c r="AJ707" s="71">
        <v>1.0399999999999991</v>
      </c>
      <c r="AK707" s="71">
        <v>12.219999999999999</v>
      </c>
      <c r="AL707" s="67">
        <v>11.61</v>
      </c>
      <c r="AM707" s="71">
        <v>0.60999999999999943</v>
      </c>
      <c r="AN707" s="71">
        <v>10.444000000000001</v>
      </c>
      <c r="AO707" s="67">
        <v>9.61</v>
      </c>
      <c r="AP707" s="71">
        <v>0.83400000000000141</v>
      </c>
      <c r="AQ707" s="71">
        <v>8.5399999999999991</v>
      </c>
      <c r="AR707" s="71">
        <v>8.11</v>
      </c>
      <c r="AS707" s="71">
        <v>0.42999999999999972</v>
      </c>
      <c r="AT707" s="71">
        <v>9.8000000000000007</v>
      </c>
      <c r="AU707" s="71">
        <v>9.31</v>
      </c>
      <c r="AV707" s="71">
        <v>0.49000000000000021</v>
      </c>
      <c r="AW707" s="71">
        <v>9.9540000000000006</v>
      </c>
      <c r="AX707" s="67">
        <v>9.16</v>
      </c>
      <c r="AY707" s="71">
        <v>0.79400000000000048</v>
      </c>
      <c r="AZ707" s="71">
        <v>9.31</v>
      </c>
      <c r="BA707" s="71">
        <v>8.84</v>
      </c>
      <c r="BB707" s="71">
        <v>0.47000000000000064</v>
      </c>
      <c r="BC707" s="71">
        <v>9.1140000000000008</v>
      </c>
      <c r="BD707" s="67">
        <v>8.3800000000000008</v>
      </c>
      <c r="BE707" s="71">
        <v>0.73399999999999999</v>
      </c>
      <c r="BF707" s="71">
        <v>8.5500000000000007</v>
      </c>
      <c r="BG707" s="71">
        <v>8.1199999999999992</v>
      </c>
      <c r="BH707" s="71">
        <v>0.43000000000000149</v>
      </c>
      <c r="BI707" s="71">
        <v>11.704000000000001</v>
      </c>
      <c r="BJ707" s="71">
        <v>10.77</v>
      </c>
      <c r="BK707" s="71">
        <v>0.93400000000000105</v>
      </c>
      <c r="BL707" s="71">
        <v>9.8000000000000007</v>
      </c>
      <c r="BM707" s="71">
        <v>9.31</v>
      </c>
      <c r="BN707" s="71">
        <v>0.49000000000000021</v>
      </c>
      <c r="BO707" s="71">
        <v>11.94</v>
      </c>
      <c r="BP707" s="71">
        <v>10.98</v>
      </c>
      <c r="BQ707" s="71">
        <v>0.95999999999999908</v>
      </c>
      <c r="BR707" s="71">
        <v>11.38</v>
      </c>
      <c r="BS707" s="71">
        <v>10.47</v>
      </c>
      <c r="BT707" s="71">
        <v>0.91000000000000014</v>
      </c>
      <c r="BU707" s="71">
        <v>10.42</v>
      </c>
      <c r="BV707" s="71">
        <v>9.59</v>
      </c>
      <c r="BW707" s="71">
        <v>0.83000000000000007</v>
      </c>
      <c r="BX707" s="71">
        <v>13.38</v>
      </c>
      <c r="BY707" s="71">
        <v>12.31</v>
      </c>
      <c r="BZ707" s="71">
        <v>1.0700000000000003</v>
      </c>
    </row>
    <row r="708" spans="1:78" x14ac:dyDescent="0.25">
      <c r="A708" s="67" t="s">
        <v>668</v>
      </c>
      <c r="B708" s="67" t="s">
        <v>69</v>
      </c>
      <c r="C708" s="68" t="s">
        <v>71</v>
      </c>
      <c r="D708" s="68" t="s">
        <v>72</v>
      </c>
      <c r="E708" s="68" t="s">
        <v>101</v>
      </c>
      <c r="F708" s="68" t="s">
        <v>102</v>
      </c>
      <c r="G708" s="69" t="s">
        <v>434</v>
      </c>
      <c r="H708" s="70" t="s">
        <v>435</v>
      </c>
      <c r="I708" s="68" t="s">
        <v>436</v>
      </c>
      <c r="J708" s="90" t="s">
        <v>765</v>
      </c>
      <c r="K708" s="67" t="s">
        <v>251</v>
      </c>
      <c r="L708" s="72" t="s">
        <v>142</v>
      </c>
      <c r="M708" s="71">
        <v>15.91</v>
      </c>
      <c r="N708" s="67">
        <v>14.64</v>
      </c>
      <c r="O708" s="71">
        <v>1.2699999999999996</v>
      </c>
      <c r="P708" s="71">
        <v>13.43</v>
      </c>
      <c r="Q708" s="71">
        <v>12.76</v>
      </c>
      <c r="R708" s="71">
        <v>0.66999999999999993</v>
      </c>
      <c r="S708" s="71">
        <v>14.11</v>
      </c>
      <c r="T708" s="67">
        <v>12.98</v>
      </c>
      <c r="U708" s="71">
        <v>1.129999999999999</v>
      </c>
      <c r="V708" s="71">
        <v>11.629999999999999</v>
      </c>
      <c r="W708" s="71">
        <v>11.05</v>
      </c>
      <c r="X708" s="71">
        <v>0.57999999999999829</v>
      </c>
      <c r="Y708" s="71">
        <v>13.27</v>
      </c>
      <c r="Z708" s="67">
        <v>12.61</v>
      </c>
      <c r="AA708" s="71">
        <v>0.66000000000000014</v>
      </c>
      <c r="AB708" s="71">
        <v>13.41</v>
      </c>
      <c r="AC708" s="67">
        <v>12.34</v>
      </c>
      <c r="AD708" s="71">
        <v>1.0700000000000003</v>
      </c>
      <c r="AE708" s="71">
        <v>12.57</v>
      </c>
      <c r="AF708" s="67">
        <v>11.94</v>
      </c>
      <c r="AG708" s="71">
        <v>0.63000000000000078</v>
      </c>
      <c r="AH708" s="71">
        <v>12.21</v>
      </c>
      <c r="AI708" s="67">
        <v>11.23</v>
      </c>
      <c r="AJ708" s="71">
        <v>0.98000000000000043</v>
      </c>
      <c r="AK708" s="71">
        <v>11.49</v>
      </c>
      <c r="AL708" s="67">
        <v>10.92</v>
      </c>
      <c r="AM708" s="71">
        <v>0.57000000000000028</v>
      </c>
      <c r="AN708" s="71">
        <v>9.8770000000000007</v>
      </c>
      <c r="AO708" s="67">
        <v>9.09</v>
      </c>
      <c r="AP708" s="71">
        <v>0.78700000000000081</v>
      </c>
      <c r="AQ708" s="71">
        <v>8.141</v>
      </c>
      <c r="AR708" s="71">
        <v>7.73</v>
      </c>
      <c r="AS708" s="71">
        <v>0.41099999999999959</v>
      </c>
      <c r="AT708" s="71">
        <v>9.2899999999999991</v>
      </c>
      <c r="AU708" s="71">
        <v>8.83</v>
      </c>
      <c r="AV708" s="71">
        <v>0.45999999999999908</v>
      </c>
      <c r="AW708" s="71">
        <v>9.3870000000000005</v>
      </c>
      <c r="AX708" s="67">
        <v>8.64</v>
      </c>
      <c r="AY708" s="71">
        <v>0.74699999999999989</v>
      </c>
      <c r="AZ708" s="71">
        <v>8.8000000000000007</v>
      </c>
      <c r="BA708" s="71">
        <v>8.36</v>
      </c>
      <c r="BB708" s="71">
        <v>0.44000000000000128</v>
      </c>
      <c r="BC708" s="71">
        <v>8.5470000000000006</v>
      </c>
      <c r="BD708" s="67">
        <v>7.86</v>
      </c>
      <c r="BE708" s="71">
        <v>0.68700000000000028</v>
      </c>
      <c r="BF708" s="71">
        <v>8.0399999999999991</v>
      </c>
      <c r="BG708" s="71">
        <v>7.64</v>
      </c>
      <c r="BH708" s="71">
        <v>0.39999999999999947</v>
      </c>
      <c r="BI708" s="71">
        <v>11.137</v>
      </c>
      <c r="BJ708" s="71">
        <v>10.25</v>
      </c>
      <c r="BK708" s="71">
        <v>0.88700000000000045</v>
      </c>
      <c r="BL708" s="71">
        <v>9.4009999999999998</v>
      </c>
      <c r="BM708" s="71">
        <v>8.93</v>
      </c>
      <c r="BN708" s="71">
        <v>0.47100000000000009</v>
      </c>
      <c r="BO708" s="71">
        <v>11.29</v>
      </c>
      <c r="BP708" s="71">
        <v>10.39</v>
      </c>
      <c r="BQ708" s="71">
        <v>0.89999999999999858</v>
      </c>
      <c r="BR708" s="71">
        <v>10.73</v>
      </c>
      <c r="BS708" s="71">
        <v>9.8699999999999992</v>
      </c>
      <c r="BT708" s="71">
        <v>0.86000000000000121</v>
      </c>
      <c r="BU708" s="71">
        <v>9.77</v>
      </c>
      <c r="BV708" s="71">
        <v>8.99</v>
      </c>
      <c r="BW708" s="71">
        <v>0.77999999999999936</v>
      </c>
      <c r="BX708" s="71">
        <v>12.73</v>
      </c>
      <c r="BY708" s="71">
        <v>11.71</v>
      </c>
      <c r="BZ708" s="71">
        <v>1.0199999999999996</v>
      </c>
    </row>
    <row r="709" spans="1:78" x14ac:dyDescent="0.25">
      <c r="A709" s="67" t="s">
        <v>669</v>
      </c>
      <c r="B709" s="67" t="s">
        <v>69</v>
      </c>
      <c r="C709" s="68" t="s">
        <v>71</v>
      </c>
      <c r="D709" s="68" t="s">
        <v>72</v>
      </c>
      <c r="E709" s="68" t="s">
        <v>103</v>
      </c>
      <c r="F709" s="68" t="s">
        <v>104</v>
      </c>
      <c r="G709" s="69" t="s">
        <v>434</v>
      </c>
      <c r="H709" s="70" t="s">
        <v>435</v>
      </c>
      <c r="I709" s="68" t="s">
        <v>436</v>
      </c>
      <c r="J709" s="90" t="s">
        <v>765</v>
      </c>
      <c r="K709" s="67" t="s">
        <v>251</v>
      </c>
      <c r="L709" s="72" t="s">
        <v>142</v>
      </c>
      <c r="M709" s="71">
        <v>18.920000000000002</v>
      </c>
      <c r="N709" s="67">
        <v>17.41</v>
      </c>
      <c r="O709" s="71">
        <v>1.5100000000000016</v>
      </c>
      <c r="P709" s="71">
        <v>15.55</v>
      </c>
      <c r="Q709" s="71">
        <v>14.77</v>
      </c>
      <c r="R709" s="71">
        <v>0.78000000000000114</v>
      </c>
      <c r="S709" s="71">
        <v>17.119999999999997</v>
      </c>
      <c r="T709" s="67">
        <v>15.75</v>
      </c>
      <c r="U709" s="71">
        <v>1.3699999999999974</v>
      </c>
      <c r="V709" s="71">
        <v>13.75</v>
      </c>
      <c r="W709" s="71">
        <v>13.06</v>
      </c>
      <c r="X709" s="71">
        <v>0.6899999999999995</v>
      </c>
      <c r="Y709" s="71">
        <v>15.979999999999999</v>
      </c>
      <c r="Z709" s="67">
        <v>15.18</v>
      </c>
      <c r="AA709" s="71">
        <v>0.79999999999999893</v>
      </c>
      <c r="AB709" s="71">
        <v>16.420000000000002</v>
      </c>
      <c r="AC709" s="67">
        <v>15.11</v>
      </c>
      <c r="AD709" s="71">
        <v>1.3100000000000023</v>
      </c>
      <c r="AE709" s="71">
        <v>15.28</v>
      </c>
      <c r="AF709" s="67">
        <v>14.52</v>
      </c>
      <c r="AG709" s="71">
        <v>0.75999999999999979</v>
      </c>
      <c r="AH709" s="71">
        <v>15.22</v>
      </c>
      <c r="AI709" s="67">
        <v>14</v>
      </c>
      <c r="AJ709" s="71">
        <v>1.2200000000000006</v>
      </c>
      <c r="AK709" s="71">
        <v>14.2</v>
      </c>
      <c r="AL709" s="67">
        <v>13.49</v>
      </c>
      <c r="AM709" s="71">
        <v>0.70999999999999908</v>
      </c>
      <c r="AN709" s="71">
        <v>11.984</v>
      </c>
      <c r="AO709" s="67">
        <v>11.03</v>
      </c>
      <c r="AP709" s="71">
        <v>0.95400000000000063</v>
      </c>
      <c r="AQ709" s="71">
        <v>9.625</v>
      </c>
      <c r="AR709" s="71">
        <v>9.14</v>
      </c>
      <c r="AS709" s="71">
        <v>0.48499999999999943</v>
      </c>
      <c r="AT709" s="71">
        <v>11.19</v>
      </c>
      <c r="AU709" s="71">
        <v>10.63</v>
      </c>
      <c r="AV709" s="71">
        <v>0.55999999999999872</v>
      </c>
      <c r="AW709" s="71">
        <v>11.494</v>
      </c>
      <c r="AX709" s="67">
        <v>10.57</v>
      </c>
      <c r="AY709" s="71">
        <v>0.92399999999999949</v>
      </c>
      <c r="AZ709" s="71">
        <v>10.7</v>
      </c>
      <c r="BA709" s="71">
        <v>10.17</v>
      </c>
      <c r="BB709" s="71">
        <v>0.52999999999999936</v>
      </c>
      <c r="BC709" s="71">
        <v>10.654</v>
      </c>
      <c r="BD709" s="67">
        <v>9.8000000000000007</v>
      </c>
      <c r="BE709" s="71">
        <v>0.8539999999999992</v>
      </c>
      <c r="BF709" s="71">
        <v>9.94</v>
      </c>
      <c r="BG709" s="71">
        <v>9.44</v>
      </c>
      <c r="BH709" s="71">
        <v>0.5</v>
      </c>
      <c r="BI709" s="71">
        <v>13.244</v>
      </c>
      <c r="BJ709" s="71">
        <v>12.18</v>
      </c>
      <c r="BK709" s="71">
        <v>1.0640000000000001</v>
      </c>
      <c r="BL709" s="71">
        <v>10.885</v>
      </c>
      <c r="BM709" s="71">
        <v>10.34</v>
      </c>
      <c r="BN709" s="71">
        <v>0.54499999999999993</v>
      </c>
      <c r="BO709" s="71">
        <v>13.7</v>
      </c>
      <c r="BP709" s="71">
        <v>12.6</v>
      </c>
      <c r="BQ709" s="71">
        <v>1.0999999999999996</v>
      </c>
      <c r="BR709" s="71">
        <v>13.14</v>
      </c>
      <c r="BS709" s="71">
        <v>12.09</v>
      </c>
      <c r="BT709" s="71">
        <v>1.0500000000000007</v>
      </c>
      <c r="BU709" s="71">
        <v>12.18</v>
      </c>
      <c r="BV709" s="71">
        <v>11.21</v>
      </c>
      <c r="BW709" s="71">
        <v>0.96999999999999886</v>
      </c>
      <c r="BX709" s="71">
        <v>15.14</v>
      </c>
      <c r="BY709" s="71">
        <v>13.93</v>
      </c>
      <c r="BZ709" s="71">
        <v>1.2100000000000009</v>
      </c>
    </row>
    <row r="710" spans="1:78" x14ac:dyDescent="0.25">
      <c r="A710" s="67" t="s">
        <v>670</v>
      </c>
      <c r="B710" s="67" t="s">
        <v>69</v>
      </c>
      <c r="C710" s="68" t="s">
        <v>71</v>
      </c>
      <c r="D710" s="68" t="s">
        <v>72</v>
      </c>
      <c r="E710" s="68" t="s">
        <v>109</v>
      </c>
      <c r="F710" s="68" t="s">
        <v>110</v>
      </c>
      <c r="G710" s="69" t="s">
        <v>434</v>
      </c>
      <c r="H710" s="70" t="s">
        <v>435</v>
      </c>
      <c r="I710" s="68" t="s">
        <v>436</v>
      </c>
      <c r="J710" s="90" t="s">
        <v>765</v>
      </c>
      <c r="K710" s="67" t="s">
        <v>251</v>
      </c>
      <c r="L710" s="72" t="s">
        <v>142</v>
      </c>
      <c r="M710" s="71">
        <v>16.36</v>
      </c>
      <c r="N710" s="67">
        <v>15.05</v>
      </c>
      <c r="O710" s="71">
        <v>1.3099999999999987</v>
      </c>
      <c r="P710" s="71">
        <v>13.75</v>
      </c>
      <c r="Q710" s="71">
        <v>13.06</v>
      </c>
      <c r="R710" s="71">
        <v>0.6899999999999995</v>
      </c>
      <c r="S710" s="71">
        <v>14.559999999999999</v>
      </c>
      <c r="T710" s="67">
        <v>13.4</v>
      </c>
      <c r="U710" s="71">
        <v>1.1599999999999984</v>
      </c>
      <c r="V710" s="71">
        <v>11.95</v>
      </c>
      <c r="W710" s="71">
        <v>11.35</v>
      </c>
      <c r="X710" s="71">
        <v>0.59999999999999964</v>
      </c>
      <c r="Y710" s="71">
        <v>13.67</v>
      </c>
      <c r="Z710" s="67">
        <v>12.99</v>
      </c>
      <c r="AA710" s="71">
        <v>0.67999999999999972</v>
      </c>
      <c r="AB710" s="71">
        <v>13.86</v>
      </c>
      <c r="AC710" s="67">
        <v>12.75</v>
      </c>
      <c r="AD710" s="71">
        <v>1.1099999999999994</v>
      </c>
      <c r="AE710" s="71">
        <v>12.969999999999999</v>
      </c>
      <c r="AF710" s="67">
        <v>12.32</v>
      </c>
      <c r="AG710" s="71">
        <v>0.64999999999999858</v>
      </c>
      <c r="AH710" s="71">
        <v>12.66</v>
      </c>
      <c r="AI710" s="67">
        <v>11.65</v>
      </c>
      <c r="AJ710" s="71">
        <v>1.0099999999999998</v>
      </c>
      <c r="AK710" s="71">
        <v>11.89</v>
      </c>
      <c r="AL710" s="67">
        <v>11.3</v>
      </c>
      <c r="AM710" s="71">
        <v>0.58999999999999986</v>
      </c>
      <c r="AN710" s="71">
        <v>10.192</v>
      </c>
      <c r="AO710" s="67">
        <v>9.3800000000000008</v>
      </c>
      <c r="AP710" s="71">
        <v>0.81199999999999939</v>
      </c>
      <c r="AQ710" s="71">
        <v>8.3650000000000002</v>
      </c>
      <c r="AR710" s="71">
        <v>7.95</v>
      </c>
      <c r="AS710" s="71">
        <v>0.41500000000000004</v>
      </c>
      <c r="AT710" s="71">
        <v>9.57</v>
      </c>
      <c r="AU710" s="71">
        <v>9.09</v>
      </c>
      <c r="AV710" s="71">
        <v>0.48000000000000043</v>
      </c>
      <c r="AW710" s="71">
        <v>9.702</v>
      </c>
      <c r="AX710" s="67">
        <v>8.93</v>
      </c>
      <c r="AY710" s="71">
        <v>0.77200000000000024</v>
      </c>
      <c r="AZ710" s="71">
        <v>9.08</v>
      </c>
      <c r="BA710" s="71">
        <v>8.6300000000000008</v>
      </c>
      <c r="BB710" s="71">
        <v>0.44999999999999929</v>
      </c>
      <c r="BC710" s="71">
        <v>8.8620000000000001</v>
      </c>
      <c r="BD710" s="67">
        <v>8.15</v>
      </c>
      <c r="BE710" s="71">
        <v>0.71199999999999974</v>
      </c>
      <c r="BF710" s="71">
        <v>8.32</v>
      </c>
      <c r="BG710" s="71">
        <v>7.9</v>
      </c>
      <c r="BH710" s="71">
        <v>0.41999999999999993</v>
      </c>
      <c r="BI710" s="71">
        <v>11.452</v>
      </c>
      <c r="BJ710" s="71">
        <v>10.54</v>
      </c>
      <c r="BK710" s="71">
        <v>0.91200000000000081</v>
      </c>
      <c r="BL710" s="71">
        <v>9.625</v>
      </c>
      <c r="BM710" s="71">
        <v>9.14</v>
      </c>
      <c r="BN710" s="71">
        <v>0.48499999999999943</v>
      </c>
      <c r="BO710" s="71">
        <v>11.65</v>
      </c>
      <c r="BP710" s="71">
        <v>10.72</v>
      </c>
      <c r="BQ710" s="71">
        <v>0.92999999999999972</v>
      </c>
      <c r="BR710" s="71">
        <v>11.09</v>
      </c>
      <c r="BS710" s="71">
        <v>10.199999999999999</v>
      </c>
      <c r="BT710" s="71">
        <v>0.89000000000000057</v>
      </c>
      <c r="BU710" s="71">
        <v>10.130000000000001</v>
      </c>
      <c r="BV710" s="71">
        <v>9.32</v>
      </c>
      <c r="BW710" s="71">
        <v>0.8100000000000005</v>
      </c>
      <c r="BX710" s="71">
        <v>13.09</v>
      </c>
      <c r="BY710" s="71">
        <v>12.04</v>
      </c>
      <c r="BZ710" s="71">
        <v>1.0500000000000007</v>
      </c>
    </row>
    <row r="711" spans="1:78" x14ac:dyDescent="0.25">
      <c r="A711" s="67" t="s">
        <v>671</v>
      </c>
      <c r="B711" s="67" t="s">
        <v>69</v>
      </c>
      <c r="C711" s="68" t="s">
        <v>71</v>
      </c>
      <c r="D711" s="68" t="s">
        <v>72</v>
      </c>
      <c r="E711" s="68" t="s">
        <v>111</v>
      </c>
      <c r="F711" s="68" t="s">
        <v>112</v>
      </c>
      <c r="G711" s="69" t="s">
        <v>434</v>
      </c>
      <c r="H711" s="70" t="s">
        <v>435</v>
      </c>
      <c r="I711" s="68" t="s">
        <v>436</v>
      </c>
      <c r="J711" s="90" t="s">
        <v>765</v>
      </c>
      <c r="K711" s="67" t="s">
        <v>251</v>
      </c>
      <c r="L711" s="72" t="s">
        <v>142</v>
      </c>
      <c r="M711" s="71">
        <v>15.32</v>
      </c>
      <c r="N711" s="67">
        <v>14.09</v>
      </c>
      <c r="O711" s="71">
        <v>1.2300000000000004</v>
      </c>
      <c r="P711" s="71">
        <v>13.01</v>
      </c>
      <c r="Q711" s="71">
        <v>12.36</v>
      </c>
      <c r="R711" s="71">
        <v>0.65000000000000036</v>
      </c>
      <c r="S711" s="71">
        <v>13.52</v>
      </c>
      <c r="T711" s="67">
        <v>12.44</v>
      </c>
      <c r="U711" s="71">
        <v>1.08</v>
      </c>
      <c r="V711" s="71">
        <v>11.21</v>
      </c>
      <c r="W711" s="71">
        <v>10.65</v>
      </c>
      <c r="X711" s="71">
        <v>0.5600000000000005</v>
      </c>
      <c r="Y711" s="71">
        <v>12.74</v>
      </c>
      <c r="Z711" s="67">
        <v>12.1</v>
      </c>
      <c r="AA711" s="71">
        <v>0.64000000000000057</v>
      </c>
      <c r="AB711" s="71">
        <v>12.82</v>
      </c>
      <c r="AC711" s="67">
        <v>11.79</v>
      </c>
      <c r="AD711" s="71">
        <v>1.0300000000000011</v>
      </c>
      <c r="AE711" s="71">
        <v>12.04</v>
      </c>
      <c r="AF711" s="67">
        <v>11.44</v>
      </c>
      <c r="AG711" s="71">
        <v>0.59999999999999964</v>
      </c>
      <c r="AH711" s="71">
        <v>11.620000000000001</v>
      </c>
      <c r="AI711" s="67">
        <v>10.69</v>
      </c>
      <c r="AJ711" s="71">
        <v>0.93000000000000149</v>
      </c>
      <c r="AK711" s="71">
        <v>10.96</v>
      </c>
      <c r="AL711" s="67">
        <v>10.41</v>
      </c>
      <c r="AM711" s="71">
        <v>0.55000000000000071</v>
      </c>
      <c r="AN711" s="71">
        <v>9.4640000000000004</v>
      </c>
      <c r="AO711" s="67">
        <v>8.7100000000000009</v>
      </c>
      <c r="AP711" s="71">
        <v>0.75399999999999956</v>
      </c>
      <c r="AQ711" s="71">
        <v>7.8470000000000004</v>
      </c>
      <c r="AR711" s="71">
        <v>7.45</v>
      </c>
      <c r="AS711" s="71">
        <v>0.39700000000000024</v>
      </c>
      <c r="AT711" s="71">
        <v>8.92</v>
      </c>
      <c r="AU711" s="71">
        <v>8.4700000000000006</v>
      </c>
      <c r="AV711" s="71">
        <v>0.44999999999999929</v>
      </c>
      <c r="AW711" s="71">
        <v>8.9740000000000002</v>
      </c>
      <c r="AX711" s="67">
        <v>8.26</v>
      </c>
      <c r="AY711" s="71">
        <v>0.71400000000000041</v>
      </c>
      <c r="AZ711" s="71">
        <v>8.43</v>
      </c>
      <c r="BA711" s="71">
        <v>8.01</v>
      </c>
      <c r="BB711" s="71">
        <v>0.41999999999999993</v>
      </c>
      <c r="BC711" s="71">
        <v>8.1340000000000003</v>
      </c>
      <c r="BD711" s="67">
        <v>7.48</v>
      </c>
      <c r="BE711" s="71">
        <v>0.65399999999999991</v>
      </c>
      <c r="BF711" s="71">
        <v>7.67</v>
      </c>
      <c r="BG711" s="71">
        <v>7.29</v>
      </c>
      <c r="BH711" s="71">
        <v>0.37999999999999989</v>
      </c>
      <c r="BI711" s="71">
        <v>10.724</v>
      </c>
      <c r="BJ711" s="71">
        <v>9.8699999999999992</v>
      </c>
      <c r="BK711" s="71">
        <v>0.85400000000000098</v>
      </c>
      <c r="BL711" s="71">
        <v>9.1069999999999993</v>
      </c>
      <c r="BM711" s="71">
        <v>8.65</v>
      </c>
      <c r="BN711" s="71">
        <v>0.45699999999999896</v>
      </c>
      <c r="BO711" s="71">
        <v>10.82</v>
      </c>
      <c r="BP711" s="71">
        <v>9.9499999999999993</v>
      </c>
      <c r="BQ711" s="71">
        <v>0.87000000000000099</v>
      </c>
      <c r="BR711" s="71">
        <v>10.26</v>
      </c>
      <c r="BS711" s="71">
        <v>9.44</v>
      </c>
      <c r="BT711" s="71">
        <v>0.82000000000000028</v>
      </c>
      <c r="BU711" s="71">
        <v>9.3000000000000007</v>
      </c>
      <c r="BV711" s="71">
        <v>8.56</v>
      </c>
      <c r="BW711" s="71">
        <v>0.74000000000000021</v>
      </c>
      <c r="BX711" s="71">
        <v>12.26</v>
      </c>
      <c r="BY711" s="71">
        <v>11.28</v>
      </c>
      <c r="BZ711" s="71">
        <v>0.98000000000000043</v>
      </c>
    </row>
    <row r="712" spans="1:78" x14ac:dyDescent="0.25">
      <c r="A712" s="67" t="s">
        <v>672</v>
      </c>
      <c r="B712" s="67" t="s">
        <v>69</v>
      </c>
      <c r="C712" s="68" t="s">
        <v>71</v>
      </c>
      <c r="D712" s="68" t="s">
        <v>72</v>
      </c>
      <c r="E712" s="68" t="s">
        <v>113</v>
      </c>
      <c r="F712" s="68" t="s">
        <v>114</v>
      </c>
      <c r="G712" s="69" t="s">
        <v>434</v>
      </c>
      <c r="H712" s="70" t="s">
        <v>435</v>
      </c>
      <c r="I712" s="68" t="s">
        <v>436</v>
      </c>
      <c r="J712" s="90" t="s">
        <v>765</v>
      </c>
      <c r="K712" s="67" t="s">
        <v>251</v>
      </c>
      <c r="L712" s="72" t="s">
        <v>142</v>
      </c>
      <c r="M712" s="71">
        <v>18.079999999999998</v>
      </c>
      <c r="N712" s="67">
        <v>16.63</v>
      </c>
      <c r="O712" s="71">
        <v>1.4499999999999993</v>
      </c>
      <c r="P712" s="71">
        <v>14.96</v>
      </c>
      <c r="Q712" s="71">
        <v>14.21</v>
      </c>
      <c r="R712" s="71">
        <v>0.75</v>
      </c>
      <c r="S712" s="71">
        <v>16.28</v>
      </c>
      <c r="T712" s="67">
        <v>14.98</v>
      </c>
      <c r="U712" s="71">
        <v>1.3000000000000007</v>
      </c>
      <c r="V712" s="71">
        <v>13.16</v>
      </c>
      <c r="W712" s="71">
        <v>12.5</v>
      </c>
      <c r="X712" s="71">
        <v>0.66000000000000014</v>
      </c>
      <c r="Y712" s="71">
        <v>15.219999999999999</v>
      </c>
      <c r="Z712" s="67">
        <v>14.46</v>
      </c>
      <c r="AA712" s="71">
        <v>0.75999999999999801</v>
      </c>
      <c r="AB712" s="71">
        <v>15.58</v>
      </c>
      <c r="AC712" s="67">
        <v>14.33</v>
      </c>
      <c r="AD712" s="71">
        <v>1.25</v>
      </c>
      <c r="AE712" s="71">
        <v>14.52</v>
      </c>
      <c r="AF712" s="67">
        <v>13.79</v>
      </c>
      <c r="AG712" s="71">
        <v>0.73000000000000043</v>
      </c>
      <c r="AH712" s="71">
        <v>14.38</v>
      </c>
      <c r="AI712" s="67">
        <v>13.23</v>
      </c>
      <c r="AJ712" s="71">
        <v>1.1500000000000004</v>
      </c>
      <c r="AK712" s="71">
        <v>13.44</v>
      </c>
      <c r="AL712" s="67">
        <v>12.77</v>
      </c>
      <c r="AM712" s="71">
        <v>0.66999999999999993</v>
      </c>
      <c r="AN712" s="71">
        <v>11.396000000000001</v>
      </c>
      <c r="AO712" s="67">
        <v>10.48</v>
      </c>
      <c r="AP712" s="71">
        <v>0.91600000000000037</v>
      </c>
      <c r="AQ712" s="71">
        <v>9.2119999999999997</v>
      </c>
      <c r="AR712" s="71">
        <v>8.75</v>
      </c>
      <c r="AS712" s="71">
        <v>0.46199999999999974</v>
      </c>
      <c r="AT712" s="71">
        <v>10.65</v>
      </c>
      <c r="AU712" s="71">
        <v>10.119999999999999</v>
      </c>
      <c r="AV712" s="71">
        <v>0.53000000000000114</v>
      </c>
      <c r="AW712" s="71">
        <v>10.906000000000001</v>
      </c>
      <c r="AX712" s="67">
        <v>10.029999999999999</v>
      </c>
      <c r="AY712" s="71">
        <v>0.87600000000000122</v>
      </c>
      <c r="AZ712" s="71">
        <v>10.16</v>
      </c>
      <c r="BA712" s="71">
        <v>9.65</v>
      </c>
      <c r="BB712" s="71">
        <v>0.50999999999999979</v>
      </c>
      <c r="BC712" s="71">
        <v>10.066000000000001</v>
      </c>
      <c r="BD712" s="67">
        <v>9.26</v>
      </c>
      <c r="BE712" s="71">
        <v>0.80600000000000094</v>
      </c>
      <c r="BF712" s="71">
        <v>9.41</v>
      </c>
      <c r="BG712" s="71">
        <v>8.94</v>
      </c>
      <c r="BH712" s="71">
        <v>0.47000000000000064</v>
      </c>
      <c r="BI712" s="71">
        <v>12.656000000000001</v>
      </c>
      <c r="BJ712" s="71">
        <v>11.64</v>
      </c>
      <c r="BK712" s="71">
        <v>1.016</v>
      </c>
      <c r="BL712" s="71">
        <v>10.472</v>
      </c>
      <c r="BM712" s="71">
        <v>9.9499999999999993</v>
      </c>
      <c r="BN712" s="71">
        <v>0.52200000000000024</v>
      </c>
      <c r="BO712" s="71">
        <v>13.02</v>
      </c>
      <c r="BP712" s="71">
        <v>11.98</v>
      </c>
      <c r="BQ712" s="71">
        <v>1.0399999999999991</v>
      </c>
      <c r="BR712" s="71">
        <v>12.46</v>
      </c>
      <c r="BS712" s="71">
        <v>11.46</v>
      </c>
      <c r="BT712" s="71">
        <v>1</v>
      </c>
      <c r="BU712" s="71">
        <v>11.5</v>
      </c>
      <c r="BV712" s="71">
        <v>10.58</v>
      </c>
      <c r="BW712" s="71">
        <v>0.91999999999999993</v>
      </c>
      <c r="BX712" s="71">
        <v>14.46</v>
      </c>
      <c r="BY712" s="71">
        <v>13.3</v>
      </c>
      <c r="BZ712" s="71">
        <v>1.1600000000000001</v>
      </c>
    </row>
    <row r="713" spans="1:78" x14ac:dyDescent="0.25">
      <c r="A713" s="67" t="s">
        <v>673</v>
      </c>
      <c r="B713" s="67" t="s">
        <v>69</v>
      </c>
      <c r="C713" s="68" t="s">
        <v>71</v>
      </c>
      <c r="D713" s="68" t="s">
        <v>72</v>
      </c>
      <c r="E713" s="68" t="s">
        <v>211</v>
      </c>
      <c r="F713" s="68" t="s">
        <v>212</v>
      </c>
      <c r="G713" s="69" t="s">
        <v>434</v>
      </c>
      <c r="H713" s="70" t="s">
        <v>435</v>
      </c>
      <c r="I713" s="68" t="s">
        <v>436</v>
      </c>
      <c r="J713" s="90" t="s">
        <v>765</v>
      </c>
      <c r="K713" s="67" t="s">
        <v>251</v>
      </c>
      <c r="L713" s="72" t="s">
        <v>142</v>
      </c>
      <c r="M713" s="71">
        <v>17.72</v>
      </c>
      <c r="N713" s="67">
        <v>16.3</v>
      </c>
      <c r="O713" s="71">
        <v>1.4199999999999982</v>
      </c>
      <c r="P713" s="71">
        <v>14.71</v>
      </c>
      <c r="Q713" s="71">
        <v>13.97</v>
      </c>
      <c r="R713" s="71">
        <v>0.74000000000000021</v>
      </c>
      <c r="S713" s="71">
        <v>15.919999999999998</v>
      </c>
      <c r="T713" s="67">
        <v>14.65</v>
      </c>
      <c r="U713" s="71">
        <v>1.2699999999999978</v>
      </c>
      <c r="V713" s="71">
        <v>12.91</v>
      </c>
      <c r="W713" s="71">
        <v>12.26</v>
      </c>
      <c r="X713" s="71">
        <v>0.65000000000000036</v>
      </c>
      <c r="Y713" s="71">
        <v>14.899999999999999</v>
      </c>
      <c r="Z713" s="67">
        <v>14.16</v>
      </c>
      <c r="AA713" s="71">
        <v>0.73999999999999844</v>
      </c>
      <c r="AB713" s="71">
        <v>15.219999999999999</v>
      </c>
      <c r="AC713" s="67">
        <v>14</v>
      </c>
      <c r="AD713" s="71">
        <v>1.2199999999999989</v>
      </c>
      <c r="AE713" s="71">
        <v>14.2</v>
      </c>
      <c r="AF713" s="67">
        <v>13.49</v>
      </c>
      <c r="AG713" s="71">
        <v>0.70999999999999908</v>
      </c>
      <c r="AH713" s="71">
        <v>14.02</v>
      </c>
      <c r="AI713" s="67">
        <v>12.9</v>
      </c>
      <c r="AJ713" s="71">
        <v>1.1199999999999992</v>
      </c>
      <c r="AK713" s="71">
        <v>13.12</v>
      </c>
      <c r="AL713" s="67">
        <v>12.46</v>
      </c>
      <c r="AM713" s="71">
        <v>0.65999999999999837</v>
      </c>
      <c r="AN713" s="71">
        <v>11.144</v>
      </c>
      <c r="AO713" s="67">
        <v>10.25</v>
      </c>
      <c r="AP713" s="71">
        <v>0.89400000000000013</v>
      </c>
      <c r="AQ713" s="71">
        <v>9.0370000000000008</v>
      </c>
      <c r="AR713" s="71">
        <v>8.59</v>
      </c>
      <c r="AS713" s="71">
        <v>0.44700000000000095</v>
      </c>
      <c r="AT713" s="71">
        <v>10.43</v>
      </c>
      <c r="AU713" s="71">
        <v>9.91</v>
      </c>
      <c r="AV713" s="71">
        <v>0.51999999999999957</v>
      </c>
      <c r="AW713" s="71">
        <v>10.654</v>
      </c>
      <c r="AX713" s="67">
        <v>9.8000000000000007</v>
      </c>
      <c r="AY713" s="71">
        <v>0.8539999999999992</v>
      </c>
      <c r="AZ713" s="71">
        <v>9.94</v>
      </c>
      <c r="BA713" s="71">
        <v>9.44</v>
      </c>
      <c r="BB713" s="71">
        <v>0.5</v>
      </c>
      <c r="BC713" s="71">
        <v>9.8140000000000001</v>
      </c>
      <c r="BD713" s="67">
        <v>9.0299999999999994</v>
      </c>
      <c r="BE713" s="71">
        <v>0.7840000000000007</v>
      </c>
      <c r="BF713" s="71">
        <v>9.18</v>
      </c>
      <c r="BG713" s="71">
        <v>8.7200000000000006</v>
      </c>
      <c r="BH713" s="71">
        <v>0.45999999999999908</v>
      </c>
      <c r="BI713" s="71">
        <v>12.404</v>
      </c>
      <c r="BJ713" s="71">
        <v>11.41</v>
      </c>
      <c r="BK713" s="71">
        <v>0.99399999999999977</v>
      </c>
      <c r="BL713" s="71">
        <v>10.297000000000001</v>
      </c>
      <c r="BM713" s="71">
        <v>9.7799999999999994</v>
      </c>
      <c r="BN713" s="71">
        <v>0.51700000000000124</v>
      </c>
      <c r="BO713" s="71">
        <v>12.74</v>
      </c>
      <c r="BP713" s="71">
        <v>11.72</v>
      </c>
      <c r="BQ713" s="71">
        <v>1.0199999999999996</v>
      </c>
      <c r="BR713" s="71">
        <v>12.18</v>
      </c>
      <c r="BS713" s="71">
        <v>11.21</v>
      </c>
      <c r="BT713" s="71">
        <v>0.96999999999999886</v>
      </c>
      <c r="BU713" s="71">
        <v>11.22</v>
      </c>
      <c r="BV713" s="71">
        <v>10.32</v>
      </c>
      <c r="BW713" s="71">
        <v>0.90000000000000036</v>
      </c>
      <c r="BX713" s="71">
        <v>14.18</v>
      </c>
      <c r="BY713" s="71">
        <v>13.05</v>
      </c>
      <c r="BZ713" s="71">
        <v>1.129999999999999</v>
      </c>
    </row>
    <row r="714" spans="1:78" x14ac:dyDescent="0.25">
      <c r="A714" s="67" t="s">
        <v>674</v>
      </c>
      <c r="B714" s="67" t="s">
        <v>69</v>
      </c>
      <c r="C714" s="68" t="s">
        <v>71</v>
      </c>
      <c r="D714" s="68" t="s">
        <v>72</v>
      </c>
      <c r="E714" s="68" t="s">
        <v>145</v>
      </c>
      <c r="F714" s="68" t="s">
        <v>146</v>
      </c>
      <c r="G714" s="69" t="s">
        <v>434</v>
      </c>
      <c r="H714" s="70" t="s">
        <v>435</v>
      </c>
      <c r="I714" s="68" t="s">
        <v>436</v>
      </c>
      <c r="J714" s="90" t="s">
        <v>765</v>
      </c>
      <c r="K714" s="67" t="s">
        <v>251</v>
      </c>
      <c r="L714" s="72" t="s">
        <v>142</v>
      </c>
      <c r="M714" s="71">
        <v>17.559999999999999</v>
      </c>
      <c r="N714" s="67">
        <v>16.16</v>
      </c>
      <c r="O714" s="71">
        <v>1.3999999999999986</v>
      </c>
      <c r="P714" s="71">
        <v>14.59</v>
      </c>
      <c r="Q714" s="71">
        <v>13.86</v>
      </c>
      <c r="R714" s="71">
        <v>0.73000000000000043</v>
      </c>
      <c r="S714" s="71">
        <v>15.759999999999998</v>
      </c>
      <c r="T714" s="67">
        <v>14.5</v>
      </c>
      <c r="U714" s="71">
        <v>1.259999999999998</v>
      </c>
      <c r="V714" s="71">
        <v>12.79</v>
      </c>
      <c r="W714" s="71">
        <v>12.15</v>
      </c>
      <c r="X714" s="71">
        <v>0.63999999999999879</v>
      </c>
      <c r="Y714" s="71">
        <v>14.75</v>
      </c>
      <c r="Z714" s="67">
        <v>14.01</v>
      </c>
      <c r="AA714" s="71">
        <v>0.74000000000000021</v>
      </c>
      <c r="AB714" s="71">
        <v>15.059999999999999</v>
      </c>
      <c r="AC714" s="67">
        <v>13.86</v>
      </c>
      <c r="AD714" s="71">
        <v>1.1999999999999993</v>
      </c>
      <c r="AE714" s="71">
        <v>14.05</v>
      </c>
      <c r="AF714" s="67">
        <v>13.35</v>
      </c>
      <c r="AG714" s="71">
        <v>0.70000000000000107</v>
      </c>
      <c r="AH714" s="71">
        <v>13.86</v>
      </c>
      <c r="AI714" s="67">
        <v>12.75</v>
      </c>
      <c r="AJ714" s="71">
        <v>1.1099999999999994</v>
      </c>
      <c r="AK714" s="71">
        <v>12.969999999999999</v>
      </c>
      <c r="AL714" s="67">
        <v>12.32</v>
      </c>
      <c r="AM714" s="71">
        <v>0.64999999999999858</v>
      </c>
      <c r="AN714" s="71">
        <v>11.032</v>
      </c>
      <c r="AO714" s="67">
        <v>10.15</v>
      </c>
      <c r="AP714" s="71">
        <v>0.88199999999999967</v>
      </c>
      <c r="AQ714" s="71">
        <v>8.9529999999999994</v>
      </c>
      <c r="AR714" s="71">
        <v>8.51</v>
      </c>
      <c r="AS714" s="71">
        <v>0.44299999999999962</v>
      </c>
      <c r="AT714" s="71">
        <v>10.33</v>
      </c>
      <c r="AU714" s="71">
        <v>9.81</v>
      </c>
      <c r="AV714" s="71">
        <v>0.51999999999999957</v>
      </c>
      <c r="AW714" s="71">
        <v>10.542</v>
      </c>
      <c r="AX714" s="67">
        <v>9.6999999999999993</v>
      </c>
      <c r="AY714" s="71">
        <v>0.84200000000000053</v>
      </c>
      <c r="AZ714" s="71">
        <v>9.84</v>
      </c>
      <c r="BA714" s="71">
        <v>9.35</v>
      </c>
      <c r="BB714" s="71">
        <v>0.49000000000000021</v>
      </c>
      <c r="BC714" s="71">
        <v>9.702</v>
      </c>
      <c r="BD714" s="67">
        <v>8.93</v>
      </c>
      <c r="BE714" s="71">
        <v>0.77200000000000024</v>
      </c>
      <c r="BF714" s="71">
        <v>9.08</v>
      </c>
      <c r="BG714" s="71">
        <v>8.6300000000000008</v>
      </c>
      <c r="BH714" s="71">
        <v>0.44999999999999929</v>
      </c>
      <c r="BI714" s="71">
        <v>12.292</v>
      </c>
      <c r="BJ714" s="71">
        <v>11.31</v>
      </c>
      <c r="BK714" s="71">
        <v>0.98199999999999932</v>
      </c>
      <c r="BL714" s="71">
        <v>10.212999999999999</v>
      </c>
      <c r="BM714" s="71">
        <v>9.6999999999999993</v>
      </c>
      <c r="BN714" s="71">
        <v>0.5129999999999999</v>
      </c>
      <c r="BO714" s="71">
        <v>12.61</v>
      </c>
      <c r="BP714" s="71">
        <v>11.6</v>
      </c>
      <c r="BQ714" s="71">
        <v>1.0099999999999998</v>
      </c>
      <c r="BR714" s="71">
        <v>12.05</v>
      </c>
      <c r="BS714" s="71">
        <v>11.09</v>
      </c>
      <c r="BT714" s="71">
        <v>0.96000000000000085</v>
      </c>
      <c r="BU714" s="71">
        <v>11.09</v>
      </c>
      <c r="BV714" s="71">
        <v>10.199999999999999</v>
      </c>
      <c r="BW714" s="71">
        <v>0.89000000000000057</v>
      </c>
      <c r="BX714" s="71">
        <v>14.05</v>
      </c>
      <c r="BY714" s="71">
        <v>12.93</v>
      </c>
      <c r="BZ714" s="71">
        <v>1.120000000000001</v>
      </c>
    </row>
    <row r="715" spans="1:78" x14ac:dyDescent="0.25">
      <c r="A715" s="67" t="s">
        <v>675</v>
      </c>
      <c r="B715" s="67" t="s">
        <v>69</v>
      </c>
      <c r="C715" s="68" t="s">
        <v>71</v>
      </c>
      <c r="D715" s="68" t="s">
        <v>72</v>
      </c>
      <c r="E715" s="68" t="s">
        <v>119</v>
      </c>
      <c r="F715" s="68" t="s">
        <v>120</v>
      </c>
      <c r="G715" s="69" t="s">
        <v>434</v>
      </c>
      <c r="H715" s="70" t="s">
        <v>435</v>
      </c>
      <c r="I715" s="68" t="s">
        <v>436</v>
      </c>
      <c r="J715" s="90" t="s">
        <v>765</v>
      </c>
      <c r="K715" s="67" t="s">
        <v>251</v>
      </c>
      <c r="L715" s="72" t="s">
        <v>142</v>
      </c>
      <c r="M715" s="71">
        <v>17.72</v>
      </c>
      <c r="N715" s="67">
        <v>16.3</v>
      </c>
      <c r="O715" s="71">
        <v>1.4199999999999982</v>
      </c>
      <c r="P715" s="71">
        <v>14.71</v>
      </c>
      <c r="Q715" s="71">
        <v>13.97</v>
      </c>
      <c r="R715" s="71">
        <v>0.74000000000000021</v>
      </c>
      <c r="S715" s="71">
        <v>15.919999999999998</v>
      </c>
      <c r="T715" s="67">
        <v>14.65</v>
      </c>
      <c r="U715" s="71">
        <v>1.2699999999999978</v>
      </c>
      <c r="V715" s="71">
        <v>12.91</v>
      </c>
      <c r="W715" s="71">
        <v>12.26</v>
      </c>
      <c r="X715" s="71">
        <v>0.65000000000000036</v>
      </c>
      <c r="Y715" s="71">
        <v>14.899999999999999</v>
      </c>
      <c r="Z715" s="67">
        <v>14.16</v>
      </c>
      <c r="AA715" s="71">
        <v>0.73999999999999844</v>
      </c>
      <c r="AB715" s="71">
        <v>15.219999999999999</v>
      </c>
      <c r="AC715" s="67">
        <v>14</v>
      </c>
      <c r="AD715" s="71">
        <v>1.2199999999999989</v>
      </c>
      <c r="AE715" s="71">
        <v>14.2</v>
      </c>
      <c r="AF715" s="67">
        <v>13.49</v>
      </c>
      <c r="AG715" s="71">
        <v>0.70999999999999908</v>
      </c>
      <c r="AH715" s="71">
        <v>14.02</v>
      </c>
      <c r="AI715" s="67">
        <v>12.9</v>
      </c>
      <c r="AJ715" s="71">
        <v>1.1199999999999992</v>
      </c>
      <c r="AK715" s="71">
        <v>13.12</v>
      </c>
      <c r="AL715" s="67">
        <v>12.46</v>
      </c>
      <c r="AM715" s="71">
        <v>0.65999999999999837</v>
      </c>
      <c r="AN715" s="71">
        <v>11.144</v>
      </c>
      <c r="AO715" s="67">
        <v>10.25</v>
      </c>
      <c r="AP715" s="71">
        <v>0.89400000000000013</v>
      </c>
      <c r="AQ715" s="71">
        <v>9.0370000000000008</v>
      </c>
      <c r="AR715" s="71">
        <v>8.59</v>
      </c>
      <c r="AS715" s="71">
        <v>0.44700000000000095</v>
      </c>
      <c r="AT715" s="71">
        <v>10.43</v>
      </c>
      <c r="AU715" s="71">
        <v>9.91</v>
      </c>
      <c r="AV715" s="71">
        <v>0.51999999999999957</v>
      </c>
      <c r="AW715" s="71">
        <v>10.654</v>
      </c>
      <c r="AX715" s="67">
        <v>9.8000000000000007</v>
      </c>
      <c r="AY715" s="71">
        <v>0.8539999999999992</v>
      </c>
      <c r="AZ715" s="71">
        <v>9.94</v>
      </c>
      <c r="BA715" s="71">
        <v>9.44</v>
      </c>
      <c r="BB715" s="71">
        <v>0.5</v>
      </c>
      <c r="BC715" s="71">
        <v>9.8140000000000001</v>
      </c>
      <c r="BD715" s="67">
        <v>9.0299999999999994</v>
      </c>
      <c r="BE715" s="71">
        <v>0.7840000000000007</v>
      </c>
      <c r="BF715" s="71">
        <v>9.18</v>
      </c>
      <c r="BG715" s="71">
        <v>8.7200000000000006</v>
      </c>
      <c r="BH715" s="71">
        <v>0.45999999999999908</v>
      </c>
      <c r="BI715" s="71">
        <v>12.404</v>
      </c>
      <c r="BJ715" s="71">
        <v>11.41</v>
      </c>
      <c r="BK715" s="71">
        <v>0.99399999999999977</v>
      </c>
      <c r="BL715" s="71">
        <v>10.297000000000001</v>
      </c>
      <c r="BM715" s="71">
        <v>9.7799999999999994</v>
      </c>
      <c r="BN715" s="71">
        <v>0.51700000000000124</v>
      </c>
      <c r="BO715" s="71">
        <v>12.74</v>
      </c>
      <c r="BP715" s="71">
        <v>11.72</v>
      </c>
      <c r="BQ715" s="71">
        <v>1.0199999999999996</v>
      </c>
      <c r="BR715" s="71">
        <v>12.18</v>
      </c>
      <c r="BS715" s="71">
        <v>11.21</v>
      </c>
      <c r="BT715" s="71">
        <v>0.96999999999999886</v>
      </c>
      <c r="BU715" s="71">
        <v>11.22</v>
      </c>
      <c r="BV715" s="71">
        <v>10.32</v>
      </c>
      <c r="BW715" s="71">
        <v>0.90000000000000036</v>
      </c>
      <c r="BX715" s="71">
        <v>14.18</v>
      </c>
      <c r="BY715" s="71">
        <v>13.05</v>
      </c>
      <c r="BZ715" s="71">
        <v>1.129999999999999</v>
      </c>
    </row>
    <row r="716" spans="1:78" x14ac:dyDescent="0.25">
      <c r="A716" s="67" t="s">
        <v>676</v>
      </c>
      <c r="B716" s="67" t="s">
        <v>69</v>
      </c>
      <c r="C716" s="68" t="s">
        <v>71</v>
      </c>
      <c r="D716" s="68" t="s">
        <v>72</v>
      </c>
      <c r="E716" s="68" t="s">
        <v>81</v>
      </c>
      <c r="F716" s="68" t="s">
        <v>82</v>
      </c>
      <c r="G716" s="69" t="s">
        <v>437</v>
      </c>
      <c r="H716" s="70" t="s">
        <v>438</v>
      </c>
      <c r="I716" s="68" t="s">
        <v>439</v>
      </c>
      <c r="J716" s="90" t="s">
        <v>765</v>
      </c>
      <c r="K716" s="67" t="s">
        <v>251</v>
      </c>
      <c r="L716" s="72" t="s">
        <v>142</v>
      </c>
      <c r="M716" s="71">
        <v>20.14</v>
      </c>
      <c r="N716" s="67">
        <v>18.53</v>
      </c>
      <c r="O716" s="71">
        <v>1.6099999999999994</v>
      </c>
      <c r="P716" s="71">
        <v>16.420000000000002</v>
      </c>
      <c r="Q716" s="71">
        <v>15.6</v>
      </c>
      <c r="R716" s="71">
        <v>0.82000000000000206</v>
      </c>
      <c r="S716" s="71">
        <v>18.339999999999996</v>
      </c>
      <c r="T716" s="67">
        <v>16.87</v>
      </c>
      <c r="U716" s="71">
        <v>1.4699999999999953</v>
      </c>
      <c r="V716" s="71">
        <v>14.62</v>
      </c>
      <c r="W716" s="71">
        <v>13.89</v>
      </c>
      <c r="X716" s="71">
        <v>0.72999999999999865</v>
      </c>
      <c r="Y716" s="71">
        <v>17.079999999999998</v>
      </c>
      <c r="Z716" s="67">
        <v>16.23</v>
      </c>
      <c r="AA716" s="71">
        <v>0.84999999999999787</v>
      </c>
      <c r="AB716" s="71">
        <v>17.64</v>
      </c>
      <c r="AC716" s="67">
        <v>16.23</v>
      </c>
      <c r="AD716" s="71">
        <v>1.4100000000000001</v>
      </c>
      <c r="AE716" s="71">
        <v>16.380000000000003</v>
      </c>
      <c r="AF716" s="67">
        <v>15.56</v>
      </c>
      <c r="AG716" s="71">
        <v>0.82000000000000206</v>
      </c>
      <c r="AH716" s="71">
        <v>16.439999999999998</v>
      </c>
      <c r="AI716" s="67">
        <v>15.12</v>
      </c>
      <c r="AJ716" s="71">
        <v>1.3199999999999985</v>
      </c>
      <c r="AK716" s="71">
        <v>15.3</v>
      </c>
      <c r="AL716" s="67">
        <v>14.54</v>
      </c>
      <c r="AM716" s="71">
        <v>0.76000000000000156</v>
      </c>
      <c r="AN716" s="71">
        <v>12.837999999999999</v>
      </c>
      <c r="AO716" s="67">
        <v>11.81</v>
      </c>
      <c r="AP716" s="71">
        <v>1.0279999999999987</v>
      </c>
      <c r="AQ716" s="71">
        <v>10.234</v>
      </c>
      <c r="AR716" s="71">
        <v>9.7200000000000006</v>
      </c>
      <c r="AS716" s="71">
        <v>0.51399999999999935</v>
      </c>
      <c r="AT716" s="71">
        <v>11.96</v>
      </c>
      <c r="AU716" s="71">
        <v>11.36</v>
      </c>
      <c r="AV716" s="71">
        <v>0.60000000000000142</v>
      </c>
      <c r="AW716" s="71">
        <v>12.348000000000001</v>
      </c>
      <c r="AX716" s="67">
        <v>11.36</v>
      </c>
      <c r="AY716" s="71">
        <v>0.98800000000000132</v>
      </c>
      <c r="AZ716" s="71">
        <v>11.47</v>
      </c>
      <c r="BA716" s="71">
        <v>10.9</v>
      </c>
      <c r="BB716" s="71">
        <v>0.57000000000000028</v>
      </c>
      <c r="BC716" s="71">
        <v>11.507999999999999</v>
      </c>
      <c r="BD716" s="67">
        <v>10.59</v>
      </c>
      <c r="BE716" s="71">
        <v>0.91799999999999926</v>
      </c>
      <c r="BF716" s="71">
        <v>10.71</v>
      </c>
      <c r="BG716" s="71">
        <v>10.17</v>
      </c>
      <c r="BH716" s="71">
        <v>0.54000000000000092</v>
      </c>
      <c r="BI716" s="71">
        <v>14.098000000000001</v>
      </c>
      <c r="BJ716" s="71">
        <v>12.97</v>
      </c>
      <c r="BK716" s="71">
        <v>1.1280000000000001</v>
      </c>
      <c r="BL716" s="71">
        <v>11.494</v>
      </c>
      <c r="BM716" s="71">
        <v>10.92</v>
      </c>
      <c r="BN716" s="71">
        <v>0.57399999999999984</v>
      </c>
      <c r="BO716" s="71">
        <v>14.67</v>
      </c>
      <c r="BP716" s="71">
        <v>13.5</v>
      </c>
      <c r="BQ716" s="71">
        <v>1.17</v>
      </c>
      <c r="BR716" s="71">
        <v>14.11</v>
      </c>
      <c r="BS716" s="71">
        <v>12.98</v>
      </c>
      <c r="BT716" s="71">
        <v>1.129999999999999</v>
      </c>
      <c r="BU716" s="71">
        <v>13.15</v>
      </c>
      <c r="BV716" s="71">
        <v>12.1</v>
      </c>
      <c r="BW716" s="71">
        <v>1.0500000000000007</v>
      </c>
      <c r="BX716" s="71">
        <v>16.11</v>
      </c>
      <c r="BY716" s="71">
        <v>14.82</v>
      </c>
      <c r="BZ716" s="71">
        <v>1.2899999999999991</v>
      </c>
    </row>
    <row r="717" spans="1:78" x14ac:dyDescent="0.25">
      <c r="A717" s="67" t="s">
        <v>677</v>
      </c>
      <c r="B717" s="67" t="s">
        <v>69</v>
      </c>
      <c r="C717" s="68" t="s">
        <v>71</v>
      </c>
      <c r="D717" s="68" t="s">
        <v>72</v>
      </c>
      <c r="E717" s="68" t="s">
        <v>83</v>
      </c>
      <c r="F717" s="68" t="s">
        <v>84</v>
      </c>
      <c r="G717" s="69" t="s">
        <v>437</v>
      </c>
      <c r="H717" s="70" t="s">
        <v>438</v>
      </c>
      <c r="I717" s="68" t="s">
        <v>439</v>
      </c>
      <c r="J717" s="90" t="s">
        <v>765</v>
      </c>
      <c r="K717" s="67" t="s">
        <v>251</v>
      </c>
      <c r="L717" s="72" t="s">
        <v>142</v>
      </c>
      <c r="M717" s="71">
        <v>17.559999999999999</v>
      </c>
      <c r="N717" s="67">
        <v>16.16</v>
      </c>
      <c r="O717" s="71">
        <v>1.3999999999999986</v>
      </c>
      <c r="P717" s="71">
        <v>14.59</v>
      </c>
      <c r="Q717" s="71">
        <v>13.86</v>
      </c>
      <c r="R717" s="71">
        <v>0.73000000000000043</v>
      </c>
      <c r="S717" s="71">
        <v>15.759999999999998</v>
      </c>
      <c r="T717" s="67">
        <v>14.5</v>
      </c>
      <c r="U717" s="71">
        <v>1.259999999999998</v>
      </c>
      <c r="V717" s="71">
        <v>12.79</v>
      </c>
      <c r="W717" s="71">
        <v>12.15</v>
      </c>
      <c r="X717" s="71">
        <v>0.63999999999999879</v>
      </c>
      <c r="Y717" s="71">
        <v>14.75</v>
      </c>
      <c r="Z717" s="67">
        <v>14.01</v>
      </c>
      <c r="AA717" s="71">
        <v>0.74000000000000021</v>
      </c>
      <c r="AB717" s="71">
        <v>15.059999999999999</v>
      </c>
      <c r="AC717" s="67">
        <v>13.86</v>
      </c>
      <c r="AD717" s="71">
        <v>1.1999999999999993</v>
      </c>
      <c r="AE717" s="71">
        <v>14.05</v>
      </c>
      <c r="AF717" s="67">
        <v>13.35</v>
      </c>
      <c r="AG717" s="71">
        <v>0.70000000000000107</v>
      </c>
      <c r="AH717" s="71">
        <v>13.86</v>
      </c>
      <c r="AI717" s="67">
        <v>12.75</v>
      </c>
      <c r="AJ717" s="71">
        <v>1.1099999999999994</v>
      </c>
      <c r="AK717" s="71">
        <v>12.969999999999999</v>
      </c>
      <c r="AL717" s="67">
        <v>12.32</v>
      </c>
      <c r="AM717" s="71">
        <v>0.64999999999999858</v>
      </c>
      <c r="AN717" s="71">
        <v>11.032</v>
      </c>
      <c r="AO717" s="67">
        <v>10.15</v>
      </c>
      <c r="AP717" s="71">
        <v>0.88199999999999967</v>
      </c>
      <c r="AQ717" s="71">
        <v>8.9529999999999994</v>
      </c>
      <c r="AR717" s="71">
        <v>8.51</v>
      </c>
      <c r="AS717" s="71">
        <v>0.44299999999999962</v>
      </c>
      <c r="AT717" s="71">
        <v>10.33</v>
      </c>
      <c r="AU717" s="71">
        <v>9.81</v>
      </c>
      <c r="AV717" s="71">
        <v>0.51999999999999957</v>
      </c>
      <c r="AW717" s="71">
        <v>10.542</v>
      </c>
      <c r="AX717" s="67">
        <v>9.6999999999999993</v>
      </c>
      <c r="AY717" s="71">
        <v>0.84200000000000053</v>
      </c>
      <c r="AZ717" s="71">
        <v>9.84</v>
      </c>
      <c r="BA717" s="71">
        <v>9.35</v>
      </c>
      <c r="BB717" s="71">
        <v>0.49000000000000021</v>
      </c>
      <c r="BC717" s="71">
        <v>9.702</v>
      </c>
      <c r="BD717" s="67">
        <v>8.93</v>
      </c>
      <c r="BE717" s="71">
        <v>0.77200000000000024</v>
      </c>
      <c r="BF717" s="71">
        <v>9.08</v>
      </c>
      <c r="BG717" s="71">
        <v>8.6300000000000008</v>
      </c>
      <c r="BH717" s="71">
        <v>0.44999999999999929</v>
      </c>
      <c r="BI717" s="71">
        <v>12.292</v>
      </c>
      <c r="BJ717" s="71">
        <v>11.31</v>
      </c>
      <c r="BK717" s="71">
        <v>0.98199999999999932</v>
      </c>
      <c r="BL717" s="71">
        <v>10.212999999999999</v>
      </c>
      <c r="BM717" s="71">
        <v>9.6999999999999993</v>
      </c>
      <c r="BN717" s="71">
        <v>0.5129999999999999</v>
      </c>
      <c r="BO717" s="71">
        <v>12.61</v>
      </c>
      <c r="BP717" s="71">
        <v>11.6</v>
      </c>
      <c r="BQ717" s="71">
        <v>1.0099999999999998</v>
      </c>
      <c r="BR717" s="71">
        <v>12.05</v>
      </c>
      <c r="BS717" s="71">
        <v>11.09</v>
      </c>
      <c r="BT717" s="71">
        <v>0.96000000000000085</v>
      </c>
      <c r="BU717" s="71">
        <v>11.09</v>
      </c>
      <c r="BV717" s="71">
        <v>10.199999999999999</v>
      </c>
      <c r="BW717" s="71">
        <v>0.89000000000000057</v>
      </c>
      <c r="BX717" s="71">
        <v>14.05</v>
      </c>
      <c r="BY717" s="71">
        <v>12.93</v>
      </c>
      <c r="BZ717" s="71">
        <v>1.120000000000001</v>
      </c>
    </row>
    <row r="718" spans="1:78" x14ac:dyDescent="0.25">
      <c r="A718" s="67" t="s">
        <v>678</v>
      </c>
      <c r="B718" s="67" t="s">
        <v>69</v>
      </c>
      <c r="C718" s="68" t="s">
        <v>71</v>
      </c>
      <c r="D718" s="68" t="s">
        <v>72</v>
      </c>
      <c r="E718" s="68" t="s">
        <v>85</v>
      </c>
      <c r="F718" s="68" t="s">
        <v>86</v>
      </c>
      <c r="G718" s="69" t="s">
        <v>437</v>
      </c>
      <c r="H718" s="70" t="s">
        <v>438</v>
      </c>
      <c r="I718" s="68" t="s">
        <v>439</v>
      </c>
      <c r="J718" s="90" t="s">
        <v>765</v>
      </c>
      <c r="K718" s="67" t="s">
        <v>251</v>
      </c>
      <c r="L718" s="72" t="s">
        <v>142</v>
      </c>
      <c r="M718" s="71">
        <v>29.61</v>
      </c>
      <c r="N718" s="67">
        <v>27.24</v>
      </c>
      <c r="O718" s="71">
        <v>2.370000000000001</v>
      </c>
      <c r="P718" s="71">
        <v>23.1</v>
      </c>
      <c r="Q718" s="71">
        <v>21.95</v>
      </c>
      <c r="R718" s="71">
        <v>1.1500000000000021</v>
      </c>
      <c r="S718" s="71">
        <v>27.81</v>
      </c>
      <c r="T718" s="67">
        <v>25.59</v>
      </c>
      <c r="U718" s="71">
        <v>2.2199999999999989</v>
      </c>
      <c r="V718" s="71">
        <v>21.3</v>
      </c>
      <c r="W718" s="71">
        <v>20.239999999999998</v>
      </c>
      <c r="X718" s="71">
        <v>1.0600000000000023</v>
      </c>
      <c r="Y718" s="71">
        <v>25.599999999999998</v>
      </c>
      <c r="Z718" s="67">
        <v>24.32</v>
      </c>
      <c r="AA718" s="71">
        <v>1.2799999999999976</v>
      </c>
      <c r="AB718" s="71">
        <v>27.11</v>
      </c>
      <c r="AC718" s="67">
        <v>24.94</v>
      </c>
      <c r="AD718" s="71">
        <v>2.1699999999999982</v>
      </c>
      <c r="AE718" s="71">
        <v>24.9</v>
      </c>
      <c r="AF718" s="67">
        <v>23.66</v>
      </c>
      <c r="AG718" s="71">
        <v>1.2399999999999984</v>
      </c>
      <c r="AH718" s="71">
        <v>25.91</v>
      </c>
      <c r="AI718" s="67">
        <v>23.84</v>
      </c>
      <c r="AJ718" s="71">
        <v>2.0700000000000003</v>
      </c>
      <c r="AK718" s="71">
        <v>23.82</v>
      </c>
      <c r="AL718" s="67">
        <v>22.63</v>
      </c>
      <c r="AM718" s="71">
        <v>1.1900000000000013</v>
      </c>
      <c r="AN718" s="71">
        <v>19.466999999999999</v>
      </c>
      <c r="AO718" s="67">
        <v>17.91</v>
      </c>
      <c r="AP718" s="71">
        <v>1.5569999999999986</v>
      </c>
      <c r="AQ718" s="71">
        <v>14.91</v>
      </c>
      <c r="AR718" s="71">
        <v>14.16</v>
      </c>
      <c r="AS718" s="71">
        <v>0.75</v>
      </c>
      <c r="AT718" s="71">
        <v>17.920000000000002</v>
      </c>
      <c r="AU718" s="71">
        <v>17.02</v>
      </c>
      <c r="AV718" s="71">
        <v>0.90000000000000213</v>
      </c>
      <c r="AW718" s="71">
        <v>18.977</v>
      </c>
      <c r="AX718" s="67">
        <v>17.46</v>
      </c>
      <c r="AY718" s="71">
        <v>1.5169999999999995</v>
      </c>
      <c r="AZ718" s="71">
        <v>17.43</v>
      </c>
      <c r="BA718" s="71">
        <v>16.559999999999999</v>
      </c>
      <c r="BB718" s="71">
        <v>0.87000000000000099</v>
      </c>
      <c r="BC718" s="71">
        <v>18.137</v>
      </c>
      <c r="BD718" s="67">
        <v>16.690000000000001</v>
      </c>
      <c r="BE718" s="71">
        <v>1.4469999999999992</v>
      </c>
      <c r="BF718" s="71">
        <v>16.670000000000002</v>
      </c>
      <c r="BG718" s="71">
        <v>15.84</v>
      </c>
      <c r="BH718" s="71">
        <v>0.83000000000000185</v>
      </c>
      <c r="BI718" s="71">
        <v>20.727</v>
      </c>
      <c r="BJ718" s="71">
        <v>19.07</v>
      </c>
      <c r="BK718" s="71">
        <v>1.657</v>
      </c>
      <c r="BL718" s="71">
        <v>16.170000000000002</v>
      </c>
      <c r="BM718" s="71">
        <v>15.36</v>
      </c>
      <c r="BN718" s="71">
        <v>0.81000000000000227</v>
      </c>
      <c r="BO718" s="71">
        <v>22.25</v>
      </c>
      <c r="BP718" s="71">
        <v>20.47</v>
      </c>
      <c r="BQ718" s="71">
        <v>1.7800000000000011</v>
      </c>
      <c r="BR718" s="71">
        <v>21.69</v>
      </c>
      <c r="BS718" s="71">
        <v>19.95</v>
      </c>
      <c r="BT718" s="71">
        <v>1.740000000000002</v>
      </c>
      <c r="BU718" s="71">
        <v>20.73</v>
      </c>
      <c r="BV718" s="71">
        <v>19.07</v>
      </c>
      <c r="BW718" s="71">
        <v>1.6600000000000001</v>
      </c>
      <c r="BX718" s="71">
        <v>23.69</v>
      </c>
      <c r="BY718" s="71">
        <v>21.79</v>
      </c>
      <c r="BZ718" s="71">
        <v>1.9000000000000021</v>
      </c>
    </row>
    <row r="719" spans="1:78" x14ac:dyDescent="0.25">
      <c r="A719" s="67" t="s">
        <v>679</v>
      </c>
      <c r="B719" s="67" t="s">
        <v>69</v>
      </c>
      <c r="C719" s="68" t="s">
        <v>71</v>
      </c>
      <c r="D719" s="68" t="s">
        <v>72</v>
      </c>
      <c r="E719" s="68" t="s">
        <v>87</v>
      </c>
      <c r="F719" s="68" t="s">
        <v>88</v>
      </c>
      <c r="G719" s="69" t="s">
        <v>437</v>
      </c>
      <c r="H719" s="70" t="s">
        <v>438</v>
      </c>
      <c r="I719" s="68" t="s">
        <v>439</v>
      </c>
      <c r="J719" s="90" t="s">
        <v>765</v>
      </c>
      <c r="K719" s="67" t="s">
        <v>251</v>
      </c>
      <c r="L719" s="72" t="s">
        <v>142</v>
      </c>
      <c r="M719" s="71">
        <v>26.21</v>
      </c>
      <c r="N719" s="67">
        <v>24.11</v>
      </c>
      <c r="O719" s="71">
        <v>2.1000000000000014</v>
      </c>
      <c r="P719" s="71">
        <v>20.7</v>
      </c>
      <c r="Q719" s="71">
        <v>19.670000000000002</v>
      </c>
      <c r="R719" s="71">
        <v>1.0299999999999976</v>
      </c>
      <c r="S719" s="71">
        <v>24.41</v>
      </c>
      <c r="T719" s="67">
        <v>22.46</v>
      </c>
      <c r="U719" s="71">
        <v>1.9499999999999993</v>
      </c>
      <c r="V719" s="71">
        <v>18.899999999999999</v>
      </c>
      <c r="W719" s="71">
        <v>17.96</v>
      </c>
      <c r="X719" s="71">
        <v>0.93999999999999773</v>
      </c>
      <c r="Y719" s="71">
        <v>22.54</v>
      </c>
      <c r="Z719" s="67">
        <v>21.41</v>
      </c>
      <c r="AA719" s="71">
        <v>1.129999999999999</v>
      </c>
      <c r="AB719" s="71">
        <v>23.71</v>
      </c>
      <c r="AC719" s="67">
        <v>21.81</v>
      </c>
      <c r="AD719" s="71">
        <v>1.9000000000000021</v>
      </c>
      <c r="AE719" s="71">
        <v>21.84</v>
      </c>
      <c r="AF719" s="67">
        <v>20.75</v>
      </c>
      <c r="AG719" s="71">
        <v>1.0899999999999999</v>
      </c>
      <c r="AH719" s="71">
        <v>22.51</v>
      </c>
      <c r="AI719" s="67">
        <v>20.71</v>
      </c>
      <c r="AJ719" s="71">
        <v>1.8000000000000007</v>
      </c>
      <c r="AK719" s="71">
        <v>20.759999999999998</v>
      </c>
      <c r="AL719" s="67">
        <v>19.72</v>
      </c>
      <c r="AM719" s="71">
        <v>1.0399999999999991</v>
      </c>
      <c r="AN719" s="71">
        <v>17.087</v>
      </c>
      <c r="AO719" s="67">
        <v>15.72</v>
      </c>
      <c r="AP719" s="71">
        <v>1.3669999999999991</v>
      </c>
      <c r="AQ719" s="71">
        <v>13.23</v>
      </c>
      <c r="AR719" s="71">
        <v>12.57</v>
      </c>
      <c r="AS719" s="71">
        <v>0.66000000000000014</v>
      </c>
      <c r="AT719" s="71">
        <v>15.78</v>
      </c>
      <c r="AU719" s="71">
        <v>14.99</v>
      </c>
      <c r="AV719" s="71">
        <v>0.78999999999999915</v>
      </c>
      <c r="AW719" s="71">
        <v>16.597000000000001</v>
      </c>
      <c r="AX719" s="67">
        <v>15.27</v>
      </c>
      <c r="AY719" s="71">
        <v>1.3270000000000017</v>
      </c>
      <c r="AZ719" s="71">
        <v>15.29</v>
      </c>
      <c r="BA719" s="71">
        <v>14.53</v>
      </c>
      <c r="BB719" s="71">
        <v>0.75999999999999979</v>
      </c>
      <c r="BC719" s="71">
        <v>15.757</v>
      </c>
      <c r="BD719" s="67">
        <v>14.5</v>
      </c>
      <c r="BE719" s="71">
        <v>1.2569999999999997</v>
      </c>
      <c r="BF719" s="71">
        <v>14.53</v>
      </c>
      <c r="BG719" s="71">
        <v>13.8</v>
      </c>
      <c r="BH719" s="71">
        <v>0.72999999999999865</v>
      </c>
      <c r="BI719" s="71">
        <v>18.347000000000001</v>
      </c>
      <c r="BJ719" s="71">
        <v>16.88</v>
      </c>
      <c r="BK719" s="71">
        <v>1.4670000000000023</v>
      </c>
      <c r="BL719" s="71">
        <v>14.49</v>
      </c>
      <c r="BM719" s="71">
        <v>13.77</v>
      </c>
      <c r="BN719" s="71">
        <v>0.72000000000000064</v>
      </c>
      <c r="BO719" s="71">
        <v>19.53</v>
      </c>
      <c r="BP719" s="71">
        <v>17.97</v>
      </c>
      <c r="BQ719" s="71">
        <v>1.5600000000000023</v>
      </c>
      <c r="BR719" s="71">
        <v>18.97</v>
      </c>
      <c r="BS719" s="71">
        <v>17.45</v>
      </c>
      <c r="BT719" s="71">
        <v>1.5199999999999996</v>
      </c>
      <c r="BU719" s="71">
        <v>18.010000000000002</v>
      </c>
      <c r="BV719" s="71">
        <v>16.57</v>
      </c>
      <c r="BW719" s="71">
        <v>1.4400000000000013</v>
      </c>
      <c r="BX719" s="71">
        <v>20.97</v>
      </c>
      <c r="BY719" s="71">
        <v>19.29</v>
      </c>
      <c r="BZ719" s="71">
        <v>1.6799999999999997</v>
      </c>
    </row>
    <row r="720" spans="1:78" x14ac:dyDescent="0.25">
      <c r="A720" s="67" t="s">
        <v>680</v>
      </c>
      <c r="B720" s="67" t="s">
        <v>69</v>
      </c>
      <c r="C720" s="68" t="s">
        <v>71</v>
      </c>
      <c r="D720" s="68" t="s">
        <v>72</v>
      </c>
      <c r="E720" s="68" t="s">
        <v>89</v>
      </c>
      <c r="F720" s="68" t="s">
        <v>90</v>
      </c>
      <c r="G720" s="69" t="s">
        <v>437</v>
      </c>
      <c r="H720" s="70" t="s">
        <v>438</v>
      </c>
      <c r="I720" s="68" t="s">
        <v>439</v>
      </c>
      <c r="J720" s="90" t="s">
        <v>765</v>
      </c>
      <c r="K720" s="67" t="s">
        <v>251</v>
      </c>
      <c r="L720" s="72" t="s">
        <v>142</v>
      </c>
      <c r="M720" s="71">
        <v>19.89</v>
      </c>
      <c r="N720" s="67">
        <v>18.3</v>
      </c>
      <c r="O720" s="71">
        <v>1.5899999999999999</v>
      </c>
      <c r="P720" s="71">
        <v>16.240000000000002</v>
      </c>
      <c r="Q720" s="71">
        <v>15.43</v>
      </c>
      <c r="R720" s="71">
        <v>0.81000000000000227</v>
      </c>
      <c r="S720" s="71">
        <v>18.089999999999996</v>
      </c>
      <c r="T720" s="67">
        <v>16.64</v>
      </c>
      <c r="U720" s="71">
        <v>1.4499999999999957</v>
      </c>
      <c r="V720" s="71">
        <v>14.44</v>
      </c>
      <c r="W720" s="71">
        <v>13.72</v>
      </c>
      <c r="X720" s="71">
        <v>0.71999999999999886</v>
      </c>
      <c r="Y720" s="71">
        <v>16.850000000000001</v>
      </c>
      <c r="Z720" s="67">
        <v>16.010000000000002</v>
      </c>
      <c r="AA720" s="71">
        <v>0.83999999999999986</v>
      </c>
      <c r="AB720" s="71">
        <v>17.39</v>
      </c>
      <c r="AC720" s="67">
        <v>16</v>
      </c>
      <c r="AD720" s="71">
        <v>1.3900000000000006</v>
      </c>
      <c r="AE720" s="71">
        <v>16.149999999999999</v>
      </c>
      <c r="AF720" s="67">
        <v>15.34</v>
      </c>
      <c r="AG720" s="71">
        <v>0.80999999999999872</v>
      </c>
      <c r="AH720" s="71">
        <v>16.189999999999998</v>
      </c>
      <c r="AI720" s="67">
        <v>14.89</v>
      </c>
      <c r="AJ720" s="71">
        <v>1.2999999999999972</v>
      </c>
      <c r="AK720" s="71">
        <v>15.07</v>
      </c>
      <c r="AL720" s="67">
        <v>14.32</v>
      </c>
      <c r="AM720" s="71">
        <v>0.75</v>
      </c>
      <c r="AN720" s="71">
        <v>12.663</v>
      </c>
      <c r="AO720" s="67">
        <v>11.65</v>
      </c>
      <c r="AP720" s="71">
        <v>1.0129999999999999</v>
      </c>
      <c r="AQ720" s="71">
        <v>10.108000000000001</v>
      </c>
      <c r="AR720" s="71">
        <v>9.6</v>
      </c>
      <c r="AS720" s="71">
        <v>0.5080000000000009</v>
      </c>
      <c r="AT720" s="71">
        <v>11.8</v>
      </c>
      <c r="AU720" s="71">
        <v>11.21</v>
      </c>
      <c r="AV720" s="71">
        <v>0.58999999999999986</v>
      </c>
      <c r="AW720" s="71">
        <v>12.173</v>
      </c>
      <c r="AX720" s="67">
        <v>11.2</v>
      </c>
      <c r="AY720" s="71">
        <v>0.97300000000000075</v>
      </c>
      <c r="AZ720" s="71">
        <v>11.31</v>
      </c>
      <c r="BA720" s="71">
        <v>10.74</v>
      </c>
      <c r="BB720" s="71">
        <v>0.57000000000000028</v>
      </c>
      <c r="BC720" s="71">
        <v>11.333</v>
      </c>
      <c r="BD720" s="67">
        <v>10.43</v>
      </c>
      <c r="BE720" s="71">
        <v>0.90300000000000047</v>
      </c>
      <c r="BF720" s="71">
        <v>10.55</v>
      </c>
      <c r="BG720" s="71">
        <v>10.02</v>
      </c>
      <c r="BH720" s="71">
        <v>0.53000000000000114</v>
      </c>
      <c r="BI720" s="71">
        <v>13.923</v>
      </c>
      <c r="BJ720" s="71">
        <v>12.81</v>
      </c>
      <c r="BK720" s="71">
        <v>1.1129999999999995</v>
      </c>
      <c r="BL720" s="71">
        <v>11.368</v>
      </c>
      <c r="BM720" s="71">
        <v>10.8</v>
      </c>
      <c r="BN720" s="71">
        <v>0.56799999999999962</v>
      </c>
      <c r="BO720" s="71">
        <v>14.47</v>
      </c>
      <c r="BP720" s="71">
        <v>13.31</v>
      </c>
      <c r="BQ720" s="71">
        <v>1.1600000000000001</v>
      </c>
      <c r="BR720" s="71">
        <v>13.91</v>
      </c>
      <c r="BS720" s="71">
        <v>12.8</v>
      </c>
      <c r="BT720" s="71">
        <v>1.1099999999999994</v>
      </c>
      <c r="BU720" s="71">
        <v>12.95</v>
      </c>
      <c r="BV720" s="71">
        <v>11.91</v>
      </c>
      <c r="BW720" s="71">
        <v>1.0399999999999991</v>
      </c>
      <c r="BX720" s="71">
        <v>15.91</v>
      </c>
      <c r="BY720" s="71">
        <v>14.64</v>
      </c>
      <c r="BZ720" s="71">
        <v>1.2699999999999996</v>
      </c>
    </row>
    <row r="721" spans="1:78" x14ac:dyDescent="0.25">
      <c r="A721" s="67" t="s">
        <v>681</v>
      </c>
      <c r="B721" s="67" t="s">
        <v>69</v>
      </c>
      <c r="C721" s="68" t="s">
        <v>71</v>
      </c>
      <c r="D721" s="68" t="s">
        <v>72</v>
      </c>
      <c r="E721" s="68" t="s">
        <v>91</v>
      </c>
      <c r="F721" s="68" t="s">
        <v>92</v>
      </c>
      <c r="G721" s="69" t="s">
        <v>437</v>
      </c>
      <c r="H721" s="70" t="s">
        <v>438</v>
      </c>
      <c r="I721" s="68" t="s">
        <v>439</v>
      </c>
      <c r="J721" s="90" t="s">
        <v>765</v>
      </c>
      <c r="K721" s="67" t="s">
        <v>251</v>
      </c>
      <c r="L721" s="72" t="s">
        <v>142</v>
      </c>
      <c r="M721" s="71">
        <v>22.669999999999998</v>
      </c>
      <c r="N721" s="67">
        <v>20.86</v>
      </c>
      <c r="O721" s="71">
        <v>1.8099999999999987</v>
      </c>
      <c r="P721" s="71">
        <v>18.2</v>
      </c>
      <c r="Q721" s="71">
        <v>17.29</v>
      </c>
      <c r="R721" s="71">
        <v>0.91000000000000014</v>
      </c>
      <c r="S721" s="71">
        <v>20.869999999999997</v>
      </c>
      <c r="T721" s="67">
        <v>19.2</v>
      </c>
      <c r="U721" s="71">
        <v>1.6699999999999982</v>
      </c>
      <c r="V721" s="71">
        <v>16.399999999999999</v>
      </c>
      <c r="W721" s="71">
        <v>15.58</v>
      </c>
      <c r="X721" s="71">
        <v>0.81999999999999851</v>
      </c>
      <c r="Y721" s="71">
        <v>19.350000000000001</v>
      </c>
      <c r="Z721" s="67">
        <v>18.38</v>
      </c>
      <c r="AA721" s="71">
        <v>0.97000000000000242</v>
      </c>
      <c r="AB721" s="71">
        <v>20.170000000000002</v>
      </c>
      <c r="AC721" s="67">
        <v>18.559999999999999</v>
      </c>
      <c r="AD721" s="71">
        <v>1.610000000000003</v>
      </c>
      <c r="AE721" s="71">
        <v>18.649999999999999</v>
      </c>
      <c r="AF721" s="67">
        <v>17.72</v>
      </c>
      <c r="AG721" s="71">
        <v>0.92999999999999972</v>
      </c>
      <c r="AH721" s="71">
        <v>18.97</v>
      </c>
      <c r="AI721" s="67">
        <v>17.45</v>
      </c>
      <c r="AJ721" s="71">
        <v>1.5199999999999996</v>
      </c>
      <c r="AK721" s="71">
        <v>17.57</v>
      </c>
      <c r="AL721" s="67">
        <v>16.690000000000001</v>
      </c>
      <c r="AM721" s="71">
        <v>0.87999999999999901</v>
      </c>
      <c r="AN721" s="71">
        <v>14.609</v>
      </c>
      <c r="AO721" s="67">
        <v>13.44</v>
      </c>
      <c r="AP721" s="71">
        <v>1.1690000000000005</v>
      </c>
      <c r="AQ721" s="71">
        <v>11.48</v>
      </c>
      <c r="AR721" s="71">
        <v>10.91</v>
      </c>
      <c r="AS721" s="71">
        <v>0.57000000000000028</v>
      </c>
      <c r="AT721" s="71">
        <v>13.55</v>
      </c>
      <c r="AU721" s="71">
        <v>12.87</v>
      </c>
      <c r="AV721" s="71">
        <v>0.68000000000000149</v>
      </c>
      <c r="AW721" s="71">
        <v>14.119</v>
      </c>
      <c r="AX721" s="67">
        <v>12.99</v>
      </c>
      <c r="AY721" s="71">
        <v>1.1289999999999996</v>
      </c>
      <c r="AZ721" s="71">
        <v>13.06</v>
      </c>
      <c r="BA721" s="71">
        <v>12.41</v>
      </c>
      <c r="BB721" s="71">
        <v>0.65000000000000036</v>
      </c>
      <c r="BC721" s="71">
        <v>13.279</v>
      </c>
      <c r="BD721" s="67">
        <v>12.22</v>
      </c>
      <c r="BE721" s="71">
        <v>1.0589999999999993</v>
      </c>
      <c r="BF721" s="71">
        <v>12.3</v>
      </c>
      <c r="BG721" s="71">
        <v>11.69</v>
      </c>
      <c r="BH721" s="71">
        <v>0.61000000000000121</v>
      </c>
      <c r="BI721" s="71">
        <v>15.869</v>
      </c>
      <c r="BJ721" s="71">
        <v>14.6</v>
      </c>
      <c r="BK721" s="71">
        <v>1.2690000000000001</v>
      </c>
      <c r="BL721" s="71">
        <v>12.74</v>
      </c>
      <c r="BM721" s="71">
        <v>12.1</v>
      </c>
      <c r="BN721" s="71">
        <v>0.64000000000000057</v>
      </c>
      <c r="BO721" s="71">
        <v>16.7</v>
      </c>
      <c r="BP721" s="71">
        <v>15.36</v>
      </c>
      <c r="BQ721" s="71">
        <v>1.3399999999999999</v>
      </c>
      <c r="BR721" s="71">
        <v>16.14</v>
      </c>
      <c r="BS721" s="71">
        <v>14.85</v>
      </c>
      <c r="BT721" s="71">
        <v>1.2900000000000009</v>
      </c>
      <c r="BU721" s="71">
        <v>15.18</v>
      </c>
      <c r="BV721" s="71">
        <v>13.97</v>
      </c>
      <c r="BW721" s="71">
        <v>1.2099999999999991</v>
      </c>
      <c r="BX721" s="71">
        <v>18.14</v>
      </c>
      <c r="BY721" s="71">
        <v>16.690000000000001</v>
      </c>
      <c r="BZ721" s="71">
        <v>1.4499999999999993</v>
      </c>
    </row>
    <row r="722" spans="1:78" x14ac:dyDescent="0.25">
      <c r="A722" s="67" t="s">
        <v>682</v>
      </c>
      <c r="B722" s="67" t="s">
        <v>69</v>
      </c>
      <c r="C722" s="68" t="s">
        <v>71</v>
      </c>
      <c r="D722" s="68" t="s">
        <v>72</v>
      </c>
      <c r="E722" s="68" t="s">
        <v>130</v>
      </c>
      <c r="F722" s="68" t="s">
        <v>131</v>
      </c>
      <c r="G722" s="69" t="s">
        <v>437</v>
      </c>
      <c r="H722" s="70" t="s">
        <v>438</v>
      </c>
      <c r="I722" s="68" t="s">
        <v>439</v>
      </c>
      <c r="J722" s="90" t="s">
        <v>765</v>
      </c>
      <c r="K722" s="67" t="s">
        <v>251</v>
      </c>
      <c r="L722" s="72" t="s">
        <v>142</v>
      </c>
      <c r="M722" s="71">
        <v>17.72</v>
      </c>
      <c r="N722" s="67">
        <v>16.3</v>
      </c>
      <c r="O722" s="71">
        <v>1.4199999999999982</v>
      </c>
      <c r="P722" s="71">
        <v>14.71</v>
      </c>
      <c r="Q722" s="71">
        <v>13.97</v>
      </c>
      <c r="R722" s="71">
        <v>0.74000000000000021</v>
      </c>
      <c r="S722" s="71">
        <v>15.919999999999998</v>
      </c>
      <c r="T722" s="67">
        <v>14.65</v>
      </c>
      <c r="U722" s="71">
        <v>1.2699999999999978</v>
      </c>
      <c r="V722" s="71">
        <v>12.91</v>
      </c>
      <c r="W722" s="71">
        <v>12.26</v>
      </c>
      <c r="X722" s="71">
        <v>0.65000000000000036</v>
      </c>
      <c r="Y722" s="71">
        <v>14.899999999999999</v>
      </c>
      <c r="Z722" s="67">
        <v>14.16</v>
      </c>
      <c r="AA722" s="71">
        <v>0.73999999999999844</v>
      </c>
      <c r="AB722" s="71">
        <v>15.219999999999999</v>
      </c>
      <c r="AC722" s="67">
        <v>14</v>
      </c>
      <c r="AD722" s="71">
        <v>1.2199999999999989</v>
      </c>
      <c r="AE722" s="71">
        <v>14.2</v>
      </c>
      <c r="AF722" s="67">
        <v>13.49</v>
      </c>
      <c r="AG722" s="71">
        <v>0.70999999999999908</v>
      </c>
      <c r="AH722" s="71">
        <v>14.02</v>
      </c>
      <c r="AI722" s="67">
        <v>12.9</v>
      </c>
      <c r="AJ722" s="71">
        <v>1.1199999999999992</v>
      </c>
      <c r="AK722" s="71">
        <v>13.12</v>
      </c>
      <c r="AL722" s="67">
        <v>12.46</v>
      </c>
      <c r="AM722" s="71">
        <v>0.65999999999999837</v>
      </c>
      <c r="AN722" s="71">
        <v>11.144</v>
      </c>
      <c r="AO722" s="67">
        <v>10.25</v>
      </c>
      <c r="AP722" s="71">
        <v>0.89400000000000013</v>
      </c>
      <c r="AQ722" s="71">
        <v>9.0370000000000008</v>
      </c>
      <c r="AR722" s="71">
        <v>8.59</v>
      </c>
      <c r="AS722" s="71">
        <v>0.44700000000000095</v>
      </c>
      <c r="AT722" s="71">
        <v>10.43</v>
      </c>
      <c r="AU722" s="71">
        <v>9.91</v>
      </c>
      <c r="AV722" s="71">
        <v>0.51999999999999957</v>
      </c>
      <c r="AW722" s="71">
        <v>10.654</v>
      </c>
      <c r="AX722" s="67">
        <v>9.8000000000000007</v>
      </c>
      <c r="AY722" s="71">
        <v>0.8539999999999992</v>
      </c>
      <c r="AZ722" s="71">
        <v>9.94</v>
      </c>
      <c r="BA722" s="71">
        <v>9.44</v>
      </c>
      <c r="BB722" s="71">
        <v>0.5</v>
      </c>
      <c r="BC722" s="71">
        <v>9.8140000000000001</v>
      </c>
      <c r="BD722" s="67">
        <v>9.0299999999999994</v>
      </c>
      <c r="BE722" s="71">
        <v>0.7840000000000007</v>
      </c>
      <c r="BF722" s="71">
        <v>9.18</v>
      </c>
      <c r="BG722" s="71">
        <v>8.7200000000000006</v>
      </c>
      <c r="BH722" s="71">
        <v>0.45999999999999908</v>
      </c>
      <c r="BI722" s="71">
        <v>12.404</v>
      </c>
      <c r="BJ722" s="71">
        <v>11.41</v>
      </c>
      <c r="BK722" s="71">
        <v>0.99399999999999977</v>
      </c>
      <c r="BL722" s="71">
        <v>10.297000000000001</v>
      </c>
      <c r="BM722" s="71">
        <v>9.7799999999999994</v>
      </c>
      <c r="BN722" s="71">
        <v>0.51700000000000124</v>
      </c>
      <c r="BO722" s="71">
        <v>12.74</v>
      </c>
      <c r="BP722" s="71">
        <v>11.72</v>
      </c>
      <c r="BQ722" s="71">
        <v>1.0199999999999996</v>
      </c>
      <c r="BR722" s="71">
        <v>12.18</v>
      </c>
      <c r="BS722" s="71">
        <v>11.21</v>
      </c>
      <c r="BT722" s="71">
        <v>0.96999999999999886</v>
      </c>
      <c r="BU722" s="71">
        <v>11.22</v>
      </c>
      <c r="BV722" s="71">
        <v>10.32</v>
      </c>
      <c r="BW722" s="71">
        <v>0.90000000000000036</v>
      </c>
      <c r="BX722" s="71">
        <v>14.18</v>
      </c>
      <c r="BY722" s="71">
        <v>13.05</v>
      </c>
      <c r="BZ722" s="71">
        <v>1.129999999999999</v>
      </c>
    </row>
    <row r="723" spans="1:78" x14ac:dyDescent="0.25">
      <c r="A723" s="67" t="s">
        <v>683</v>
      </c>
      <c r="B723" s="67" t="s">
        <v>69</v>
      </c>
      <c r="C723" s="68" t="s">
        <v>71</v>
      </c>
      <c r="D723" s="68" t="s">
        <v>72</v>
      </c>
      <c r="E723" s="68" t="s">
        <v>93</v>
      </c>
      <c r="F723" s="68" t="s">
        <v>94</v>
      </c>
      <c r="G723" s="69" t="s">
        <v>437</v>
      </c>
      <c r="H723" s="70" t="s">
        <v>438</v>
      </c>
      <c r="I723" s="68" t="s">
        <v>439</v>
      </c>
      <c r="J723" s="90" t="s">
        <v>765</v>
      </c>
      <c r="K723" s="67" t="s">
        <v>251</v>
      </c>
      <c r="L723" s="72" t="s">
        <v>142</v>
      </c>
      <c r="M723" s="71">
        <v>20.399999999999999</v>
      </c>
      <c r="N723" s="67">
        <v>18.77</v>
      </c>
      <c r="O723" s="71">
        <v>1.629999999999999</v>
      </c>
      <c r="P723" s="71">
        <v>16.600000000000001</v>
      </c>
      <c r="Q723" s="71">
        <v>15.77</v>
      </c>
      <c r="R723" s="71">
        <v>0.83000000000000185</v>
      </c>
      <c r="S723" s="71">
        <v>18.599999999999998</v>
      </c>
      <c r="T723" s="67">
        <v>17.11</v>
      </c>
      <c r="U723" s="71">
        <v>1.4899999999999984</v>
      </c>
      <c r="V723" s="71">
        <v>14.799999999999999</v>
      </c>
      <c r="W723" s="71">
        <v>14.06</v>
      </c>
      <c r="X723" s="71">
        <v>0.73999999999999844</v>
      </c>
      <c r="Y723" s="71">
        <v>17.309999999999999</v>
      </c>
      <c r="Z723" s="67">
        <v>16.440000000000001</v>
      </c>
      <c r="AA723" s="71">
        <v>0.86999999999999744</v>
      </c>
      <c r="AB723" s="71">
        <v>17.899999999999999</v>
      </c>
      <c r="AC723" s="67">
        <v>16.47</v>
      </c>
      <c r="AD723" s="71">
        <v>1.4299999999999997</v>
      </c>
      <c r="AE723" s="71">
        <v>16.61</v>
      </c>
      <c r="AF723" s="67">
        <v>15.78</v>
      </c>
      <c r="AG723" s="71">
        <v>0.83000000000000007</v>
      </c>
      <c r="AH723" s="71">
        <v>16.7</v>
      </c>
      <c r="AI723" s="67">
        <v>15.36</v>
      </c>
      <c r="AJ723" s="71">
        <v>1.3399999999999999</v>
      </c>
      <c r="AK723" s="71">
        <v>15.53</v>
      </c>
      <c r="AL723" s="67">
        <v>14.75</v>
      </c>
      <c r="AM723" s="71">
        <v>0.77999999999999936</v>
      </c>
      <c r="AN723" s="71">
        <v>13.02</v>
      </c>
      <c r="AO723" s="67">
        <v>11.98</v>
      </c>
      <c r="AP723" s="71">
        <v>1.0399999999999991</v>
      </c>
      <c r="AQ723" s="71">
        <v>10.36</v>
      </c>
      <c r="AR723" s="71">
        <v>9.84</v>
      </c>
      <c r="AS723" s="71">
        <v>0.51999999999999957</v>
      </c>
      <c r="AT723" s="71">
        <v>12.12</v>
      </c>
      <c r="AU723" s="71">
        <v>11.51</v>
      </c>
      <c r="AV723" s="71">
        <v>0.60999999999999943</v>
      </c>
      <c r="AW723" s="71">
        <v>12.53</v>
      </c>
      <c r="AX723" s="67">
        <v>11.53</v>
      </c>
      <c r="AY723" s="71">
        <v>1</v>
      </c>
      <c r="AZ723" s="71">
        <v>11.63</v>
      </c>
      <c r="BA723" s="71">
        <v>11.05</v>
      </c>
      <c r="BB723" s="71">
        <v>0.58000000000000007</v>
      </c>
      <c r="BC723" s="71">
        <v>11.69</v>
      </c>
      <c r="BD723" s="67">
        <v>10.75</v>
      </c>
      <c r="BE723" s="71">
        <v>0.9399999999999995</v>
      </c>
      <c r="BF723" s="71">
        <v>10.87</v>
      </c>
      <c r="BG723" s="71">
        <v>10.33</v>
      </c>
      <c r="BH723" s="71">
        <v>0.53999999999999915</v>
      </c>
      <c r="BI723" s="71">
        <v>14.28</v>
      </c>
      <c r="BJ723" s="71">
        <v>13.14</v>
      </c>
      <c r="BK723" s="71">
        <v>1.1399999999999988</v>
      </c>
      <c r="BL723" s="71">
        <v>11.62</v>
      </c>
      <c r="BM723" s="71">
        <v>11.04</v>
      </c>
      <c r="BN723" s="71">
        <v>0.58000000000000007</v>
      </c>
      <c r="BO723" s="71">
        <v>14.88</v>
      </c>
      <c r="BP723" s="71">
        <v>13.69</v>
      </c>
      <c r="BQ723" s="71">
        <v>1.1900000000000013</v>
      </c>
      <c r="BR723" s="71">
        <v>14.32</v>
      </c>
      <c r="BS723" s="71">
        <v>13.17</v>
      </c>
      <c r="BT723" s="71">
        <v>1.1500000000000004</v>
      </c>
      <c r="BU723" s="71">
        <v>13.36</v>
      </c>
      <c r="BV723" s="71">
        <v>12.29</v>
      </c>
      <c r="BW723" s="71">
        <v>1.0700000000000003</v>
      </c>
      <c r="BX723" s="71">
        <v>16.32</v>
      </c>
      <c r="BY723" s="71">
        <v>15.01</v>
      </c>
      <c r="BZ723" s="71">
        <v>1.3100000000000005</v>
      </c>
    </row>
    <row r="724" spans="1:78" x14ac:dyDescent="0.25">
      <c r="A724" s="67" t="s">
        <v>684</v>
      </c>
      <c r="B724" s="67" t="s">
        <v>69</v>
      </c>
      <c r="C724" s="68" t="s">
        <v>71</v>
      </c>
      <c r="D724" s="68" t="s">
        <v>72</v>
      </c>
      <c r="E724" s="68" t="s">
        <v>95</v>
      </c>
      <c r="F724" s="68" t="s">
        <v>96</v>
      </c>
      <c r="G724" s="69" t="s">
        <v>437</v>
      </c>
      <c r="H724" s="70" t="s">
        <v>438</v>
      </c>
      <c r="I724" s="68" t="s">
        <v>439</v>
      </c>
      <c r="J724" s="90" t="s">
        <v>765</v>
      </c>
      <c r="K724" s="67" t="s">
        <v>251</v>
      </c>
      <c r="L724" s="72" t="s">
        <v>142</v>
      </c>
      <c r="M724" s="71">
        <v>20.509999999999998</v>
      </c>
      <c r="N724" s="67">
        <v>18.87</v>
      </c>
      <c r="O724" s="71">
        <v>1.639999999999997</v>
      </c>
      <c r="P724" s="71">
        <v>16.670000000000002</v>
      </c>
      <c r="Q724" s="71">
        <v>15.84</v>
      </c>
      <c r="R724" s="71">
        <v>0.83000000000000185</v>
      </c>
      <c r="S724" s="71">
        <v>18.71</v>
      </c>
      <c r="T724" s="67">
        <v>17.21</v>
      </c>
      <c r="U724" s="71">
        <v>1.5</v>
      </c>
      <c r="V724" s="71">
        <v>14.87</v>
      </c>
      <c r="W724" s="71">
        <v>14.13</v>
      </c>
      <c r="X724" s="71">
        <v>0.73999999999999844</v>
      </c>
      <c r="Y724" s="71">
        <v>17.41</v>
      </c>
      <c r="Z724" s="67">
        <v>16.54</v>
      </c>
      <c r="AA724" s="71">
        <v>0.87000000000000099</v>
      </c>
      <c r="AB724" s="71">
        <v>18.009999999999998</v>
      </c>
      <c r="AC724" s="67">
        <v>16.57</v>
      </c>
      <c r="AD724" s="71">
        <v>1.4399999999999977</v>
      </c>
      <c r="AE724" s="71">
        <v>16.71</v>
      </c>
      <c r="AF724" s="67">
        <v>15.87</v>
      </c>
      <c r="AG724" s="71">
        <v>0.84000000000000163</v>
      </c>
      <c r="AH724" s="71">
        <v>16.810000000000002</v>
      </c>
      <c r="AI724" s="67">
        <v>15.47</v>
      </c>
      <c r="AJ724" s="71">
        <v>1.3400000000000016</v>
      </c>
      <c r="AK724" s="71">
        <v>15.63</v>
      </c>
      <c r="AL724" s="67">
        <v>14.85</v>
      </c>
      <c r="AM724" s="71">
        <v>0.78000000000000114</v>
      </c>
      <c r="AN724" s="71">
        <v>13.097</v>
      </c>
      <c r="AO724" s="67">
        <v>12.05</v>
      </c>
      <c r="AP724" s="71">
        <v>1.0469999999999988</v>
      </c>
      <c r="AQ724" s="71">
        <v>10.409000000000001</v>
      </c>
      <c r="AR724" s="71">
        <v>9.89</v>
      </c>
      <c r="AS724" s="71">
        <v>0.51900000000000013</v>
      </c>
      <c r="AT724" s="71">
        <v>12.19</v>
      </c>
      <c r="AU724" s="71">
        <v>11.58</v>
      </c>
      <c r="AV724" s="71">
        <v>0.60999999999999943</v>
      </c>
      <c r="AW724" s="71">
        <v>12.606999999999999</v>
      </c>
      <c r="AX724" s="67">
        <v>11.6</v>
      </c>
      <c r="AY724" s="71">
        <v>1.0069999999999997</v>
      </c>
      <c r="AZ724" s="71">
        <v>11.7</v>
      </c>
      <c r="BA724" s="71">
        <v>11.12</v>
      </c>
      <c r="BB724" s="71">
        <v>0.58000000000000007</v>
      </c>
      <c r="BC724" s="71">
        <v>11.766999999999999</v>
      </c>
      <c r="BD724" s="67">
        <v>10.83</v>
      </c>
      <c r="BE724" s="71">
        <v>0.93699999999999939</v>
      </c>
      <c r="BF724" s="71">
        <v>10.94</v>
      </c>
      <c r="BG724" s="71">
        <v>10.39</v>
      </c>
      <c r="BH724" s="71">
        <v>0.54999999999999893</v>
      </c>
      <c r="BI724" s="71">
        <v>14.356999999999999</v>
      </c>
      <c r="BJ724" s="71">
        <v>13.21</v>
      </c>
      <c r="BK724" s="71">
        <v>1.1469999999999985</v>
      </c>
      <c r="BL724" s="71">
        <v>11.669</v>
      </c>
      <c r="BM724" s="71">
        <v>11.09</v>
      </c>
      <c r="BN724" s="71">
        <v>0.57900000000000063</v>
      </c>
      <c r="BO724" s="71">
        <v>14.97</v>
      </c>
      <c r="BP724" s="71">
        <v>13.77</v>
      </c>
      <c r="BQ724" s="71">
        <v>1.2000000000000011</v>
      </c>
      <c r="BR724" s="71">
        <v>14.41</v>
      </c>
      <c r="BS724" s="71">
        <v>13.26</v>
      </c>
      <c r="BT724" s="71">
        <v>1.1500000000000004</v>
      </c>
      <c r="BU724" s="71">
        <v>13.45</v>
      </c>
      <c r="BV724" s="71">
        <v>12.37</v>
      </c>
      <c r="BW724" s="71">
        <v>1.08</v>
      </c>
      <c r="BX724" s="71">
        <v>16.41</v>
      </c>
      <c r="BY724" s="71">
        <v>15.1</v>
      </c>
      <c r="BZ724" s="71">
        <v>1.3100000000000005</v>
      </c>
    </row>
    <row r="725" spans="1:78" x14ac:dyDescent="0.25">
      <c r="A725" s="67" t="s">
        <v>685</v>
      </c>
      <c r="B725" s="67" t="s">
        <v>69</v>
      </c>
      <c r="C725" s="68" t="s">
        <v>71</v>
      </c>
      <c r="D725" s="68" t="s">
        <v>72</v>
      </c>
      <c r="E725" s="68" t="s">
        <v>99</v>
      </c>
      <c r="F725" s="68" t="s">
        <v>100</v>
      </c>
      <c r="G725" s="69" t="s">
        <v>437</v>
      </c>
      <c r="H725" s="70" t="s">
        <v>438</v>
      </c>
      <c r="I725" s="68" t="s">
        <v>439</v>
      </c>
      <c r="J725" s="90" t="s">
        <v>765</v>
      </c>
      <c r="K725" s="67" t="s">
        <v>251</v>
      </c>
      <c r="L725" s="72" t="s">
        <v>142</v>
      </c>
      <c r="M725" s="71">
        <v>19.03</v>
      </c>
      <c r="N725" s="67">
        <v>17.510000000000002</v>
      </c>
      <c r="O725" s="71">
        <v>1.5199999999999996</v>
      </c>
      <c r="P725" s="71">
        <v>15.63</v>
      </c>
      <c r="Q725" s="71">
        <v>14.85</v>
      </c>
      <c r="R725" s="71">
        <v>0.78000000000000114</v>
      </c>
      <c r="S725" s="71">
        <v>17.229999999999997</v>
      </c>
      <c r="T725" s="67">
        <v>15.85</v>
      </c>
      <c r="U725" s="71">
        <v>1.3799999999999972</v>
      </c>
      <c r="V725" s="71">
        <v>13.83</v>
      </c>
      <c r="W725" s="71">
        <v>13.14</v>
      </c>
      <c r="X725" s="71">
        <v>0.6899999999999995</v>
      </c>
      <c r="Y725" s="71">
        <v>16.079999999999998</v>
      </c>
      <c r="Z725" s="67">
        <v>15.28</v>
      </c>
      <c r="AA725" s="71">
        <v>0.79999999999999893</v>
      </c>
      <c r="AB725" s="71">
        <v>16.53</v>
      </c>
      <c r="AC725" s="67">
        <v>15.21</v>
      </c>
      <c r="AD725" s="71">
        <v>1.3200000000000003</v>
      </c>
      <c r="AE725" s="71">
        <v>15.38</v>
      </c>
      <c r="AF725" s="67">
        <v>14.61</v>
      </c>
      <c r="AG725" s="71">
        <v>0.77000000000000135</v>
      </c>
      <c r="AH725" s="71">
        <v>15.33</v>
      </c>
      <c r="AI725" s="67">
        <v>14.1</v>
      </c>
      <c r="AJ725" s="71">
        <v>1.2300000000000004</v>
      </c>
      <c r="AK725" s="71">
        <v>14.3</v>
      </c>
      <c r="AL725" s="67">
        <v>13.59</v>
      </c>
      <c r="AM725" s="71">
        <v>0.71000000000000085</v>
      </c>
      <c r="AN725" s="71">
        <v>12.061</v>
      </c>
      <c r="AO725" s="67">
        <v>11.1</v>
      </c>
      <c r="AP725" s="71">
        <v>0.9610000000000003</v>
      </c>
      <c r="AQ725" s="71">
        <v>9.6809999999999992</v>
      </c>
      <c r="AR725" s="71">
        <v>9.1999999999999993</v>
      </c>
      <c r="AS725" s="71">
        <v>0.48099999999999987</v>
      </c>
      <c r="AT725" s="71">
        <v>11.26</v>
      </c>
      <c r="AU725" s="71">
        <v>10.7</v>
      </c>
      <c r="AV725" s="71">
        <v>0.5600000000000005</v>
      </c>
      <c r="AW725" s="71">
        <v>11.571</v>
      </c>
      <c r="AX725" s="67">
        <v>10.65</v>
      </c>
      <c r="AY725" s="71">
        <v>0.92099999999999937</v>
      </c>
      <c r="AZ725" s="71">
        <v>10.77</v>
      </c>
      <c r="BA725" s="71">
        <v>10.23</v>
      </c>
      <c r="BB725" s="71">
        <v>0.53999999999999915</v>
      </c>
      <c r="BC725" s="71">
        <v>10.731</v>
      </c>
      <c r="BD725" s="67">
        <v>9.8699999999999992</v>
      </c>
      <c r="BE725" s="71">
        <v>0.86100000000000065</v>
      </c>
      <c r="BF725" s="71">
        <v>10.01</v>
      </c>
      <c r="BG725" s="71">
        <v>9.51</v>
      </c>
      <c r="BH725" s="71">
        <v>0.5</v>
      </c>
      <c r="BI725" s="71">
        <v>13.321</v>
      </c>
      <c r="BJ725" s="71">
        <v>12.26</v>
      </c>
      <c r="BK725" s="71">
        <v>1.0609999999999999</v>
      </c>
      <c r="BL725" s="71">
        <v>10.941000000000001</v>
      </c>
      <c r="BM725" s="71">
        <v>10.39</v>
      </c>
      <c r="BN725" s="71">
        <v>0.55100000000000016</v>
      </c>
      <c r="BO725" s="71">
        <v>13.78</v>
      </c>
      <c r="BP725" s="71">
        <v>12.68</v>
      </c>
      <c r="BQ725" s="71">
        <v>1.0999999999999996</v>
      </c>
      <c r="BR725" s="71">
        <v>13.22</v>
      </c>
      <c r="BS725" s="71">
        <v>12.16</v>
      </c>
      <c r="BT725" s="71">
        <v>1.0600000000000005</v>
      </c>
      <c r="BU725" s="71">
        <v>12.26</v>
      </c>
      <c r="BV725" s="71">
        <v>11.28</v>
      </c>
      <c r="BW725" s="71">
        <v>0.98000000000000043</v>
      </c>
      <c r="BX725" s="71">
        <v>15.22</v>
      </c>
      <c r="BY725" s="71">
        <v>14</v>
      </c>
      <c r="BZ725" s="71">
        <v>1.2200000000000006</v>
      </c>
    </row>
    <row r="726" spans="1:78" x14ac:dyDescent="0.25">
      <c r="A726" s="67" t="s">
        <v>686</v>
      </c>
      <c r="B726" s="67" t="s">
        <v>69</v>
      </c>
      <c r="C726" s="68" t="s">
        <v>71</v>
      </c>
      <c r="D726" s="68" t="s">
        <v>72</v>
      </c>
      <c r="E726" s="68" t="s">
        <v>143</v>
      </c>
      <c r="F726" s="68" t="s">
        <v>144</v>
      </c>
      <c r="G726" s="69" t="s">
        <v>437</v>
      </c>
      <c r="H726" s="70" t="s">
        <v>438</v>
      </c>
      <c r="I726" s="68" t="s">
        <v>439</v>
      </c>
      <c r="J726" s="90" t="s">
        <v>765</v>
      </c>
      <c r="K726" s="67" t="s">
        <v>251</v>
      </c>
      <c r="L726" s="72" t="s">
        <v>142</v>
      </c>
      <c r="M726" s="71">
        <v>18.479999999999997</v>
      </c>
      <c r="N726" s="67">
        <v>17</v>
      </c>
      <c r="O726" s="71">
        <v>1.4799999999999969</v>
      </c>
      <c r="P726" s="71">
        <v>15.25</v>
      </c>
      <c r="Q726" s="71">
        <v>14.49</v>
      </c>
      <c r="R726" s="71">
        <v>0.75999999999999979</v>
      </c>
      <c r="S726" s="71">
        <v>16.68</v>
      </c>
      <c r="T726" s="67">
        <v>15.35</v>
      </c>
      <c r="U726" s="71">
        <v>1.33</v>
      </c>
      <c r="V726" s="71">
        <v>13.45</v>
      </c>
      <c r="W726" s="71">
        <v>12.78</v>
      </c>
      <c r="X726" s="71">
        <v>0.66999999999999993</v>
      </c>
      <c r="Y726" s="71">
        <v>15.58</v>
      </c>
      <c r="Z726" s="67">
        <v>14.8</v>
      </c>
      <c r="AA726" s="71">
        <v>0.77999999999999936</v>
      </c>
      <c r="AB726" s="71">
        <v>15.979999999999999</v>
      </c>
      <c r="AC726" s="67">
        <v>14.7</v>
      </c>
      <c r="AD726" s="71">
        <v>1.2799999999999994</v>
      </c>
      <c r="AE726" s="71">
        <v>14.88</v>
      </c>
      <c r="AF726" s="67">
        <v>14.14</v>
      </c>
      <c r="AG726" s="71">
        <v>0.74000000000000021</v>
      </c>
      <c r="AH726" s="71">
        <v>14.78</v>
      </c>
      <c r="AI726" s="67">
        <v>13.6</v>
      </c>
      <c r="AJ726" s="71">
        <v>1.1799999999999997</v>
      </c>
      <c r="AK726" s="71">
        <v>13.8</v>
      </c>
      <c r="AL726" s="67">
        <v>13.11</v>
      </c>
      <c r="AM726" s="71">
        <v>0.69000000000000128</v>
      </c>
      <c r="AN726" s="71">
        <v>11.676</v>
      </c>
      <c r="AO726" s="67">
        <v>10.74</v>
      </c>
      <c r="AP726" s="71">
        <v>0.93599999999999994</v>
      </c>
      <c r="AQ726" s="71">
        <v>9.4149999999999991</v>
      </c>
      <c r="AR726" s="71">
        <v>8.94</v>
      </c>
      <c r="AS726" s="71">
        <v>0.47499999999999964</v>
      </c>
      <c r="AT726" s="71">
        <v>10.91</v>
      </c>
      <c r="AU726" s="71">
        <v>10.36</v>
      </c>
      <c r="AV726" s="71">
        <v>0.55000000000000071</v>
      </c>
      <c r="AW726" s="71">
        <v>11.186</v>
      </c>
      <c r="AX726" s="67">
        <v>10.29</v>
      </c>
      <c r="AY726" s="71">
        <v>0.8960000000000008</v>
      </c>
      <c r="AZ726" s="71">
        <v>10.42</v>
      </c>
      <c r="BA726" s="71">
        <v>9.9</v>
      </c>
      <c r="BB726" s="71">
        <v>0.51999999999999957</v>
      </c>
      <c r="BC726" s="71">
        <v>10.346</v>
      </c>
      <c r="BD726" s="67">
        <v>9.52</v>
      </c>
      <c r="BE726" s="71">
        <v>0.82600000000000051</v>
      </c>
      <c r="BF726" s="71">
        <v>9.66</v>
      </c>
      <c r="BG726" s="71">
        <v>9.18</v>
      </c>
      <c r="BH726" s="71">
        <v>0.48000000000000043</v>
      </c>
      <c r="BI726" s="71">
        <v>12.936</v>
      </c>
      <c r="BJ726" s="71">
        <v>11.9</v>
      </c>
      <c r="BK726" s="71">
        <v>1.0359999999999996</v>
      </c>
      <c r="BL726" s="71">
        <v>10.675000000000001</v>
      </c>
      <c r="BM726" s="71">
        <v>10.14</v>
      </c>
      <c r="BN726" s="71">
        <v>0.53500000000000014</v>
      </c>
      <c r="BO726" s="71">
        <v>13.34</v>
      </c>
      <c r="BP726" s="71">
        <v>12.27</v>
      </c>
      <c r="BQ726" s="71">
        <v>1.0700000000000003</v>
      </c>
      <c r="BR726" s="71">
        <v>12.78</v>
      </c>
      <c r="BS726" s="71">
        <v>11.76</v>
      </c>
      <c r="BT726" s="71">
        <v>1.0199999999999996</v>
      </c>
      <c r="BU726" s="71">
        <v>11.82</v>
      </c>
      <c r="BV726" s="71">
        <v>10.87</v>
      </c>
      <c r="BW726" s="71">
        <v>0.95000000000000107</v>
      </c>
      <c r="BX726" s="71">
        <v>14.78</v>
      </c>
      <c r="BY726" s="71">
        <v>13.6</v>
      </c>
      <c r="BZ726" s="71">
        <v>1.1799999999999997</v>
      </c>
    </row>
    <row r="727" spans="1:78" x14ac:dyDescent="0.25">
      <c r="A727" s="67" t="s">
        <v>687</v>
      </c>
      <c r="B727" s="67" t="s">
        <v>69</v>
      </c>
      <c r="C727" s="68" t="s">
        <v>71</v>
      </c>
      <c r="D727" s="68" t="s">
        <v>72</v>
      </c>
      <c r="E727" s="68" t="s">
        <v>101</v>
      </c>
      <c r="F727" s="68" t="s">
        <v>102</v>
      </c>
      <c r="G727" s="69" t="s">
        <v>437</v>
      </c>
      <c r="H727" s="70" t="s">
        <v>438</v>
      </c>
      <c r="I727" s="68" t="s">
        <v>439</v>
      </c>
      <c r="J727" s="90" t="s">
        <v>765</v>
      </c>
      <c r="K727" s="67" t="s">
        <v>251</v>
      </c>
      <c r="L727" s="72" t="s">
        <v>142</v>
      </c>
      <c r="M727" s="71">
        <v>18.7</v>
      </c>
      <c r="N727" s="67">
        <v>17.2</v>
      </c>
      <c r="O727" s="71">
        <v>1.5</v>
      </c>
      <c r="P727" s="71">
        <v>15.4</v>
      </c>
      <c r="Q727" s="71">
        <v>14.63</v>
      </c>
      <c r="R727" s="71">
        <v>0.76999999999999957</v>
      </c>
      <c r="S727" s="71">
        <v>16.899999999999999</v>
      </c>
      <c r="T727" s="67">
        <v>15.55</v>
      </c>
      <c r="U727" s="71">
        <v>1.3499999999999979</v>
      </c>
      <c r="V727" s="71">
        <v>13.6</v>
      </c>
      <c r="W727" s="71">
        <v>12.92</v>
      </c>
      <c r="X727" s="71">
        <v>0.67999999999999972</v>
      </c>
      <c r="Y727" s="71">
        <v>15.78</v>
      </c>
      <c r="Z727" s="67">
        <v>14.99</v>
      </c>
      <c r="AA727" s="71">
        <v>0.78999999999999915</v>
      </c>
      <c r="AB727" s="71">
        <v>16.2</v>
      </c>
      <c r="AC727" s="67">
        <v>14.9</v>
      </c>
      <c r="AD727" s="71">
        <v>1.2999999999999989</v>
      </c>
      <c r="AE727" s="71">
        <v>15.08</v>
      </c>
      <c r="AF727" s="67">
        <v>14.33</v>
      </c>
      <c r="AG727" s="71">
        <v>0.75</v>
      </c>
      <c r="AH727" s="71">
        <v>15</v>
      </c>
      <c r="AI727" s="67">
        <v>13.8</v>
      </c>
      <c r="AJ727" s="71">
        <v>1.1999999999999993</v>
      </c>
      <c r="AK727" s="71">
        <v>14</v>
      </c>
      <c r="AL727" s="67">
        <v>13.3</v>
      </c>
      <c r="AM727" s="71">
        <v>0.69999999999999929</v>
      </c>
      <c r="AN727" s="71">
        <v>11.83</v>
      </c>
      <c r="AO727" s="67">
        <v>10.88</v>
      </c>
      <c r="AP727" s="71">
        <v>0.94999999999999929</v>
      </c>
      <c r="AQ727" s="71">
        <v>9.52</v>
      </c>
      <c r="AR727" s="71">
        <v>9.0399999999999991</v>
      </c>
      <c r="AS727" s="71">
        <v>0.48000000000000043</v>
      </c>
      <c r="AT727" s="71">
        <v>11.05</v>
      </c>
      <c r="AU727" s="71">
        <v>10.5</v>
      </c>
      <c r="AV727" s="71">
        <v>0.55000000000000071</v>
      </c>
      <c r="AW727" s="71">
        <v>11.34</v>
      </c>
      <c r="AX727" s="67">
        <v>10.43</v>
      </c>
      <c r="AY727" s="71">
        <v>0.91000000000000014</v>
      </c>
      <c r="AZ727" s="71">
        <v>10.56</v>
      </c>
      <c r="BA727" s="71">
        <v>10.029999999999999</v>
      </c>
      <c r="BB727" s="71">
        <v>0.53000000000000114</v>
      </c>
      <c r="BC727" s="71">
        <v>10.5</v>
      </c>
      <c r="BD727" s="67">
        <v>9.66</v>
      </c>
      <c r="BE727" s="71">
        <v>0.83999999999999986</v>
      </c>
      <c r="BF727" s="71">
        <v>9.8000000000000007</v>
      </c>
      <c r="BG727" s="71">
        <v>9.31</v>
      </c>
      <c r="BH727" s="71">
        <v>0.49000000000000021</v>
      </c>
      <c r="BI727" s="71">
        <v>13.09</v>
      </c>
      <c r="BJ727" s="71">
        <v>12.04</v>
      </c>
      <c r="BK727" s="71">
        <v>1.0500000000000007</v>
      </c>
      <c r="BL727" s="71">
        <v>10.78</v>
      </c>
      <c r="BM727" s="71">
        <v>10.24</v>
      </c>
      <c r="BN727" s="71">
        <v>0.53999999999999915</v>
      </c>
      <c r="BO727" s="71">
        <v>13.52</v>
      </c>
      <c r="BP727" s="71">
        <v>12.44</v>
      </c>
      <c r="BQ727" s="71">
        <v>1.08</v>
      </c>
      <c r="BR727" s="71">
        <v>12.96</v>
      </c>
      <c r="BS727" s="71">
        <v>11.92</v>
      </c>
      <c r="BT727" s="71">
        <v>1.0400000000000009</v>
      </c>
      <c r="BU727" s="71">
        <v>12</v>
      </c>
      <c r="BV727" s="71">
        <v>11.04</v>
      </c>
      <c r="BW727" s="71">
        <v>0.96000000000000085</v>
      </c>
      <c r="BX727" s="71">
        <v>14.96</v>
      </c>
      <c r="BY727" s="71">
        <v>13.76</v>
      </c>
      <c r="BZ727" s="71">
        <v>1.2000000000000011</v>
      </c>
    </row>
    <row r="728" spans="1:78" x14ac:dyDescent="0.25">
      <c r="A728" s="67" t="s">
        <v>688</v>
      </c>
      <c r="B728" s="67" t="s">
        <v>69</v>
      </c>
      <c r="C728" s="68" t="s">
        <v>71</v>
      </c>
      <c r="D728" s="68" t="s">
        <v>72</v>
      </c>
      <c r="E728" s="68" t="s">
        <v>103</v>
      </c>
      <c r="F728" s="68" t="s">
        <v>104</v>
      </c>
      <c r="G728" s="69" t="s">
        <v>437</v>
      </c>
      <c r="H728" s="70" t="s">
        <v>438</v>
      </c>
      <c r="I728" s="68" t="s">
        <v>439</v>
      </c>
      <c r="J728" s="90" t="s">
        <v>765</v>
      </c>
      <c r="K728" s="67" t="s">
        <v>251</v>
      </c>
      <c r="L728" s="72" t="s">
        <v>142</v>
      </c>
      <c r="M728" s="71">
        <v>21.849999999999998</v>
      </c>
      <c r="N728" s="67">
        <v>20.100000000000001</v>
      </c>
      <c r="O728" s="71">
        <v>1.7499999999999964</v>
      </c>
      <c r="P728" s="71">
        <v>17.619999999999997</v>
      </c>
      <c r="Q728" s="71">
        <v>16.739999999999998</v>
      </c>
      <c r="R728" s="71">
        <v>0.87999999999999901</v>
      </c>
      <c r="S728" s="71">
        <v>20.049999999999997</v>
      </c>
      <c r="T728" s="67">
        <v>18.45</v>
      </c>
      <c r="U728" s="71">
        <v>1.5999999999999979</v>
      </c>
      <c r="V728" s="71">
        <v>15.819999999999999</v>
      </c>
      <c r="W728" s="71">
        <v>15.03</v>
      </c>
      <c r="X728" s="71">
        <v>0.78999999999999915</v>
      </c>
      <c r="Y728" s="71">
        <v>18.619999999999997</v>
      </c>
      <c r="Z728" s="67">
        <v>17.690000000000001</v>
      </c>
      <c r="AA728" s="71">
        <v>0.92999999999999616</v>
      </c>
      <c r="AB728" s="71">
        <v>19.350000000000001</v>
      </c>
      <c r="AC728" s="67">
        <v>17.8</v>
      </c>
      <c r="AD728" s="71">
        <v>1.5500000000000007</v>
      </c>
      <c r="AE728" s="71">
        <v>17.920000000000002</v>
      </c>
      <c r="AF728" s="67">
        <v>17.02</v>
      </c>
      <c r="AG728" s="71">
        <v>0.90000000000000213</v>
      </c>
      <c r="AH728" s="71">
        <v>18.149999999999999</v>
      </c>
      <c r="AI728" s="67">
        <v>16.7</v>
      </c>
      <c r="AJ728" s="71">
        <v>1.4499999999999993</v>
      </c>
      <c r="AK728" s="71">
        <v>16.84</v>
      </c>
      <c r="AL728" s="67">
        <v>16</v>
      </c>
      <c r="AM728" s="71">
        <v>0.83999999999999986</v>
      </c>
      <c r="AN728" s="71">
        <v>14.035</v>
      </c>
      <c r="AO728" s="67">
        <v>12.91</v>
      </c>
      <c r="AP728" s="71">
        <v>1.125</v>
      </c>
      <c r="AQ728" s="71">
        <v>11.074</v>
      </c>
      <c r="AR728" s="71">
        <v>10.52</v>
      </c>
      <c r="AS728" s="71">
        <v>0.55400000000000027</v>
      </c>
      <c r="AT728" s="71">
        <v>13.03</v>
      </c>
      <c r="AU728" s="71">
        <v>12.38</v>
      </c>
      <c r="AV728" s="71">
        <v>0.64999999999999858</v>
      </c>
      <c r="AW728" s="71">
        <v>13.545</v>
      </c>
      <c r="AX728" s="67">
        <v>12.46</v>
      </c>
      <c r="AY728" s="71">
        <v>1.0849999999999991</v>
      </c>
      <c r="AZ728" s="71">
        <v>12.54</v>
      </c>
      <c r="BA728" s="71">
        <v>11.91</v>
      </c>
      <c r="BB728" s="71">
        <v>0.62999999999999901</v>
      </c>
      <c r="BC728" s="71">
        <v>12.705</v>
      </c>
      <c r="BD728" s="67">
        <v>11.69</v>
      </c>
      <c r="BE728" s="71">
        <v>1.0150000000000006</v>
      </c>
      <c r="BF728" s="71">
        <v>11.79</v>
      </c>
      <c r="BG728" s="71">
        <v>11.2</v>
      </c>
      <c r="BH728" s="71">
        <v>0.58999999999999986</v>
      </c>
      <c r="BI728" s="71">
        <v>15.295</v>
      </c>
      <c r="BJ728" s="71">
        <v>14.07</v>
      </c>
      <c r="BK728" s="71">
        <v>1.2249999999999996</v>
      </c>
      <c r="BL728" s="71">
        <v>12.334</v>
      </c>
      <c r="BM728" s="71">
        <v>11.72</v>
      </c>
      <c r="BN728" s="71">
        <v>0.61399999999999899</v>
      </c>
      <c r="BO728" s="71">
        <v>16.04</v>
      </c>
      <c r="BP728" s="71">
        <v>14.76</v>
      </c>
      <c r="BQ728" s="71">
        <v>1.2799999999999994</v>
      </c>
      <c r="BR728" s="71">
        <v>15.48</v>
      </c>
      <c r="BS728" s="71">
        <v>14.24</v>
      </c>
      <c r="BT728" s="71">
        <v>1.2400000000000002</v>
      </c>
      <c r="BU728" s="71">
        <v>14.52</v>
      </c>
      <c r="BV728" s="71">
        <v>13.36</v>
      </c>
      <c r="BW728" s="71">
        <v>1.1600000000000001</v>
      </c>
      <c r="BX728" s="71">
        <v>17.48</v>
      </c>
      <c r="BY728" s="71">
        <v>16.079999999999998</v>
      </c>
      <c r="BZ728" s="71">
        <v>1.4000000000000021</v>
      </c>
    </row>
    <row r="729" spans="1:78" x14ac:dyDescent="0.25">
      <c r="A729" s="67" t="s">
        <v>689</v>
      </c>
      <c r="B729" s="67" t="s">
        <v>69</v>
      </c>
      <c r="C729" s="68" t="s">
        <v>71</v>
      </c>
      <c r="D729" s="68" t="s">
        <v>72</v>
      </c>
      <c r="E729" s="68" t="s">
        <v>107</v>
      </c>
      <c r="F729" s="68" t="s">
        <v>108</v>
      </c>
      <c r="G729" s="69" t="s">
        <v>437</v>
      </c>
      <c r="H729" s="70" t="s">
        <v>438</v>
      </c>
      <c r="I729" s="68" t="s">
        <v>439</v>
      </c>
      <c r="J729" s="90" t="s">
        <v>765</v>
      </c>
      <c r="K729" s="67" t="s">
        <v>251</v>
      </c>
      <c r="L729" s="72" t="s">
        <v>142</v>
      </c>
      <c r="M729" s="71">
        <v>27.509999999999998</v>
      </c>
      <c r="N729" s="67">
        <v>25.31</v>
      </c>
      <c r="O729" s="71">
        <v>2.1999999999999993</v>
      </c>
      <c r="P729" s="71">
        <v>21.619999999999997</v>
      </c>
      <c r="Q729" s="71">
        <v>20.54</v>
      </c>
      <c r="R729" s="71">
        <v>1.0799999999999983</v>
      </c>
      <c r="S729" s="71">
        <v>25.709999999999997</v>
      </c>
      <c r="T729" s="67">
        <v>23.65</v>
      </c>
      <c r="U729" s="71">
        <v>2.0599999999999987</v>
      </c>
      <c r="V729" s="71">
        <v>19.82</v>
      </c>
      <c r="W729" s="71">
        <v>18.829999999999998</v>
      </c>
      <c r="X729" s="71">
        <v>0.99000000000000199</v>
      </c>
      <c r="Y729" s="71">
        <v>23.709999999999997</v>
      </c>
      <c r="Z729" s="67">
        <v>22.52</v>
      </c>
      <c r="AA729" s="71">
        <v>1.1899999999999977</v>
      </c>
      <c r="AB729" s="71">
        <v>25.009999999999998</v>
      </c>
      <c r="AC729" s="67">
        <v>23.01</v>
      </c>
      <c r="AD729" s="71">
        <v>1.9999999999999964</v>
      </c>
      <c r="AE729" s="71">
        <v>23.009999999999998</v>
      </c>
      <c r="AF729" s="67">
        <v>21.86</v>
      </c>
      <c r="AG729" s="71">
        <v>1.1499999999999986</v>
      </c>
      <c r="AH729" s="71">
        <v>23.81</v>
      </c>
      <c r="AI729" s="67">
        <v>21.91</v>
      </c>
      <c r="AJ729" s="71">
        <v>1.8999999999999986</v>
      </c>
      <c r="AK729" s="71">
        <v>21.93</v>
      </c>
      <c r="AL729" s="67">
        <v>20.83</v>
      </c>
      <c r="AM729" s="71">
        <v>1.1000000000000014</v>
      </c>
      <c r="AN729" s="71">
        <v>17.997</v>
      </c>
      <c r="AO729" s="67">
        <v>16.559999999999999</v>
      </c>
      <c r="AP729" s="71">
        <v>1.4370000000000012</v>
      </c>
      <c r="AQ729" s="71">
        <v>13.874000000000001</v>
      </c>
      <c r="AR729" s="71">
        <v>13.18</v>
      </c>
      <c r="AS729" s="71">
        <v>0.69400000000000084</v>
      </c>
      <c r="AT729" s="71">
        <v>16.600000000000001</v>
      </c>
      <c r="AU729" s="71">
        <v>15.77</v>
      </c>
      <c r="AV729" s="71">
        <v>0.83000000000000185</v>
      </c>
      <c r="AW729" s="71">
        <v>17.507000000000001</v>
      </c>
      <c r="AX729" s="67">
        <v>16.11</v>
      </c>
      <c r="AY729" s="71">
        <v>1.397000000000002</v>
      </c>
      <c r="AZ729" s="71">
        <v>16.11</v>
      </c>
      <c r="BA729" s="71">
        <v>15.3</v>
      </c>
      <c r="BB729" s="71">
        <v>0.80999999999999872</v>
      </c>
      <c r="BC729" s="71">
        <v>16.667000000000002</v>
      </c>
      <c r="BD729" s="67">
        <v>15.33</v>
      </c>
      <c r="BE729" s="71">
        <v>1.3370000000000015</v>
      </c>
      <c r="BF729" s="71">
        <v>15.35</v>
      </c>
      <c r="BG729" s="71">
        <v>14.58</v>
      </c>
      <c r="BH729" s="71">
        <v>0.76999999999999957</v>
      </c>
      <c r="BI729" s="71">
        <v>19.257000000000001</v>
      </c>
      <c r="BJ729" s="71">
        <v>17.72</v>
      </c>
      <c r="BK729" s="71">
        <v>1.5370000000000026</v>
      </c>
      <c r="BL729" s="71">
        <v>15.134</v>
      </c>
      <c r="BM729" s="71">
        <v>14.38</v>
      </c>
      <c r="BN729" s="71">
        <v>0.75399999999999956</v>
      </c>
      <c r="BO729" s="71">
        <v>20.57</v>
      </c>
      <c r="BP729" s="71">
        <v>18.920000000000002</v>
      </c>
      <c r="BQ729" s="71">
        <v>1.6499999999999986</v>
      </c>
      <c r="BR729" s="71">
        <v>20.010000000000002</v>
      </c>
      <c r="BS729" s="71">
        <v>18.41</v>
      </c>
      <c r="BT729" s="71">
        <v>1.6000000000000014</v>
      </c>
      <c r="BU729" s="71">
        <v>19.05</v>
      </c>
      <c r="BV729" s="71">
        <v>17.53</v>
      </c>
      <c r="BW729" s="71">
        <v>1.5199999999999996</v>
      </c>
      <c r="BX729" s="71">
        <v>22.01</v>
      </c>
      <c r="BY729" s="71">
        <v>20.25</v>
      </c>
      <c r="BZ729" s="71">
        <v>1.7600000000000016</v>
      </c>
    </row>
    <row r="730" spans="1:78" x14ac:dyDescent="0.25">
      <c r="A730" s="67" t="s">
        <v>690</v>
      </c>
      <c r="B730" s="67" t="s">
        <v>69</v>
      </c>
      <c r="C730" s="68" t="s">
        <v>71</v>
      </c>
      <c r="D730" s="68" t="s">
        <v>72</v>
      </c>
      <c r="E730" s="68" t="s">
        <v>109</v>
      </c>
      <c r="F730" s="68" t="s">
        <v>110</v>
      </c>
      <c r="G730" s="69" t="s">
        <v>437</v>
      </c>
      <c r="H730" s="70" t="s">
        <v>438</v>
      </c>
      <c r="I730" s="68" t="s">
        <v>439</v>
      </c>
      <c r="J730" s="90" t="s">
        <v>765</v>
      </c>
      <c r="K730" s="67" t="s">
        <v>251</v>
      </c>
      <c r="L730" s="72" t="s">
        <v>142</v>
      </c>
      <c r="M730" s="71">
        <v>18.79</v>
      </c>
      <c r="N730" s="67">
        <v>17.29</v>
      </c>
      <c r="O730" s="71">
        <v>1.5</v>
      </c>
      <c r="P730" s="71">
        <v>15.46</v>
      </c>
      <c r="Q730" s="71">
        <v>14.69</v>
      </c>
      <c r="R730" s="71">
        <v>0.77000000000000135</v>
      </c>
      <c r="S730" s="71">
        <v>16.989999999999998</v>
      </c>
      <c r="T730" s="67">
        <v>15.63</v>
      </c>
      <c r="U730" s="71">
        <v>1.3599999999999977</v>
      </c>
      <c r="V730" s="71">
        <v>13.66</v>
      </c>
      <c r="W730" s="71">
        <v>12.98</v>
      </c>
      <c r="X730" s="71">
        <v>0.67999999999999972</v>
      </c>
      <c r="Y730" s="71">
        <v>15.86</v>
      </c>
      <c r="Z730" s="67">
        <v>15.07</v>
      </c>
      <c r="AA730" s="71">
        <v>0.78999999999999915</v>
      </c>
      <c r="AB730" s="71">
        <v>16.29</v>
      </c>
      <c r="AC730" s="67">
        <v>14.99</v>
      </c>
      <c r="AD730" s="71">
        <v>1.2999999999999989</v>
      </c>
      <c r="AE730" s="71">
        <v>15.16</v>
      </c>
      <c r="AF730" s="67">
        <v>14.4</v>
      </c>
      <c r="AG730" s="71">
        <v>0.75999999999999979</v>
      </c>
      <c r="AH730" s="71">
        <v>15.09</v>
      </c>
      <c r="AI730" s="67">
        <v>13.88</v>
      </c>
      <c r="AJ730" s="71">
        <v>1.2099999999999991</v>
      </c>
      <c r="AK730" s="71">
        <v>14.08</v>
      </c>
      <c r="AL730" s="67">
        <v>13.38</v>
      </c>
      <c r="AM730" s="71">
        <v>0.69999999999999929</v>
      </c>
      <c r="AN730" s="71">
        <v>11.893000000000001</v>
      </c>
      <c r="AO730" s="67">
        <v>10.94</v>
      </c>
      <c r="AP730" s="71">
        <v>0.95300000000000118</v>
      </c>
      <c r="AQ730" s="71">
        <v>9.5619999999999994</v>
      </c>
      <c r="AR730" s="71">
        <v>9.08</v>
      </c>
      <c r="AS730" s="71">
        <v>0.48199999999999932</v>
      </c>
      <c r="AT730" s="71">
        <v>11.1</v>
      </c>
      <c r="AU730" s="71">
        <v>10.55</v>
      </c>
      <c r="AV730" s="71">
        <v>0.54999999999999893</v>
      </c>
      <c r="AW730" s="71">
        <v>11.403</v>
      </c>
      <c r="AX730" s="67">
        <v>10.49</v>
      </c>
      <c r="AY730" s="71">
        <v>0.91300000000000026</v>
      </c>
      <c r="AZ730" s="71">
        <v>10.61</v>
      </c>
      <c r="BA730" s="71">
        <v>10.08</v>
      </c>
      <c r="BB730" s="71">
        <v>0.52999999999999936</v>
      </c>
      <c r="BC730" s="71">
        <v>10.563000000000001</v>
      </c>
      <c r="BD730" s="67">
        <v>9.7200000000000006</v>
      </c>
      <c r="BE730" s="71">
        <v>0.84299999999999997</v>
      </c>
      <c r="BF730" s="71">
        <v>9.86</v>
      </c>
      <c r="BG730" s="71">
        <v>9.3699999999999992</v>
      </c>
      <c r="BH730" s="71">
        <v>0.49000000000000021</v>
      </c>
      <c r="BI730" s="71">
        <v>13.153</v>
      </c>
      <c r="BJ730" s="71">
        <v>12.1</v>
      </c>
      <c r="BK730" s="71">
        <v>1.0530000000000008</v>
      </c>
      <c r="BL730" s="71">
        <v>10.821999999999999</v>
      </c>
      <c r="BM730" s="71">
        <v>10.28</v>
      </c>
      <c r="BN730" s="71">
        <v>0.54199999999999982</v>
      </c>
      <c r="BO730" s="71">
        <v>13.59</v>
      </c>
      <c r="BP730" s="71">
        <v>12.5</v>
      </c>
      <c r="BQ730" s="71">
        <v>1.0899999999999999</v>
      </c>
      <c r="BR730" s="71">
        <v>13.03</v>
      </c>
      <c r="BS730" s="71">
        <v>11.99</v>
      </c>
      <c r="BT730" s="71">
        <v>1.0399999999999991</v>
      </c>
      <c r="BU730" s="71">
        <v>12.07</v>
      </c>
      <c r="BV730" s="71">
        <v>11.1</v>
      </c>
      <c r="BW730" s="71">
        <v>0.97000000000000064</v>
      </c>
      <c r="BX730" s="71">
        <v>15.03</v>
      </c>
      <c r="BY730" s="71">
        <v>13.83</v>
      </c>
      <c r="BZ730" s="71">
        <v>1.1999999999999993</v>
      </c>
    </row>
    <row r="731" spans="1:78" x14ac:dyDescent="0.25">
      <c r="A731" s="67" t="s">
        <v>691</v>
      </c>
      <c r="B731" s="67" t="s">
        <v>69</v>
      </c>
      <c r="C731" s="68" t="s">
        <v>71</v>
      </c>
      <c r="D731" s="68" t="s">
        <v>72</v>
      </c>
      <c r="E731" s="68" t="s">
        <v>111</v>
      </c>
      <c r="F731" s="68" t="s">
        <v>112</v>
      </c>
      <c r="G731" s="69" t="s">
        <v>437</v>
      </c>
      <c r="H731" s="70" t="s">
        <v>438</v>
      </c>
      <c r="I731" s="68" t="s">
        <v>439</v>
      </c>
      <c r="J731" s="90" t="s">
        <v>765</v>
      </c>
      <c r="K731" s="67" t="s">
        <v>251</v>
      </c>
      <c r="L731" s="72" t="s">
        <v>142</v>
      </c>
      <c r="M731" s="71">
        <v>18.299999999999997</v>
      </c>
      <c r="N731" s="67">
        <v>16.84</v>
      </c>
      <c r="O731" s="71">
        <v>1.4599999999999973</v>
      </c>
      <c r="P731" s="71">
        <v>15.11</v>
      </c>
      <c r="Q731" s="71">
        <v>14.35</v>
      </c>
      <c r="R731" s="71">
        <v>0.75999999999999979</v>
      </c>
      <c r="S731" s="71">
        <v>16.5</v>
      </c>
      <c r="T731" s="67">
        <v>15.18</v>
      </c>
      <c r="U731" s="71">
        <v>1.3200000000000003</v>
      </c>
      <c r="V731" s="71">
        <v>13.309999999999999</v>
      </c>
      <c r="W731" s="71">
        <v>12.64</v>
      </c>
      <c r="X731" s="71">
        <v>0.66999999999999815</v>
      </c>
      <c r="Y731" s="71">
        <v>15.42</v>
      </c>
      <c r="Z731" s="67">
        <v>14.65</v>
      </c>
      <c r="AA731" s="71">
        <v>0.76999999999999957</v>
      </c>
      <c r="AB731" s="71">
        <v>15.799999999999999</v>
      </c>
      <c r="AC731" s="67">
        <v>14.54</v>
      </c>
      <c r="AD731" s="71">
        <v>1.2599999999999998</v>
      </c>
      <c r="AE731" s="71">
        <v>14.72</v>
      </c>
      <c r="AF731" s="67">
        <v>13.98</v>
      </c>
      <c r="AG731" s="71">
        <v>0.74000000000000021</v>
      </c>
      <c r="AH731" s="71">
        <v>14.6</v>
      </c>
      <c r="AI731" s="67">
        <v>13.43</v>
      </c>
      <c r="AJ731" s="71">
        <v>1.17</v>
      </c>
      <c r="AK731" s="71">
        <v>13.64</v>
      </c>
      <c r="AL731" s="67">
        <v>12.96</v>
      </c>
      <c r="AM731" s="71">
        <v>0.67999999999999972</v>
      </c>
      <c r="AN731" s="71">
        <v>11.55</v>
      </c>
      <c r="AO731" s="67">
        <v>10.63</v>
      </c>
      <c r="AP731" s="71">
        <v>0.91999999999999993</v>
      </c>
      <c r="AQ731" s="71">
        <v>9.3170000000000002</v>
      </c>
      <c r="AR731" s="71">
        <v>8.85</v>
      </c>
      <c r="AS731" s="71">
        <v>0.46700000000000053</v>
      </c>
      <c r="AT731" s="71">
        <v>10.79</v>
      </c>
      <c r="AU731" s="71">
        <v>10.25</v>
      </c>
      <c r="AV731" s="71">
        <v>0.53999999999999915</v>
      </c>
      <c r="AW731" s="71">
        <v>11.06</v>
      </c>
      <c r="AX731" s="67">
        <v>10.18</v>
      </c>
      <c r="AY731" s="71">
        <v>0.88000000000000078</v>
      </c>
      <c r="AZ731" s="71">
        <v>10.3</v>
      </c>
      <c r="BA731" s="71">
        <v>9.7899999999999991</v>
      </c>
      <c r="BB731" s="71">
        <v>0.51000000000000156</v>
      </c>
      <c r="BC731" s="71">
        <v>10.220000000000001</v>
      </c>
      <c r="BD731" s="67">
        <v>9.4</v>
      </c>
      <c r="BE731" s="71">
        <v>0.82000000000000028</v>
      </c>
      <c r="BF731" s="71">
        <v>9.5500000000000007</v>
      </c>
      <c r="BG731" s="71">
        <v>9.07</v>
      </c>
      <c r="BH731" s="71">
        <v>0.48000000000000043</v>
      </c>
      <c r="BI731" s="71">
        <v>12.81</v>
      </c>
      <c r="BJ731" s="71">
        <v>11.79</v>
      </c>
      <c r="BK731" s="71">
        <v>1.0200000000000014</v>
      </c>
      <c r="BL731" s="71">
        <v>10.577</v>
      </c>
      <c r="BM731" s="71">
        <v>10.050000000000001</v>
      </c>
      <c r="BN731" s="71">
        <v>0.52699999999999925</v>
      </c>
      <c r="BO731" s="71">
        <v>13.2</v>
      </c>
      <c r="BP731" s="71">
        <v>12.14</v>
      </c>
      <c r="BQ731" s="71">
        <v>1.0599999999999987</v>
      </c>
      <c r="BR731" s="71">
        <v>12.64</v>
      </c>
      <c r="BS731" s="71">
        <v>11.63</v>
      </c>
      <c r="BT731" s="71">
        <v>1.0099999999999998</v>
      </c>
      <c r="BU731" s="71">
        <v>11.68</v>
      </c>
      <c r="BV731" s="71">
        <v>10.75</v>
      </c>
      <c r="BW731" s="71">
        <v>0.92999999999999972</v>
      </c>
      <c r="BX731" s="71">
        <v>14.64</v>
      </c>
      <c r="BY731" s="71">
        <v>13.47</v>
      </c>
      <c r="BZ731" s="71">
        <v>1.17</v>
      </c>
    </row>
    <row r="732" spans="1:78" x14ac:dyDescent="0.25">
      <c r="A732" s="67" t="s">
        <v>692</v>
      </c>
      <c r="B732" s="67" t="s">
        <v>69</v>
      </c>
      <c r="C732" s="68" t="s">
        <v>71</v>
      </c>
      <c r="D732" s="68" t="s">
        <v>72</v>
      </c>
      <c r="E732" s="68" t="s">
        <v>113</v>
      </c>
      <c r="F732" s="68" t="s">
        <v>114</v>
      </c>
      <c r="G732" s="69" t="s">
        <v>437</v>
      </c>
      <c r="H732" s="70" t="s">
        <v>438</v>
      </c>
      <c r="I732" s="68" t="s">
        <v>439</v>
      </c>
      <c r="J732" s="90" t="s">
        <v>765</v>
      </c>
      <c r="K732" s="67" t="s">
        <v>251</v>
      </c>
      <c r="L732" s="72" t="s">
        <v>142</v>
      </c>
      <c r="M732" s="71">
        <v>22.5</v>
      </c>
      <c r="N732" s="67">
        <v>20.7</v>
      </c>
      <c r="O732" s="71">
        <v>1.8000000000000007</v>
      </c>
      <c r="P732" s="71">
        <v>18.079999999999998</v>
      </c>
      <c r="Q732" s="71">
        <v>17.18</v>
      </c>
      <c r="R732" s="71">
        <v>0.89999999999999858</v>
      </c>
      <c r="S732" s="71">
        <v>20.7</v>
      </c>
      <c r="T732" s="67">
        <v>19.04</v>
      </c>
      <c r="U732" s="71">
        <v>1.6600000000000001</v>
      </c>
      <c r="V732" s="71">
        <v>16.28</v>
      </c>
      <c r="W732" s="71">
        <v>15.47</v>
      </c>
      <c r="X732" s="71">
        <v>0.8100000000000005</v>
      </c>
      <c r="Y732" s="71">
        <v>19.2</v>
      </c>
      <c r="Z732" s="67">
        <v>18.239999999999998</v>
      </c>
      <c r="AA732" s="71">
        <v>0.96000000000000085</v>
      </c>
      <c r="AB732" s="71">
        <v>20</v>
      </c>
      <c r="AC732" s="67">
        <v>18.399999999999999</v>
      </c>
      <c r="AD732" s="71">
        <v>1.6000000000000014</v>
      </c>
      <c r="AE732" s="71">
        <v>18.5</v>
      </c>
      <c r="AF732" s="67">
        <v>17.579999999999998</v>
      </c>
      <c r="AG732" s="71">
        <v>0.92000000000000171</v>
      </c>
      <c r="AH732" s="71">
        <v>18.8</v>
      </c>
      <c r="AI732" s="67">
        <v>17.3</v>
      </c>
      <c r="AJ732" s="71">
        <v>1.5</v>
      </c>
      <c r="AK732" s="71">
        <v>17.420000000000002</v>
      </c>
      <c r="AL732" s="67">
        <v>16.55</v>
      </c>
      <c r="AM732" s="71">
        <v>0.87000000000000099</v>
      </c>
      <c r="AN732" s="71">
        <v>14.49</v>
      </c>
      <c r="AO732" s="67">
        <v>13.33</v>
      </c>
      <c r="AP732" s="71">
        <v>1.1600000000000001</v>
      </c>
      <c r="AQ732" s="71">
        <v>11.396000000000001</v>
      </c>
      <c r="AR732" s="71">
        <v>10.83</v>
      </c>
      <c r="AS732" s="71">
        <v>0.56600000000000072</v>
      </c>
      <c r="AT732" s="71">
        <v>13.44</v>
      </c>
      <c r="AU732" s="71">
        <v>12.77</v>
      </c>
      <c r="AV732" s="71">
        <v>0.66999999999999993</v>
      </c>
      <c r="AW732" s="71">
        <v>14</v>
      </c>
      <c r="AX732" s="67">
        <v>12.88</v>
      </c>
      <c r="AY732" s="71">
        <v>1.1199999999999992</v>
      </c>
      <c r="AZ732" s="71">
        <v>12.95</v>
      </c>
      <c r="BA732" s="71">
        <v>12.3</v>
      </c>
      <c r="BB732" s="71">
        <v>0.64999999999999858</v>
      </c>
      <c r="BC732" s="71">
        <v>13.16</v>
      </c>
      <c r="BD732" s="67">
        <v>12.11</v>
      </c>
      <c r="BE732" s="71">
        <v>1.0500000000000007</v>
      </c>
      <c r="BF732" s="71">
        <v>12.19</v>
      </c>
      <c r="BG732" s="71">
        <v>11.58</v>
      </c>
      <c r="BH732" s="71">
        <v>0.60999999999999943</v>
      </c>
      <c r="BI732" s="71">
        <v>15.75</v>
      </c>
      <c r="BJ732" s="71">
        <v>14.49</v>
      </c>
      <c r="BK732" s="71">
        <v>1.2599999999999998</v>
      </c>
      <c r="BL732" s="71">
        <v>12.656000000000001</v>
      </c>
      <c r="BM732" s="71">
        <v>12.02</v>
      </c>
      <c r="BN732" s="71">
        <v>0.63600000000000101</v>
      </c>
      <c r="BO732" s="71">
        <v>16.559999999999999</v>
      </c>
      <c r="BP732" s="71">
        <v>15.24</v>
      </c>
      <c r="BQ732" s="71">
        <v>1.3199999999999985</v>
      </c>
      <c r="BR732" s="71">
        <v>16</v>
      </c>
      <c r="BS732" s="71">
        <v>14.72</v>
      </c>
      <c r="BT732" s="71">
        <v>1.2799999999999994</v>
      </c>
      <c r="BU732" s="71">
        <v>15.04</v>
      </c>
      <c r="BV732" s="71">
        <v>13.84</v>
      </c>
      <c r="BW732" s="71">
        <v>1.1999999999999993</v>
      </c>
      <c r="BX732" s="71">
        <v>18</v>
      </c>
      <c r="BY732" s="71">
        <v>16.559999999999999</v>
      </c>
      <c r="BZ732" s="71">
        <v>1.4400000000000013</v>
      </c>
    </row>
    <row r="733" spans="1:78" x14ac:dyDescent="0.25">
      <c r="A733" s="67" t="s">
        <v>693</v>
      </c>
      <c r="B733" s="67" t="s">
        <v>69</v>
      </c>
      <c r="C733" s="68" t="s">
        <v>71</v>
      </c>
      <c r="D733" s="68" t="s">
        <v>72</v>
      </c>
      <c r="E733" s="68" t="s">
        <v>211</v>
      </c>
      <c r="F733" s="68" t="s">
        <v>212</v>
      </c>
      <c r="G733" s="69" t="s">
        <v>437</v>
      </c>
      <c r="H733" s="70" t="s">
        <v>438</v>
      </c>
      <c r="I733" s="68" t="s">
        <v>439</v>
      </c>
      <c r="J733" s="90" t="s">
        <v>765</v>
      </c>
      <c r="K733" s="67" t="s">
        <v>251</v>
      </c>
      <c r="L733" s="72" t="s">
        <v>142</v>
      </c>
      <c r="M733" s="71">
        <v>17.72</v>
      </c>
      <c r="N733" s="67">
        <v>16.3</v>
      </c>
      <c r="O733" s="71">
        <v>1.4199999999999982</v>
      </c>
      <c r="P733" s="71">
        <v>14.71</v>
      </c>
      <c r="Q733" s="71">
        <v>13.97</v>
      </c>
      <c r="R733" s="71">
        <v>0.74000000000000021</v>
      </c>
      <c r="S733" s="71">
        <v>15.919999999999998</v>
      </c>
      <c r="T733" s="67">
        <v>14.65</v>
      </c>
      <c r="U733" s="71">
        <v>1.2699999999999978</v>
      </c>
      <c r="V733" s="71">
        <v>12.91</v>
      </c>
      <c r="W733" s="71">
        <v>12.26</v>
      </c>
      <c r="X733" s="71">
        <v>0.65000000000000036</v>
      </c>
      <c r="Y733" s="71">
        <v>14.899999999999999</v>
      </c>
      <c r="Z733" s="67">
        <v>14.16</v>
      </c>
      <c r="AA733" s="71">
        <v>0.73999999999999844</v>
      </c>
      <c r="AB733" s="71">
        <v>15.219999999999999</v>
      </c>
      <c r="AC733" s="67">
        <v>14</v>
      </c>
      <c r="AD733" s="71">
        <v>1.2199999999999989</v>
      </c>
      <c r="AE733" s="71">
        <v>14.2</v>
      </c>
      <c r="AF733" s="67">
        <v>13.49</v>
      </c>
      <c r="AG733" s="71">
        <v>0.70999999999999908</v>
      </c>
      <c r="AH733" s="71">
        <v>14.02</v>
      </c>
      <c r="AI733" s="67">
        <v>12.9</v>
      </c>
      <c r="AJ733" s="71">
        <v>1.1199999999999992</v>
      </c>
      <c r="AK733" s="71">
        <v>13.12</v>
      </c>
      <c r="AL733" s="67">
        <v>12.46</v>
      </c>
      <c r="AM733" s="71">
        <v>0.65999999999999837</v>
      </c>
      <c r="AN733" s="71">
        <v>11.144</v>
      </c>
      <c r="AO733" s="67">
        <v>10.25</v>
      </c>
      <c r="AP733" s="71">
        <v>0.89400000000000013</v>
      </c>
      <c r="AQ733" s="71">
        <v>9.0370000000000008</v>
      </c>
      <c r="AR733" s="71">
        <v>8.59</v>
      </c>
      <c r="AS733" s="71">
        <v>0.44700000000000095</v>
      </c>
      <c r="AT733" s="71">
        <v>10.43</v>
      </c>
      <c r="AU733" s="71">
        <v>9.91</v>
      </c>
      <c r="AV733" s="71">
        <v>0.51999999999999957</v>
      </c>
      <c r="AW733" s="71">
        <v>10.654</v>
      </c>
      <c r="AX733" s="67">
        <v>9.8000000000000007</v>
      </c>
      <c r="AY733" s="71">
        <v>0.8539999999999992</v>
      </c>
      <c r="AZ733" s="71">
        <v>9.94</v>
      </c>
      <c r="BA733" s="71">
        <v>9.44</v>
      </c>
      <c r="BB733" s="71">
        <v>0.5</v>
      </c>
      <c r="BC733" s="71">
        <v>9.8140000000000001</v>
      </c>
      <c r="BD733" s="67">
        <v>9.0299999999999994</v>
      </c>
      <c r="BE733" s="71">
        <v>0.7840000000000007</v>
      </c>
      <c r="BF733" s="71">
        <v>9.18</v>
      </c>
      <c r="BG733" s="71">
        <v>8.7200000000000006</v>
      </c>
      <c r="BH733" s="71">
        <v>0.45999999999999908</v>
      </c>
      <c r="BI733" s="71">
        <v>12.404</v>
      </c>
      <c r="BJ733" s="71">
        <v>11.41</v>
      </c>
      <c r="BK733" s="71">
        <v>0.99399999999999977</v>
      </c>
      <c r="BL733" s="71">
        <v>10.297000000000001</v>
      </c>
      <c r="BM733" s="71">
        <v>9.7799999999999994</v>
      </c>
      <c r="BN733" s="71">
        <v>0.51700000000000124</v>
      </c>
      <c r="BO733" s="71">
        <v>12.74</v>
      </c>
      <c r="BP733" s="71">
        <v>11.72</v>
      </c>
      <c r="BQ733" s="71">
        <v>1.0199999999999996</v>
      </c>
      <c r="BR733" s="71">
        <v>12.18</v>
      </c>
      <c r="BS733" s="71">
        <v>11.21</v>
      </c>
      <c r="BT733" s="71">
        <v>0.96999999999999886</v>
      </c>
      <c r="BU733" s="71">
        <v>11.22</v>
      </c>
      <c r="BV733" s="71">
        <v>10.32</v>
      </c>
      <c r="BW733" s="71">
        <v>0.90000000000000036</v>
      </c>
      <c r="BX733" s="71">
        <v>14.18</v>
      </c>
      <c r="BY733" s="71">
        <v>13.05</v>
      </c>
      <c r="BZ733" s="71">
        <v>1.129999999999999</v>
      </c>
    </row>
    <row r="734" spans="1:78" x14ac:dyDescent="0.25">
      <c r="A734" s="67" t="s">
        <v>694</v>
      </c>
      <c r="B734" s="67" t="s">
        <v>69</v>
      </c>
      <c r="C734" s="68" t="s">
        <v>71</v>
      </c>
      <c r="D734" s="68" t="s">
        <v>72</v>
      </c>
      <c r="E734" s="68" t="s">
        <v>145</v>
      </c>
      <c r="F734" s="68" t="s">
        <v>146</v>
      </c>
      <c r="G734" s="69" t="s">
        <v>437</v>
      </c>
      <c r="H734" s="70" t="s">
        <v>438</v>
      </c>
      <c r="I734" s="68" t="s">
        <v>439</v>
      </c>
      <c r="J734" s="90" t="s">
        <v>765</v>
      </c>
      <c r="K734" s="67" t="s">
        <v>251</v>
      </c>
      <c r="L734" s="72" t="s">
        <v>142</v>
      </c>
      <c r="M734" s="71">
        <v>18.66</v>
      </c>
      <c r="N734" s="67">
        <v>17.170000000000002</v>
      </c>
      <c r="O734" s="71">
        <v>1.4899999999999984</v>
      </c>
      <c r="P734" s="71">
        <v>15.370000000000001</v>
      </c>
      <c r="Q734" s="71">
        <v>14.6</v>
      </c>
      <c r="R734" s="71">
        <v>0.77000000000000135</v>
      </c>
      <c r="S734" s="71">
        <v>16.86</v>
      </c>
      <c r="T734" s="67">
        <v>15.51</v>
      </c>
      <c r="U734" s="71">
        <v>1.3499999999999996</v>
      </c>
      <c r="V734" s="71">
        <v>13.57</v>
      </c>
      <c r="W734" s="71">
        <v>12.89</v>
      </c>
      <c r="X734" s="71">
        <v>0.67999999999999972</v>
      </c>
      <c r="Y734" s="71">
        <v>15.74</v>
      </c>
      <c r="Z734" s="67">
        <v>14.95</v>
      </c>
      <c r="AA734" s="71">
        <v>0.79000000000000092</v>
      </c>
      <c r="AB734" s="71">
        <v>16.16</v>
      </c>
      <c r="AC734" s="67">
        <v>14.87</v>
      </c>
      <c r="AD734" s="71">
        <v>1.2900000000000009</v>
      </c>
      <c r="AE734" s="71">
        <v>15.040000000000001</v>
      </c>
      <c r="AF734" s="67">
        <v>14.29</v>
      </c>
      <c r="AG734" s="71">
        <v>0.75000000000000178</v>
      </c>
      <c r="AH734" s="71">
        <v>14.96</v>
      </c>
      <c r="AI734" s="67">
        <v>13.76</v>
      </c>
      <c r="AJ734" s="71">
        <v>1.2000000000000011</v>
      </c>
      <c r="AK734" s="71">
        <v>13.96</v>
      </c>
      <c r="AL734" s="67">
        <v>13.26</v>
      </c>
      <c r="AM734" s="71">
        <v>0.70000000000000107</v>
      </c>
      <c r="AN734" s="71">
        <v>11.802</v>
      </c>
      <c r="AO734" s="67">
        <v>10.86</v>
      </c>
      <c r="AP734" s="71">
        <v>0.94200000000000017</v>
      </c>
      <c r="AQ734" s="71">
        <v>9.4990000000000006</v>
      </c>
      <c r="AR734" s="71">
        <v>9.02</v>
      </c>
      <c r="AS734" s="71">
        <v>0.47900000000000098</v>
      </c>
      <c r="AT734" s="71">
        <v>11.02</v>
      </c>
      <c r="AU734" s="71">
        <v>10.47</v>
      </c>
      <c r="AV734" s="71">
        <v>0.54999999999999893</v>
      </c>
      <c r="AW734" s="71">
        <v>11.311999999999999</v>
      </c>
      <c r="AX734" s="67">
        <v>10.41</v>
      </c>
      <c r="AY734" s="71">
        <v>0.90199999999999925</v>
      </c>
      <c r="AZ734" s="71">
        <v>10.53</v>
      </c>
      <c r="BA734" s="71">
        <v>10</v>
      </c>
      <c r="BB734" s="71">
        <v>0.52999999999999936</v>
      </c>
      <c r="BC734" s="71">
        <v>10.472</v>
      </c>
      <c r="BD734" s="67">
        <v>9.6300000000000008</v>
      </c>
      <c r="BE734" s="71">
        <v>0.84199999999999875</v>
      </c>
      <c r="BF734" s="71">
        <v>9.77</v>
      </c>
      <c r="BG734" s="71">
        <v>9.2799999999999994</v>
      </c>
      <c r="BH734" s="71">
        <v>0.49000000000000021</v>
      </c>
      <c r="BI734" s="71">
        <v>13.061999999999999</v>
      </c>
      <c r="BJ734" s="71">
        <v>12.02</v>
      </c>
      <c r="BK734" s="71">
        <v>1.0419999999999998</v>
      </c>
      <c r="BL734" s="71">
        <v>10.759</v>
      </c>
      <c r="BM734" s="71">
        <v>10.220000000000001</v>
      </c>
      <c r="BN734" s="71">
        <v>0.5389999999999997</v>
      </c>
      <c r="BO734" s="71">
        <v>13.49</v>
      </c>
      <c r="BP734" s="71">
        <v>12.41</v>
      </c>
      <c r="BQ734" s="71">
        <v>1.08</v>
      </c>
      <c r="BR734" s="71">
        <v>12.93</v>
      </c>
      <c r="BS734" s="71">
        <v>11.9</v>
      </c>
      <c r="BT734" s="71">
        <v>1.0299999999999994</v>
      </c>
      <c r="BU734" s="71">
        <v>11.97</v>
      </c>
      <c r="BV734" s="71">
        <v>11.01</v>
      </c>
      <c r="BW734" s="71">
        <v>0.96000000000000085</v>
      </c>
      <c r="BX734" s="71">
        <v>14.93</v>
      </c>
      <c r="BY734" s="71">
        <v>13.74</v>
      </c>
      <c r="BZ734" s="71">
        <v>1.1899999999999995</v>
      </c>
    </row>
    <row r="735" spans="1:78" x14ac:dyDescent="0.25">
      <c r="A735" s="67" t="s">
        <v>695</v>
      </c>
      <c r="B735" s="67" t="s">
        <v>69</v>
      </c>
      <c r="C735" s="68" t="s">
        <v>71</v>
      </c>
      <c r="D735" s="68" t="s">
        <v>72</v>
      </c>
      <c r="E735" s="68" t="s">
        <v>119</v>
      </c>
      <c r="F735" s="68" t="s">
        <v>120</v>
      </c>
      <c r="G735" s="69" t="s">
        <v>437</v>
      </c>
      <c r="H735" s="70" t="s">
        <v>438</v>
      </c>
      <c r="I735" s="68" t="s">
        <v>439</v>
      </c>
      <c r="J735" s="90" t="s">
        <v>765</v>
      </c>
      <c r="K735" s="67" t="s">
        <v>251</v>
      </c>
      <c r="L735" s="72" t="s">
        <v>142</v>
      </c>
      <c r="M735" s="71">
        <v>17.72</v>
      </c>
      <c r="N735" s="67">
        <v>16.3</v>
      </c>
      <c r="O735" s="71">
        <v>1.4199999999999982</v>
      </c>
      <c r="P735" s="71">
        <v>14.71</v>
      </c>
      <c r="Q735" s="71">
        <v>13.97</v>
      </c>
      <c r="R735" s="71">
        <v>0.74000000000000021</v>
      </c>
      <c r="S735" s="71">
        <v>15.919999999999998</v>
      </c>
      <c r="T735" s="67">
        <v>14.65</v>
      </c>
      <c r="U735" s="71">
        <v>1.2699999999999978</v>
      </c>
      <c r="V735" s="71">
        <v>12.91</v>
      </c>
      <c r="W735" s="71">
        <v>12.26</v>
      </c>
      <c r="X735" s="71">
        <v>0.65000000000000036</v>
      </c>
      <c r="Y735" s="71">
        <v>14.899999999999999</v>
      </c>
      <c r="Z735" s="67">
        <v>14.16</v>
      </c>
      <c r="AA735" s="71">
        <v>0.73999999999999844</v>
      </c>
      <c r="AB735" s="71">
        <v>15.219999999999999</v>
      </c>
      <c r="AC735" s="67">
        <v>14</v>
      </c>
      <c r="AD735" s="71">
        <v>1.2199999999999989</v>
      </c>
      <c r="AE735" s="71">
        <v>14.2</v>
      </c>
      <c r="AF735" s="67">
        <v>13.49</v>
      </c>
      <c r="AG735" s="71">
        <v>0.70999999999999908</v>
      </c>
      <c r="AH735" s="71">
        <v>14.02</v>
      </c>
      <c r="AI735" s="67">
        <v>12.9</v>
      </c>
      <c r="AJ735" s="71">
        <v>1.1199999999999992</v>
      </c>
      <c r="AK735" s="71">
        <v>13.12</v>
      </c>
      <c r="AL735" s="67">
        <v>12.46</v>
      </c>
      <c r="AM735" s="71">
        <v>0.65999999999999837</v>
      </c>
      <c r="AN735" s="71">
        <v>11.144</v>
      </c>
      <c r="AO735" s="67">
        <v>10.25</v>
      </c>
      <c r="AP735" s="71">
        <v>0.89400000000000013</v>
      </c>
      <c r="AQ735" s="71">
        <v>9.0370000000000008</v>
      </c>
      <c r="AR735" s="71">
        <v>8.59</v>
      </c>
      <c r="AS735" s="71">
        <v>0.44700000000000095</v>
      </c>
      <c r="AT735" s="71">
        <v>10.43</v>
      </c>
      <c r="AU735" s="71">
        <v>9.91</v>
      </c>
      <c r="AV735" s="71">
        <v>0.51999999999999957</v>
      </c>
      <c r="AW735" s="71">
        <v>10.654</v>
      </c>
      <c r="AX735" s="67">
        <v>9.8000000000000007</v>
      </c>
      <c r="AY735" s="71">
        <v>0.8539999999999992</v>
      </c>
      <c r="AZ735" s="71">
        <v>9.94</v>
      </c>
      <c r="BA735" s="71">
        <v>9.44</v>
      </c>
      <c r="BB735" s="71">
        <v>0.5</v>
      </c>
      <c r="BC735" s="71">
        <v>9.8140000000000001</v>
      </c>
      <c r="BD735" s="67">
        <v>9.0299999999999994</v>
      </c>
      <c r="BE735" s="71">
        <v>0.7840000000000007</v>
      </c>
      <c r="BF735" s="71">
        <v>9.18</v>
      </c>
      <c r="BG735" s="71">
        <v>8.7200000000000006</v>
      </c>
      <c r="BH735" s="71">
        <v>0.45999999999999908</v>
      </c>
      <c r="BI735" s="71">
        <v>12.404</v>
      </c>
      <c r="BJ735" s="71">
        <v>11.41</v>
      </c>
      <c r="BK735" s="71">
        <v>0.99399999999999977</v>
      </c>
      <c r="BL735" s="71">
        <v>10.297000000000001</v>
      </c>
      <c r="BM735" s="71">
        <v>9.7799999999999994</v>
      </c>
      <c r="BN735" s="71">
        <v>0.51700000000000124</v>
      </c>
      <c r="BO735" s="71">
        <v>12.74</v>
      </c>
      <c r="BP735" s="71">
        <v>11.72</v>
      </c>
      <c r="BQ735" s="71">
        <v>1.0199999999999996</v>
      </c>
      <c r="BR735" s="71">
        <v>12.18</v>
      </c>
      <c r="BS735" s="71">
        <v>11.21</v>
      </c>
      <c r="BT735" s="71">
        <v>0.96999999999999886</v>
      </c>
      <c r="BU735" s="71">
        <v>11.22</v>
      </c>
      <c r="BV735" s="71">
        <v>10.32</v>
      </c>
      <c r="BW735" s="71">
        <v>0.90000000000000036</v>
      </c>
      <c r="BX735" s="71">
        <v>14.18</v>
      </c>
      <c r="BY735" s="71">
        <v>13.05</v>
      </c>
      <c r="BZ735" s="71">
        <v>1.129999999999999</v>
      </c>
    </row>
    <row r="736" spans="1:78" hidden="1" x14ac:dyDescent="0.25">
      <c r="A736" s="67" t="s">
        <v>1329</v>
      </c>
      <c r="B736" s="67" t="s">
        <v>69</v>
      </c>
      <c r="C736" s="68" t="s">
        <v>71</v>
      </c>
      <c r="D736" s="68" t="s">
        <v>72</v>
      </c>
      <c r="E736" s="68" t="s">
        <v>73</v>
      </c>
      <c r="F736" s="68" t="s">
        <v>74</v>
      </c>
      <c r="G736" s="69" t="s">
        <v>440</v>
      </c>
      <c r="H736" s="70" t="s">
        <v>441</v>
      </c>
      <c r="I736" s="68" t="s">
        <v>442</v>
      </c>
      <c r="J736" s="90" t="s">
        <v>765</v>
      </c>
      <c r="K736" s="67" t="s">
        <v>78</v>
      </c>
      <c r="L736" s="72" t="s">
        <v>79</v>
      </c>
      <c r="M736" s="71">
        <v>8.7899999999999991</v>
      </c>
      <c r="N736" s="67">
        <v>7.03</v>
      </c>
      <c r="O736" s="71">
        <v>1.7599999999999989</v>
      </c>
      <c r="P736" s="71">
        <v>7.0699999999999994</v>
      </c>
      <c r="Q736" s="71">
        <v>6.72</v>
      </c>
      <c r="R736" s="71">
        <v>0.34999999999999964</v>
      </c>
      <c r="S736" s="71">
        <v>6.99</v>
      </c>
      <c r="T736" s="67">
        <v>5.59</v>
      </c>
      <c r="U736" s="71">
        <v>1.4000000000000004</v>
      </c>
      <c r="V736" s="71">
        <v>5.27</v>
      </c>
      <c r="W736" s="71">
        <v>5.01</v>
      </c>
      <c r="X736" s="71">
        <v>0.25999999999999979</v>
      </c>
      <c r="Y736" s="67"/>
      <c r="Z736" s="67"/>
      <c r="AA736" s="67"/>
      <c r="AB736" s="71">
        <v>6.29</v>
      </c>
      <c r="AC736" s="71">
        <v>5.03</v>
      </c>
      <c r="AD736" s="71">
        <v>1.2599999999999998</v>
      </c>
      <c r="AE736" s="67"/>
      <c r="AF736" s="67"/>
      <c r="AG736" s="67"/>
      <c r="AH736" s="71">
        <v>5.29</v>
      </c>
      <c r="AI736" s="67">
        <v>4.2300000000000004</v>
      </c>
      <c r="AJ736" s="71">
        <v>1.0599999999999996</v>
      </c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  <c r="BZ736" s="67"/>
    </row>
    <row r="737" spans="1:78" hidden="1" x14ac:dyDescent="0.25">
      <c r="A737" s="67" t="s">
        <v>1330</v>
      </c>
      <c r="B737" s="67" t="s">
        <v>69</v>
      </c>
      <c r="C737" s="68" t="s">
        <v>71</v>
      </c>
      <c r="D737" s="68" t="s">
        <v>72</v>
      </c>
      <c r="E737" s="68" t="s">
        <v>81</v>
      </c>
      <c r="F737" s="68" t="s">
        <v>82</v>
      </c>
      <c r="G737" s="69" t="s">
        <v>440</v>
      </c>
      <c r="H737" s="70" t="s">
        <v>441</v>
      </c>
      <c r="I737" s="68" t="s">
        <v>442</v>
      </c>
      <c r="J737" s="90" t="s">
        <v>765</v>
      </c>
      <c r="K737" s="67" t="s">
        <v>78</v>
      </c>
      <c r="L737" s="72" t="s">
        <v>79</v>
      </c>
      <c r="M737" s="71">
        <v>8.92</v>
      </c>
      <c r="N737" s="67">
        <v>7.14</v>
      </c>
      <c r="O737" s="71">
        <v>1.7800000000000002</v>
      </c>
      <c r="P737" s="71">
        <v>7.1499999999999995</v>
      </c>
      <c r="Q737" s="71">
        <v>6.79</v>
      </c>
      <c r="R737" s="71">
        <v>0.35999999999999943</v>
      </c>
      <c r="S737" s="71">
        <v>7.12</v>
      </c>
      <c r="T737" s="67">
        <v>5.7</v>
      </c>
      <c r="U737" s="71">
        <v>1.42</v>
      </c>
      <c r="V737" s="71">
        <v>5.35</v>
      </c>
      <c r="W737" s="71">
        <v>5.08</v>
      </c>
      <c r="X737" s="71">
        <v>0.26999999999999957</v>
      </c>
      <c r="Y737" s="67"/>
      <c r="Z737" s="67"/>
      <c r="AA737" s="67"/>
      <c r="AB737" s="71">
        <v>6.42</v>
      </c>
      <c r="AC737" s="71">
        <v>5.14</v>
      </c>
      <c r="AD737" s="71">
        <v>1.2800000000000002</v>
      </c>
      <c r="AE737" s="67"/>
      <c r="AF737" s="67"/>
      <c r="AG737" s="67"/>
      <c r="AH737" s="71">
        <v>5.42</v>
      </c>
      <c r="AI737" s="67">
        <v>4.34</v>
      </c>
      <c r="AJ737" s="71">
        <v>1.08</v>
      </c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  <c r="BZ737" s="67"/>
    </row>
    <row r="738" spans="1:78" hidden="1" x14ac:dyDescent="0.25">
      <c r="A738" s="67" t="s">
        <v>1331</v>
      </c>
      <c r="B738" s="67" t="s">
        <v>69</v>
      </c>
      <c r="C738" s="68" t="s">
        <v>71</v>
      </c>
      <c r="D738" s="68" t="s">
        <v>72</v>
      </c>
      <c r="E738" s="68" t="s">
        <v>83</v>
      </c>
      <c r="F738" s="68" t="s">
        <v>84</v>
      </c>
      <c r="G738" s="69" t="s">
        <v>440</v>
      </c>
      <c r="H738" s="70" t="s">
        <v>441</v>
      </c>
      <c r="I738" s="68" t="s">
        <v>442</v>
      </c>
      <c r="J738" s="90" t="s">
        <v>765</v>
      </c>
      <c r="K738" s="67" t="s">
        <v>78</v>
      </c>
      <c r="L738" s="72" t="s">
        <v>79</v>
      </c>
      <c r="M738" s="71">
        <v>7.4799999999999995</v>
      </c>
      <c r="N738" s="67">
        <v>5.98</v>
      </c>
      <c r="O738" s="71">
        <v>1.4999999999999991</v>
      </c>
      <c r="P738" s="71">
        <v>6.29</v>
      </c>
      <c r="Q738" s="71">
        <v>5.98</v>
      </c>
      <c r="R738" s="71">
        <v>0.30999999999999961</v>
      </c>
      <c r="S738" s="71">
        <v>5.68</v>
      </c>
      <c r="T738" s="67">
        <v>4.54</v>
      </c>
      <c r="U738" s="71">
        <v>1.1399999999999997</v>
      </c>
      <c r="V738" s="71">
        <v>4.49</v>
      </c>
      <c r="W738" s="71">
        <v>4.2699999999999996</v>
      </c>
      <c r="X738" s="71">
        <v>0.22000000000000064</v>
      </c>
      <c r="Y738" s="67"/>
      <c r="Z738" s="67"/>
      <c r="AA738" s="67"/>
      <c r="AB738" s="71">
        <v>4.9800000000000004</v>
      </c>
      <c r="AC738" s="71">
        <v>3.98</v>
      </c>
      <c r="AD738" s="71">
        <v>1.0000000000000004</v>
      </c>
      <c r="AE738" s="67"/>
      <c r="AF738" s="67"/>
      <c r="AG738" s="67"/>
      <c r="AH738" s="71">
        <v>3.98</v>
      </c>
      <c r="AI738" s="67">
        <v>3.18</v>
      </c>
      <c r="AJ738" s="71">
        <v>0.79999999999999982</v>
      </c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  <c r="BZ738" s="67"/>
    </row>
    <row r="739" spans="1:78" hidden="1" x14ac:dyDescent="0.25">
      <c r="A739" s="67" t="s">
        <v>1332</v>
      </c>
      <c r="B739" s="67" t="s">
        <v>69</v>
      </c>
      <c r="C739" s="68" t="s">
        <v>71</v>
      </c>
      <c r="D739" s="68" t="s">
        <v>72</v>
      </c>
      <c r="E739" s="68" t="s">
        <v>85</v>
      </c>
      <c r="F739" s="68" t="s">
        <v>86</v>
      </c>
      <c r="G739" s="69" t="s">
        <v>440</v>
      </c>
      <c r="H739" s="70" t="s">
        <v>441</v>
      </c>
      <c r="I739" s="68" t="s">
        <v>442</v>
      </c>
      <c r="J739" s="90" t="s">
        <v>765</v>
      </c>
      <c r="K739" s="67" t="s">
        <v>78</v>
      </c>
      <c r="L739" s="72" t="s">
        <v>79</v>
      </c>
      <c r="M739" s="71">
        <v>9.19</v>
      </c>
      <c r="N739" s="67">
        <v>7.35</v>
      </c>
      <c r="O739" s="71">
        <v>1.8399999999999999</v>
      </c>
      <c r="P739" s="71">
        <v>7.31</v>
      </c>
      <c r="Q739" s="71">
        <v>6.94</v>
      </c>
      <c r="R739" s="71">
        <v>0.36999999999999922</v>
      </c>
      <c r="S739" s="71">
        <v>7.39</v>
      </c>
      <c r="T739" s="67">
        <v>5.91</v>
      </c>
      <c r="U739" s="71">
        <v>1.4799999999999995</v>
      </c>
      <c r="V739" s="71">
        <v>5.51</v>
      </c>
      <c r="W739" s="71">
        <v>5.23</v>
      </c>
      <c r="X739" s="71">
        <v>0.27999999999999936</v>
      </c>
      <c r="Y739" s="67"/>
      <c r="Z739" s="67"/>
      <c r="AA739" s="67"/>
      <c r="AB739" s="71">
        <v>6.6899999999999995</v>
      </c>
      <c r="AC739" s="71">
        <v>5.35</v>
      </c>
      <c r="AD739" s="71">
        <v>1.3399999999999999</v>
      </c>
      <c r="AE739" s="67"/>
      <c r="AF739" s="67"/>
      <c r="AG739" s="67"/>
      <c r="AH739" s="71">
        <v>5.6899999999999995</v>
      </c>
      <c r="AI739" s="67">
        <v>4.55</v>
      </c>
      <c r="AJ739" s="71">
        <v>1.1399999999999997</v>
      </c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  <c r="BZ739" s="67"/>
    </row>
    <row r="740" spans="1:78" hidden="1" x14ac:dyDescent="0.25">
      <c r="A740" s="67" t="s">
        <v>1333</v>
      </c>
      <c r="B740" s="67" t="s">
        <v>69</v>
      </c>
      <c r="C740" s="68" t="s">
        <v>71</v>
      </c>
      <c r="D740" s="68" t="s">
        <v>72</v>
      </c>
      <c r="E740" s="68" t="s">
        <v>87</v>
      </c>
      <c r="F740" s="68" t="s">
        <v>88</v>
      </c>
      <c r="G740" s="69" t="s">
        <v>440</v>
      </c>
      <c r="H740" s="70" t="s">
        <v>441</v>
      </c>
      <c r="I740" s="68" t="s">
        <v>442</v>
      </c>
      <c r="J740" s="90" t="s">
        <v>765</v>
      </c>
      <c r="K740" s="67" t="s">
        <v>78</v>
      </c>
      <c r="L740" s="72" t="s">
        <v>79</v>
      </c>
      <c r="M740" s="71">
        <v>8.52</v>
      </c>
      <c r="N740" s="67">
        <v>6.82</v>
      </c>
      <c r="O740" s="71">
        <v>1.6999999999999993</v>
      </c>
      <c r="P740" s="71">
        <v>6.91</v>
      </c>
      <c r="Q740" s="71">
        <v>6.56</v>
      </c>
      <c r="R740" s="71">
        <v>0.35000000000000053</v>
      </c>
      <c r="S740" s="71">
        <v>6.72</v>
      </c>
      <c r="T740" s="67">
        <v>5.38</v>
      </c>
      <c r="U740" s="71">
        <v>1.3399999999999999</v>
      </c>
      <c r="V740" s="71">
        <v>5.1100000000000003</v>
      </c>
      <c r="W740" s="71">
        <v>4.8499999999999996</v>
      </c>
      <c r="X740" s="71">
        <v>0.26000000000000068</v>
      </c>
      <c r="Y740" s="67"/>
      <c r="Z740" s="67"/>
      <c r="AA740" s="67"/>
      <c r="AB740" s="71">
        <v>6.02</v>
      </c>
      <c r="AC740" s="71">
        <v>4.82</v>
      </c>
      <c r="AD740" s="71">
        <v>1.1999999999999993</v>
      </c>
      <c r="AE740" s="67"/>
      <c r="AF740" s="67"/>
      <c r="AG740" s="67"/>
      <c r="AH740" s="71">
        <v>5.0199999999999996</v>
      </c>
      <c r="AI740" s="67">
        <v>4.0199999999999996</v>
      </c>
      <c r="AJ740" s="71">
        <v>1</v>
      </c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  <c r="BZ740" s="67"/>
    </row>
    <row r="741" spans="1:78" hidden="1" x14ac:dyDescent="0.25">
      <c r="A741" s="67" t="s">
        <v>1334</v>
      </c>
      <c r="B741" s="67" t="s">
        <v>69</v>
      </c>
      <c r="C741" s="68" t="s">
        <v>71</v>
      </c>
      <c r="D741" s="68" t="s">
        <v>72</v>
      </c>
      <c r="E741" s="68" t="s">
        <v>89</v>
      </c>
      <c r="F741" s="68" t="s">
        <v>90</v>
      </c>
      <c r="G741" s="69" t="s">
        <v>440</v>
      </c>
      <c r="H741" s="70" t="s">
        <v>441</v>
      </c>
      <c r="I741" s="68" t="s">
        <v>442</v>
      </c>
      <c r="J741" s="90" t="s">
        <v>765</v>
      </c>
      <c r="K741" s="67" t="s">
        <v>78</v>
      </c>
      <c r="L741" s="72" t="s">
        <v>79</v>
      </c>
      <c r="M741" s="71">
        <v>7.5699999999999994</v>
      </c>
      <c r="N741" s="67">
        <v>6.06</v>
      </c>
      <c r="O741" s="71">
        <v>1.5099999999999998</v>
      </c>
      <c r="P741" s="71">
        <v>6.34</v>
      </c>
      <c r="Q741" s="71">
        <v>6.02</v>
      </c>
      <c r="R741" s="71">
        <v>0.32000000000000028</v>
      </c>
      <c r="S741" s="71">
        <v>5.77</v>
      </c>
      <c r="T741" s="67">
        <v>4.62</v>
      </c>
      <c r="U741" s="71">
        <v>1.1499999999999995</v>
      </c>
      <c r="V741" s="71">
        <v>4.54</v>
      </c>
      <c r="W741" s="71">
        <v>4.3099999999999996</v>
      </c>
      <c r="X741" s="71">
        <v>0.23000000000000043</v>
      </c>
      <c r="Y741" s="67"/>
      <c r="Z741" s="67"/>
      <c r="AA741" s="67"/>
      <c r="AB741" s="71">
        <v>5.07</v>
      </c>
      <c r="AC741" s="71">
        <v>4.0599999999999996</v>
      </c>
      <c r="AD741" s="71">
        <v>1.0100000000000007</v>
      </c>
      <c r="AE741" s="67"/>
      <c r="AF741" s="67"/>
      <c r="AG741" s="67"/>
      <c r="AH741" s="71">
        <v>4.07</v>
      </c>
      <c r="AI741" s="67">
        <v>3.26</v>
      </c>
      <c r="AJ741" s="71">
        <v>0.8100000000000005</v>
      </c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  <c r="BZ741" s="67"/>
    </row>
    <row r="742" spans="1:78" hidden="1" x14ac:dyDescent="0.25">
      <c r="A742" s="67" t="s">
        <v>1335</v>
      </c>
      <c r="B742" s="67" t="s">
        <v>69</v>
      </c>
      <c r="C742" s="68" t="s">
        <v>71</v>
      </c>
      <c r="D742" s="68" t="s">
        <v>72</v>
      </c>
      <c r="E742" s="68" t="s">
        <v>91</v>
      </c>
      <c r="F742" s="68" t="s">
        <v>92</v>
      </c>
      <c r="G742" s="69" t="s">
        <v>440</v>
      </c>
      <c r="H742" s="70" t="s">
        <v>441</v>
      </c>
      <c r="I742" s="68" t="s">
        <v>442</v>
      </c>
      <c r="J742" s="90" t="s">
        <v>765</v>
      </c>
      <c r="K742" s="67" t="s">
        <v>78</v>
      </c>
      <c r="L742" s="72" t="s">
        <v>79</v>
      </c>
      <c r="M742" s="71">
        <v>7.4799999999999995</v>
      </c>
      <c r="N742" s="67">
        <v>5.98</v>
      </c>
      <c r="O742" s="71">
        <v>1.4999999999999991</v>
      </c>
      <c r="P742" s="71">
        <v>6.29</v>
      </c>
      <c r="Q742" s="71">
        <v>5.98</v>
      </c>
      <c r="R742" s="71">
        <v>0.30999999999999961</v>
      </c>
      <c r="S742" s="71">
        <v>5.68</v>
      </c>
      <c r="T742" s="67">
        <v>4.54</v>
      </c>
      <c r="U742" s="71">
        <v>1.1399999999999997</v>
      </c>
      <c r="V742" s="71">
        <v>4.49</v>
      </c>
      <c r="W742" s="71">
        <v>4.2699999999999996</v>
      </c>
      <c r="X742" s="71">
        <v>0.22000000000000064</v>
      </c>
      <c r="Y742" s="67"/>
      <c r="Z742" s="67"/>
      <c r="AA742" s="67"/>
      <c r="AB742" s="71">
        <v>4.9800000000000004</v>
      </c>
      <c r="AC742" s="71">
        <v>3.98</v>
      </c>
      <c r="AD742" s="71">
        <v>1.0000000000000004</v>
      </c>
      <c r="AE742" s="67"/>
      <c r="AF742" s="67"/>
      <c r="AG742" s="67"/>
      <c r="AH742" s="71">
        <v>3.98</v>
      </c>
      <c r="AI742" s="67">
        <v>3.18</v>
      </c>
      <c r="AJ742" s="71">
        <v>0.79999999999999982</v>
      </c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  <c r="BZ742" s="67"/>
    </row>
    <row r="743" spans="1:78" hidden="1" x14ac:dyDescent="0.25">
      <c r="A743" s="67" t="s">
        <v>1336</v>
      </c>
      <c r="B743" s="67" t="s">
        <v>69</v>
      </c>
      <c r="C743" s="68" t="s">
        <v>71</v>
      </c>
      <c r="D743" s="68" t="s">
        <v>72</v>
      </c>
      <c r="E743" s="68" t="s">
        <v>93</v>
      </c>
      <c r="F743" s="68" t="s">
        <v>94</v>
      </c>
      <c r="G743" s="69" t="s">
        <v>440</v>
      </c>
      <c r="H743" s="70" t="s">
        <v>441</v>
      </c>
      <c r="I743" s="68" t="s">
        <v>442</v>
      </c>
      <c r="J743" s="90" t="s">
        <v>765</v>
      </c>
      <c r="K743" s="67" t="s">
        <v>78</v>
      </c>
      <c r="L743" s="72" t="s">
        <v>79</v>
      </c>
      <c r="M743" s="71">
        <v>8.0399999999999991</v>
      </c>
      <c r="N743" s="67">
        <v>6.43</v>
      </c>
      <c r="O743" s="71">
        <v>1.6099999999999994</v>
      </c>
      <c r="P743" s="71">
        <v>6.62</v>
      </c>
      <c r="Q743" s="71">
        <v>6.29</v>
      </c>
      <c r="R743" s="71">
        <v>0.33000000000000007</v>
      </c>
      <c r="S743" s="71">
        <v>6.24</v>
      </c>
      <c r="T743" s="67">
        <v>4.99</v>
      </c>
      <c r="U743" s="71">
        <v>1.25</v>
      </c>
      <c r="V743" s="71">
        <v>4.82</v>
      </c>
      <c r="W743" s="71">
        <v>4.58</v>
      </c>
      <c r="X743" s="71">
        <v>0.24000000000000021</v>
      </c>
      <c r="Y743" s="67"/>
      <c r="Z743" s="67"/>
      <c r="AA743" s="67"/>
      <c r="AB743" s="71">
        <v>5.54</v>
      </c>
      <c r="AC743" s="71">
        <v>4.43</v>
      </c>
      <c r="AD743" s="71">
        <v>1.1100000000000003</v>
      </c>
      <c r="AE743" s="67"/>
      <c r="AF743" s="67"/>
      <c r="AG743" s="67"/>
      <c r="AH743" s="71">
        <v>4.54</v>
      </c>
      <c r="AI743" s="67">
        <v>3.63</v>
      </c>
      <c r="AJ743" s="71">
        <v>0.91000000000000014</v>
      </c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  <c r="BZ743" s="67"/>
    </row>
    <row r="744" spans="1:78" hidden="1" x14ac:dyDescent="0.25">
      <c r="A744" s="67" t="s">
        <v>1337</v>
      </c>
      <c r="B744" s="67" t="s">
        <v>69</v>
      </c>
      <c r="C744" s="68" t="s">
        <v>71</v>
      </c>
      <c r="D744" s="68" t="s">
        <v>72</v>
      </c>
      <c r="E744" s="68" t="s">
        <v>95</v>
      </c>
      <c r="F744" s="68" t="s">
        <v>96</v>
      </c>
      <c r="G744" s="69" t="s">
        <v>440</v>
      </c>
      <c r="H744" s="70" t="s">
        <v>441</v>
      </c>
      <c r="I744" s="68" t="s">
        <v>442</v>
      </c>
      <c r="J744" s="90" t="s">
        <v>765</v>
      </c>
      <c r="K744" s="67" t="s">
        <v>78</v>
      </c>
      <c r="L744" s="72" t="s">
        <v>79</v>
      </c>
      <c r="M744" s="71">
        <v>7.5699999999999994</v>
      </c>
      <c r="N744" s="67">
        <v>6.06</v>
      </c>
      <c r="O744" s="71">
        <v>1.5099999999999998</v>
      </c>
      <c r="P744" s="71">
        <v>6.34</v>
      </c>
      <c r="Q744" s="71">
        <v>6.02</v>
      </c>
      <c r="R744" s="71">
        <v>0.32000000000000028</v>
      </c>
      <c r="S744" s="71">
        <v>5.77</v>
      </c>
      <c r="T744" s="67">
        <v>4.62</v>
      </c>
      <c r="U744" s="71">
        <v>1.1499999999999995</v>
      </c>
      <c r="V744" s="71">
        <v>4.54</v>
      </c>
      <c r="W744" s="71">
        <v>4.3099999999999996</v>
      </c>
      <c r="X744" s="71">
        <v>0.23000000000000043</v>
      </c>
      <c r="Y744" s="67"/>
      <c r="Z744" s="67"/>
      <c r="AA744" s="67"/>
      <c r="AB744" s="71">
        <v>5.07</v>
      </c>
      <c r="AC744" s="71">
        <v>4.0599999999999996</v>
      </c>
      <c r="AD744" s="71">
        <v>1.0100000000000007</v>
      </c>
      <c r="AE744" s="67"/>
      <c r="AF744" s="67"/>
      <c r="AG744" s="67"/>
      <c r="AH744" s="71">
        <v>4.07</v>
      </c>
      <c r="AI744" s="67">
        <v>3.26</v>
      </c>
      <c r="AJ744" s="71">
        <v>0.8100000000000005</v>
      </c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  <c r="BZ744" s="67"/>
    </row>
    <row r="745" spans="1:78" hidden="1" x14ac:dyDescent="0.25">
      <c r="A745" s="67" t="s">
        <v>1338</v>
      </c>
      <c r="B745" s="67" t="s">
        <v>69</v>
      </c>
      <c r="C745" s="68" t="s">
        <v>71</v>
      </c>
      <c r="D745" s="68" t="s">
        <v>72</v>
      </c>
      <c r="E745" s="68" t="s">
        <v>97</v>
      </c>
      <c r="F745" s="68" t="s">
        <v>98</v>
      </c>
      <c r="G745" s="69" t="s">
        <v>440</v>
      </c>
      <c r="H745" s="70" t="s">
        <v>441</v>
      </c>
      <c r="I745" s="68" t="s">
        <v>442</v>
      </c>
      <c r="J745" s="90" t="s">
        <v>765</v>
      </c>
      <c r="K745" s="67" t="s">
        <v>78</v>
      </c>
      <c r="L745" s="72" t="s">
        <v>79</v>
      </c>
      <c r="M745" s="71">
        <v>7.4799999999999995</v>
      </c>
      <c r="N745" s="67">
        <v>5.98</v>
      </c>
      <c r="O745" s="71">
        <v>1.4999999999999991</v>
      </c>
      <c r="P745" s="71">
        <v>6.29</v>
      </c>
      <c r="Q745" s="71">
        <v>5.98</v>
      </c>
      <c r="R745" s="71">
        <v>0.30999999999999961</v>
      </c>
      <c r="S745" s="71">
        <v>5.68</v>
      </c>
      <c r="T745" s="67">
        <v>4.54</v>
      </c>
      <c r="U745" s="71">
        <v>1.1399999999999997</v>
      </c>
      <c r="V745" s="71">
        <v>4.49</v>
      </c>
      <c r="W745" s="71">
        <v>4.2699999999999996</v>
      </c>
      <c r="X745" s="71">
        <v>0.22000000000000064</v>
      </c>
      <c r="Y745" s="67"/>
      <c r="Z745" s="67"/>
      <c r="AA745" s="67"/>
      <c r="AB745" s="71">
        <v>4.9800000000000004</v>
      </c>
      <c r="AC745" s="71">
        <v>3.98</v>
      </c>
      <c r="AD745" s="71">
        <v>1.0000000000000004</v>
      </c>
      <c r="AE745" s="67"/>
      <c r="AF745" s="67"/>
      <c r="AG745" s="67"/>
      <c r="AH745" s="71">
        <v>3.98</v>
      </c>
      <c r="AI745" s="67">
        <v>3.18</v>
      </c>
      <c r="AJ745" s="71">
        <v>0.79999999999999982</v>
      </c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  <c r="BZ745" s="67"/>
    </row>
    <row r="746" spans="1:78" hidden="1" x14ac:dyDescent="0.25">
      <c r="A746" s="67" t="s">
        <v>1339</v>
      </c>
      <c r="B746" s="67" t="s">
        <v>69</v>
      </c>
      <c r="C746" s="68" t="s">
        <v>71</v>
      </c>
      <c r="D746" s="68" t="s">
        <v>72</v>
      </c>
      <c r="E746" s="68" t="s">
        <v>99</v>
      </c>
      <c r="F746" s="68" t="s">
        <v>100</v>
      </c>
      <c r="G746" s="69" t="s">
        <v>440</v>
      </c>
      <c r="H746" s="70" t="s">
        <v>441</v>
      </c>
      <c r="I746" s="68" t="s">
        <v>442</v>
      </c>
      <c r="J746" s="90" t="s">
        <v>765</v>
      </c>
      <c r="K746" s="67" t="s">
        <v>78</v>
      </c>
      <c r="L746" s="72" t="s">
        <v>79</v>
      </c>
      <c r="M746" s="71">
        <v>7.4799999999999995</v>
      </c>
      <c r="N746" s="67">
        <v>5.98</v>
      </c>
      <c r="O746" s="71">
        <v>1.4999999999999991</v>
      </c>
      <c r="P746" s="71">
        <v>6.29</v>
      </c>
      <c r="Q746" s="71">
        <v>5.98</v>
      </c>
      <c r="R746" s="71">
        <v>0.30999999999999961</v>
      </c>
      <c r="S746" s="71">
        <v>5.68</v>
      </c>
      <c r="T746" s="67">
        <v>4.54</v>
      </c>
      <c r="U746" s="71">
        <v>1.1399999999999997</v>
      </c>
      <c r="V746" s="71">
        <v>4.49</v>
      </c>
      <c r="W746" s="71">
        <v>4.2699999999999996</v>
      </c>
      <c r="X746" s="71">
        <v>0.22000000000000064</v>
      </c>
      <c r="Y746" s="67"/>
      <c r="Z746" s="67"/>
      <c r="AA746" s="67"/>
      <c r="AB746" s="71">
        <v>4.9800000000000004</v>
      </c>
      <c r="AC746" s="71">
        <v>3.98</v>
      </c>
      <c r="AD746" s="71">
        <v>1.0000000000000004</v>
      </c>
      <c r="AE746" s="67"/>
      <c r="AF746" s="67"/>
      <c r="AG746" s="67"/>
      <c r="AH746" s="71">
        <v>3.98</v>
      </c>
      <c r="AI746" s="67">
        <v>3.18</v>
      </c>
      <c r="AJ746" s="71">
        <v>0.79999999999999982</v>
      </c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  <c r="BZ746" s="67"/>
    </row>
    <row r="747" spans="1:78" hidden="1" x14ac:dyDescent="0.25">
      <c r="A747" s="67" t="s">
        <v>1340</v>
      </c>
      <c r="B747" s="67" t="s">
        <v>69</v>
      </c>
      <c r="C747" s="68" t="s">
        <v>71</v>
      </c>
      <c r="D747" s="68" t="s">
        <v>72</v>
      </c>
      <c r="E747" s="68" t="s">
        <v>101</v>
      </c>
      <c r="F747" s="68" t="s">
        <v>102</v>
      </c>
      <c r="G747" s="69" t="s">
        <v>440</v>
      </c>
      <c r="H747" s="70" t="s">
        <v>441</v>
      </c>
      <c r="I747" s="68" t="s">
        <v>442</v>
      </c>
      <c r="J747" s="90" t="s">
        <v>765</v>
      </c>
      <c r="K747" s="67" t="s">
        <v>78</v>
      </c>
      <c r="L747" s="72" t="s">
        <v>79</v>
      </c>
      <c r="M747" s="71">
        <v>8.27</v>
      </c>
      <c r="N747" s="67">
        <v>6.62</v>
      </c>
      <c r="O747" s="71">
        <v>1.6499999999999995</v>
      </c>
      <c r="P747" s="71">
        <v>6.76</v>
      </c>
      <c r="Q747" s="71">
        <v>6.42</v>
      </c>
      <c r="R747" s="71">
        <v>0.33999999999999986</v>
      </c>
      <c r="S747" s="71">
        <v>6.47</v>
      </c>
      <c r="T747" s="67">
        <v>5.18</v>
      </c>
      <c r="U747" s="71">
        <v>1.29</v>
      </c>
      <c r="V747" s="71">
        <v>4.96</v>
      </c>
      <c r="W747" s="71">
        <v>4.71</v>
      </c>
      <c r="X747" s="71">
        <v>0.25</v>
      </c>
      <c r="Y747" s="67"/>
      <c r="Z747" s="67"/>
      <c r="AA747" s="67"/>
      <c r="AB747" s="71">
        <v>5.77</v>
      </c>
      <c r="AC747" s="71">
        <v>4.62</v>
      </c>
      <c r="AD747" s="71">
        <v>1.1499999999999995</v>
      </c>
      <c r="AE747" s="67"/>
      <c r="AF747" s="67"/>
      <c r="AG747" s="67"/>
      <c r="AH747" s="71">
        <v>4.7699999999999996</v>
      </c>
      <c r="AI747" s="67">
        <v>3.82</v>
      </c>
      <c r="AJ747" s="71">
        <v>0.94999999999999973</v>
      </c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  <c r="BZ747" s="67"/>
    </row>
    <row r="748" spans="1:78" hidden="1" x14ac:dyDescent="0.25">
      <c r="A748" s="67" t="s">
        <v>1341</v>
      </c>
      <c r="B748" s="67" t="s">
        <v>69</v>
      </c>
      <c r="C748" s="68" t="s">
        <v>71</v>
      </c>
      <c r="D748" s="68" t="s">
        <v>72</v>
      </c>
      <c r="E748" s="68" t="s">
        <v>103</v>
      </c>
      <c r="F748" s="68" t="s">
        <v>104</v>
      </c>
      <c r="G748" s="69" t="s">
        <v>440</v>
      </c>
      <c r="H748" s="70" t="s">
        <v>441</v>
      </c>
      <c r="I748" s="68" t="s">
        <v>442</v>
      </c>
      <c r="J748" s="90" t="s">
        <v>765</v>
      </c>
      <c r="K748" s="67" t="s">
        <v>78</v>
      </c>
      <c r="L748" s="72" t="s">
        <v>79</v>
      </c>
      <c r="M748" s="71">
        <v>8.39</v>
      </c>
      <c r="N748" s="67">
        <v>6.71</v>
      </c>
      <c r="O748" s="71">
        <v>1.6800000000000006</v>
      </c>
      <c r="P748" s="71">
        <v>6.83</v>
      </c>
      <c r="Q748" s="71">
        <v>6.49</v>
      </c>
      <c r="R748" s="71">
        <v>0.33999999999999986</v>
      </c>
      <c r="S748" s="71">
        <v>6.59</v>
      </c>
      <c r="T748" s="67">
        <v>5.27</v>
      </c>
      <c r="U748" s="71">
        <v>1.3200000000000003</v>
      </c>
      <c r="V748" s="71">
        <v>5.03</v>
      </c>
      <c r="W748" s="71">
        <v>4.78</v>
      </c>
      <c r="X748" s="71">
        <v>0.25</v>
      </c>
      <c r="Y748" s="67"/>
      <c r="Z748" s="67"/>
      <c r="AA748" s="67"/>
      <c r="AB748" s="71">
        <v>5.8900000000000006</v>
      </c>
      <c r="AC748" s="71">
        <v>4.71</v>
      </c>
      <c r="AD748" s="71">
        <v>1.1800000000000006</v>
      </c>
      <c r="AE748" s="67"/>
      <c r="AF748" s="67"/>
      <c r="AG748" s="67"/>
      <c r="AH748" s="71">
        <v>4.8900000000000006</v>
      </c>
      <c r="AI748" s="67">
        <v>3.91</v>
      </c>
      <c r="AJ748" s="71">
        <v>0.98000000000000043</v>
      </c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  <c r="BZ748" s="67"/>
    </row>
    <row r="749" spans="1:78" hidden="1" x14ac:dyDescent="0.25">
      <c r="A749" s="67" t="s">
        <v>1342</v>
      </c>
      <c r="B749" s="67" t="s">
        <v>69</v>
      </c>
      <c r="C749" s="68" t="s">
        <v>71</v>
      </c>
      <c r="D749" s="68" t="s">
        <v>72</v>
      </c>
      <c r="E749" s="68" t="s">
        <v>105</v>
      </c>
      <c r="F749" s="68" t="s">
        <v>106</v>
      </c>
      <c r="G749" s="69" t="s">
        <v>440</v>
      </c>
      <c r="H749" s="70" t="s">
        <v>441</v>
      </c>
      <c r="I749" s="68" t="s">
        <v>442</v>
      </c>
      <c r="J749" s="90" t="s">
        <v>765</v>
      </c>
      <c r="K749" s="67" t="s">
        <v>78</v>
      </c>
      <c r="L749" s="72" t="s">
        <v>79</v>
      </c>
      <c r="M749" s="71">
        <v>8.129999999999999</v>
      </c>
      <c r="N749" s="67">
        <v>6.5</v>
      </c>
      <c r="O749" s="71">
        <v>1.629999999999999</v>
      </c>
      <c r="P749" s="71">
        <v>6.68</v>
      </c>
      <c r="Q749" s="71">
        <v>6.35</v>
      </c>
      <c r="R749" s="71">
        <v>0.33000000000000007</v>
      </c>
      <c r="S749" s="71">
        <v>6.33</v>
      </c>
      <c r="T749" s="67">
        <v>5.0599999999999996</v>
      </c>
      <c r="U749" s="71">
        <v>1.2700000000000005</v>
      </c>
      <c r="V749" s="71">
        <v>4.88</v>
      </c>
      <c r="W749" s="71">
        <v>4.6399999999999997</v>
      </c>
      <c r="X749" s="71">
        <v>0.24000000000000021</v>
      </c>
      <c r="Y749" s="67"/>
      <c r="Z749" s="67"/>
      <c r="AA749" s="67"/>
      <c r="AB749" s="71">
        <v>5.63</v>
      </c>
      <c r="AC749" s="71">
        <v>4.5</v>
      </c>
      <c r="AD749" s="71">
        <v>1.1299999999999999</v>
      </c>
      <c r="AE749" s="67"/>
      <c r="AF749" s="67"/>
      <c r="AG749" s="67"/>
      <c r="AH749" s="71">
        <v>4.63</v>
      </c>
      <c r="AI749" s="67">
        <v>3.7</v>
      </c>
      <c r="AJ749" s="71">
        <v>0.92999999999999972</v>
      </c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  <c r="BZ749" s="67"/>
    </row>
    <row r="750" spans="1:78" hidden="1" x14ac:dyDescent="0.25">
      <c r="A750" s="67" t="s">
        <v>1343</v>
      </c>
      <c r="B750" s="67" t="s">
        <v>69</v>
      </c>
      <c r="C750" s="68" t="s">
        <v>71</v>
      </c>
      <c r="D750" s="68" t="s">
        <v>72</v>
      </c>
      <c r="E750" s="68" t="s">
        <v>107</v>
      </c>
      <c r="F750" s="68" t="s">
        <v>108</v>
      </c>
      <c r="G750" s="69" t="s">
        <v>440</v>
      </c>
      <c r="H750" s="70" t="s">
        <v>441</v>
      </c>
      <c r="I750" s="68" t="s">
        <v>442</v>
      </c>
      <c r="J750" s="90" t="s">
        <v>765</v>
      </c>
      <c r="K750" s="67" t="s">
        <v>78</v>
      </c>
      <c r="L750" s="72" t="s">
        <v>79</v>
      </c>
      <c r="M750" s="71">
        <v>9.06</v>
      </c>
      <c r="N750" s="67">
        <v>7.25</v>
      </c>
      <c r="O750" s="71">
        <v>1.8100000000000005</v>
      </c>
      <c r="P750" s="71">
        <v>7.24</v>
      </c>
      <c r="Q750" s="71">
        <v>6.88</v>
      </c>
      <c r="R750" s="71">
        <v>0.36000000000000032</v>
      </c>
      <c r="S750" s="71">
        <v>7.2600000000000007</v>
      </c>
      <c r="T750" s="67">
        <v>5.81</v>
      </c>
      <c r="U750" s="71">
        <v>1.4500000000000011</v>
      </c>
      <c r="V750" s="71">
        <v>5.44</v>
      </c>
      <c r="W750" s="71">
        <v>5.17</v>
      </c>
      <c r="X750" s="71">
        <v>0.27000000000000046</v>
      </c>
      <c r="Y750" s="67"/>
      <c r="Z750" s="67"/>
      <c r="AA750" s="67"/>
      <c r="AB750" s="71">
        <v>6.5600000000000005</v>
      </c>
      <c r="AC750" s="71">
        <v>5.25</v>
      </c>
      <c r="AD750" s="71">
        <v>1.3100000000000005</v>
      </c>
      <c r="AE750" s="67"/>
      <c r="AF750" s="67"/>
      <c r="AG750" s="67"/>
      <c r="AH750" s="71">
        <v>5.5600000000000005</v>
      </c>
      <c r="AI750" s="67">
        <v>4.45</v>
      </c>
      <c r="AJ750" s="71">
        <v>1.1100000000000003</v>
      </c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  <c r="BZ750" s="67"/>
    </row>
    <row r="751" spans="1:78" hidden="1" x14ac:dyDescent="0.25">
      <c r="A751" s="67" t="s">
        <v>1344</v>
      </c>
      <c r="B751" s="67" t="s">
        <v>69</v>
      </c>
      <c r="C751" s="68" t="s">
        <v>71</v>
      </c>
      <c r="D751" s="68" t="s">
        <v>72</v>
      </c>
      <c r="E751" s="68" t="s">
        <v>109</v>
      </c>
      <c r="F751" s="68" t="s">
        <v>110</v>
      </c>
      <c r="G751" s="69" t="s">
        <v>440</v>
      </c>
      <c r="H751" s="70" t="s">
        <v>441</v>
      </c>
      <c r="I751" s="68" t="s">
        <v>442</v>
      </c>
      <c r="J751" s="90" t="s">
        <v>765</v>
      </c>
      <c r="K751" s="67" t="s">
        <v>78</v>
      </c>
      <c r="L751" s="72" t="s">
        <v>79</v>
      </c>
      <c r="M751" s="71">
        <v>7.4799999999999995</v>
      </c>
      <c r="N751" s="67">
        <v>5.98</v>
      </c>
      <c r="O751" s="71">
        <v>1.4999999999999991</v>
      </c>
      <c r="P751" s="71">
        <v>6.29</v>
      </c>
      <c r="Q751" s="71">
        <v>5.98</v>
      </c>
      <c r="R751" s="71">
        <v>0.30999999999999961</v>
      </c>
      <c r="S751" s="71">
        <v>5.68</v>
      </c>
      <c r="T751" s="67">
        <v>4.54</v>
      </c>
      <c r="U751" s="71">
        <v>1.1399999999999997</v>
      </c>
      <c r="V751" s="71">
        <v>4.49</v>
      </c>
      <c r="W751" s="71">
        <v>4.2699999999999996</v>
      </c>
      <c r="X751" s="71">
        <v>0.22000000000000064</v>
      </c>
      <c r="Y751" s="67"/>
      <c r="Z751" s="67"/>
      <c r="AA751" s="67"/>
      <c r="AB751" s="71">
        <v>4.9800000000000004</v>
      </c>
      <c r="AC751" s="71">
        <v>3.98</v>
      </c>
      <c r="AD751" s="71">
        <v>1.0000000000000004</v>
      </c>
      <c r="AE751" s="67"/>
      <c r="AF751" s="67"/>
      <c r="AG751" s="67"/>
      <c r="AH751" s="71">
        <v>3.98</v>
      </c>
      <c r="AI751" s="67">
        <v>3.18</v>
      </c>
      <c r="AJ751" s="71">
        <v>0.79999999999999982</v>
      </c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  <c r="BZ751" s="67"/>
    </row>
    <row r="752" spans="1:78" hidden="1" x14ac:dyDescent="0.25">
      <c r="A752" s="67" t="s">
        <v>1345</v>
      </c>
      <c r="B752" s="67" t="s">
        <v>69</v>
      </c>
      <c r="C752" s="68" t="s">
        <v>71</v>
      </c>
      <c r="D752" s="68" t="s">
        <v>72</v>
      </c>
      <c r="E752" s="68" t="s">
        <v>111</v>
      </c>
      <c r="F752" s="68" t="s">
        <v>112</v>
      </c>
      <c r="G752" s="69" t="s">
        <v>440</v>
      </c>
      <c r="H752" s="70" t="s">
        <v>441</v>
      </c>
      <c r="I752" s="68" t="s">
        <v>442</v>
      </c>
      <c r="J752" s="90" t="s">
        <v>765</v>
      </c>
      <c r="K752" s="67" t="s">
        <v>78</v>
      </c>
      <c r="L752" s="72" t="s">
        <v>79</v>
      </c>
      <c r="M752" s="71">
        <v>9.61</v>
      </c>
      <c r="N752" s="67">
        <v>7.69</v>
      </c>
      <c r="O752" s="71">
        <v>1.919999999999999</v>
      </c>
      <c r="P752" s="71">
        <v>7.57</v>
      </c>
      <c r="Q752" s="71">
        <v>7.19</v>
      </c>
      <c r="R752" s="71">
        <v>0.37999999999999989</v>
      </c>
      <c r="S752" s="71">
        <v>7.8100000000000005</v>
      </c>
      <c r="T752" s="67">
        <v>6.25</v>
      </c>
      <c r="U752" s="71">
        <v>1.5600000000000005</v>
      </c>
      <c r="V752" s="71">
        <v>5.7700000000000005</v>
      </c>
      <c r="W752" s="71">
        <v>5.48</v>
      </c>
      <c r="X752" s="71">
        <v>0.29000000000000004</v>
      </c>
      <c r="Y752" s="67"/>
      <c r="Z752" s="67"/>
      <c r="AA752" s="67"/>
      <c r="AB752" s="71">
        <v>7.11</v>
      </c>
      <c r="AC752" s="71">
        <v>5.69</v>
      </c>
      <c r="AD752" s="71">
        <v>1.42</v>
      </c>
      <c r="AE752" s="67"/>
      <c r="AF752" s="67"/>
      <c r="AG752" s="67"/>
      <c r="AH752" s="71">
        <v>6.11</v>
      </c>
      <c r="AI752" s="67">
        <v>4.8899999999999997</v>
      </c>
      <c r="AJ752" s="71">
        <v>1.2200000000000006</v>
      </c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  <c r="BZ752" s="67"/>
    </row>
    <row r="753" spans="1:78" hidden="1" x14ac:dyDescent="0.25">
      <c r="A753" s="67" t="s">
        <v>1346</v>
      </c>
      <c r="B753" s="67" t="s">
        <v>69</v>
      </c>
      <c r="C753" s="68" t="s">
        <v>71</v>
      </c>
      <c r="D753" s="68" t="s">
        <v>72</v>
      </c>
      <c r="E753" s="68" t="s">
        <v>113</v>
      </c>
      <c r="F753" s="68" t="s">
        <v>114</v>
      </c>
      <c r="G753" s="69" t="s">
        <v>440</v>
      </c>
      <c r="H753" s="70" t="s">
        <v>441</v>
      </c>
      <c r="I753" s="68" t="s">
        <v>442</v>
      </c>
      <c r="J753" s="90" t="s">
        <v>765</v>
      </c>
      <c r="K753" s="67" t="s">
        <v>78</v>
      </c>
      <c r="L753" s="72" t="s">
        <v>79</v>
      </c>
      <c r="M753" s="71">
        <v>7.5699999999999994</v>
      </c>
      <c r="N753" s="67">
        <v>6.06</v>
      </c>
      <c r="O753" s="71">
        <v>1.5099999999999998</v>
      </c>
      <c r="P753" s="71">
        <v>6.34</v>
      </c>
      <c r="Q753" s="71">
        <v>6.02</v>
      </c>
      <c r="R753" s="71">
        <v>0.32000000000000028</v>
      </c>
      <c r="S753" s="71">
        <v>5.77</v>
      </c>
      <c r="T753" s="67">
        <v>4.62</v>
      </c>
      <c r="U753" s="71">
        <v>1.1499999999999995</v>
      </c>
      <c r="V753" s="71">
        <v>4.54</v>
      </c>
      <c r="W753" s="71">
        <v>4.3099999999999996</v>
      </c>
      <c r="X753" s="71">
        <v>0.23000000000000043</v>
      </c>
      <c r="Y753" s="67"/>
      <c r="Z753" s="67"/>
      <c r="AA753" s="67"/>
      <c r="AB753" s="71">
        <v>5.07</v>
      </c>
      <c r="AC753" s="71">
        <v>4.0599999999999996</v>
      </c>
      <c r="AD753" s="71">
        <v>1.0100000000000007</v>
      </c>
      <c r="AE753" s="67"/>
      <c r="AF753" s="67"/>
      <c r="AG753" s="67"/>
      <c r="AH753" s="71">
        <v>4.07</v>
      </c>
      <c r="AI753" s="67">
        <v>3.26</v>
      </c>
      <c r="AJ753" s="71">
        <v>0.8100000000000005</v>
      </c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  <c r="BZ753" s="67"/>
    </row>
    <row r="754" spans="1:78" hidden="1" x14ac:dyDescent="0.25">
      <c r="A754" s="67" t="s">
        <v>1347</v>
      </c>
      <c r="B754" s="67" t="s">
        <v>69</v>
      </c>
      <c r="C754" s="68" t="s">
        <v>71</v>
      </c>
      <c r="D754" s="68" t="s">
        <v>72</v>
      </c>
      <c r="E754" s="68" t="s">
        <v>115</v>
      </c>
      <c r="F754" s="68" t="s">
        <v>116</v>
      </c>
      <c r="G754" s="69" t="s">
        <v>440</v>
      </c>
      <c r="H754" s="70" t="s">
        <v>441</v>
      </c>
      <c r="I754" s="68" t="s">
        <v>442</v>
      </c>
      <c r="J754" s="90" t="s">
        <v>765</v>
      </c>
      <c r="K754" s="67" t="s">
        <v>78</v>
      </c>
      <c r="L754" s="72" t="s">
        <v>79</v>
      </c>
      <c r="M754" s="71">
        <v>8.59</v>
      </c>
      <c r="N754" s="67">
        <v>6.87</v>
      </c>
      <c r="O754" s="71">
        <v>1.7199999999999998</v>
      </c>
      <c r="P754" s="71">
        <v>6.95</v>
      </c>
      <c r="Q754" s="71">
        <v>6.6</v>
      </c>
      <c r="R754" s="71">
        <v>0.35000000000000053</v>
      </c>
      <c r="S754" s="71">
        <v>6.79</v>
      </c>
      <c r="T754" s="67">
        <v>5.43</v>
      </c>
      <c r="U754" s="71">
        <v>1.3600000000000003</v>
      </c>
      <c r="V754" s="71">
        <v>5.15</v>
      </c>
      <c r="W754" s="71">
        <v>4.8899999999999997</v>
      </c>
      <c r="X754" s="71">
        <v>0.26000000000000068</v>
      </c>
      <c r="Y754" s="67"/>
      <c r="Z754" s="67"/>
      <c r="AA754" s="67"/>
      <c r="AB754" s="71">
        <v>6.09</v>
      </c>
      <c r="AC754" s="71">
        <v>4.87</v>
      </c>
      <c r="AD754" s="71">
        <v>1.2199999999999998</v>
      </c>
      <c r="AE754" s="67"/>
      <c r="AF754" s="67"/>
      <c r="AG754" s="67"/>
      <c r="AH754" s="71">
        <v>5.09</v>
      </c>
      <c r="AI754" s="67">
        <v>4.07</v>
      </c>
      <c r="AJ754" s="71">
        <v>1.0199999999999996</v>
      </c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  <c r="BZ754" s="67"/>
    </row>
    <row r="755" spans="1:78" hidden="1" x14ac:dyDescent="0.25">
      <c r="A755" s="67" t="s">
        <v>1348</v>
      </c>
      <c r="B755" s="67" t="s">
        <v>69</v>
      </c>
      <c r="C755" s="68" t="s">
        <v>71</v>
      </c>
      <c r="D755" s="68" t="s">
        <v>72</v>
      </c>
      <c r="E755" s="68" t="s">
        <v>117</v>
      </c>
      <c r="F755" s="68" t="s">
        <v>118</v>
      </c>
      <c r="G755" s="69" t="s">
        <v>440</v>
      </c>
      <c r="H755" s="70" t="s">
        <v>441</v>
      </c>
      <c r="I755" s="68" t="s">
        <v>442</v>
      </c>
      <c r="J755" s="90" t="s">
        <v>765</v>
      </c>
      <c r="K755" s="67" t="s">
        <v>78</v>
      </c>
      <c r="L755" s="72" t="s">
        <v>79</v>
      </c>
      <c r="M755" s="71">
        <v>7.4799999999999995</v>
      </c>
      <c r="N755" s="67">
        <v>5.98</v>
      </c>
      <c r="O755" s="71">
        <v>1.4999999999999991</v>
      </c>
      <c r="P755" s="71">
        <v>6.29</v>
      </c>
      <c r="Q755" s="71">
        <v>5.98</v>
      </c>
      <c r="R755" s="71">
        <v>0.30999999999999961</v>
      </c>
      <c r="S755" s="71">
        <v>5.68</v>
      </c>
      <c r="T755" s="67">
        <v>4.54</v>
      </c>
      <c r="U755" s="71">
        <v>1.1399999999999997</v>
      </c>
      <c r="V755" s="71">
        <v>4.49</v>
      </c>
      <c r="W755" s="71">
        <v>4.2699999999999996</v>
      </c>
      <c r="X755" s="71">
        <v>0.22000000000000064</v>
      </c>
      <c r="Y755" s="67"/>
      <c r="Z755" s="67"/>
      <c r="AA755" s="67"/>
      <c r="AB755" s="71">
        <v>4.9800000000000004</v>
      </c>
      <c r="AC755" s="71">
        <v>3.98</v>
      </c>
      <c r="AD755" s="71">
        <v>1.0000000000000004</v>
      </c>
      <c r="AE755" s="67"/>
      <c r="AF755" s="67"/>
      <c r="AG755" s="67"/>
      <c r="AH755" s="71">
        <v>3.98</v>
      </c>
      <c r="AI755" s="67">
        <v>3.18</v>
      </c>
      <c r="AJ755" s="71">
        <v>0.79999999999999982</v>
      </c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  <c r="BZ755" s="67"/>
    </row>
    <row r="756" spans="1:78" hidden="1" x14ac:dyDescent="0.25">
      <c r="A756" s="67" t="s">
        <v>1349</v>
      </c>
      <c r="B756" s="67" t="s">
        <v>69</v>
      </c>
      <c r="C756" s="68" t="s">
        <v>71</v>
      </c>
      <c r="D756" s="68" t="s">
        <v>72</v>
      </c>
      <c r="E756" s="68" t="s">
        <v>119</v>
      </c>
      <c r="F756" s="68" t="s">
        <v>120</v>
      </c>
      <c r="G756" s="69" t="s">
        <v>440</v>
      </c>
      <c r="H756" s="70" t="s">
        <v>441</v>
      </c>
      <c r="I756" s="68" t="s">
        <v>442</v>
      </c>
      <c r="J756" s="90" t="s">
        <v>765</v>
      </c>
      <c r="K756" s="67" t="s">
        <v>78</v>
      </c>
      <c r="L756" s="72" t="s">
        <v>79</v>
      </c>
      <c r="M756" s="71">
        <v>7.4799999999999995</v>
      </c>
      <c r="N756" s="67">
        <v>5.98</v>
      </c>
      <c r="O756" s="71">
        <v>1.4999999999999991</v>
      </c>
      <c r="P756" s="71">
        <v>6.29</v>
      </c>
      <c r="Q756" s="71">
        <v>5.98</v>
      </c>
      <c r="R756" s="71">
        <v>0.30999999999999961</v>
      </c>
      <c r="S756" s="71">
        <v>5.68</v>
      </c>
      <c r="T756" s="67">
        <v>4.54</v>
      </c>
      <c r="U756" s="71">
        <v>1.1399999999999997</v>
      </c>
      <c r="V756" s="71">
        <v>4.49</v>
      </c>
      <c r="W756" s="71">
        <v>4.2699999999999996</v>
      </c>
      <c r="X756" s="71">
        <v>0.22000000000000064</v>
      </c>
      <c r="Y756" s="67"/>
      <c r="Z756" s="67"/>
      <c r="AA756" s="67"/>
      <c r="AB756" s="71">
        <v>4.9800000000000004</v>
      </c>
      <c r="AC756" s="71">
        <v>3.98</v>
      </c>
      <c r="AD756" s="71">
        <v>1.0000000000000004</v>
      </c>
      <c r="AE756" s="67"/>
      <c r="AF756" s="67"/>
      <c r="AG756" s="67"/>
      <c r="AH756" s="71">
        <v>3.98</v>
      </c>
      <c r="AI756" s="67">
        <v>3.18</v>
      </c>
      <c r="AJ756" s="71">
        <v>0.79999999999999982</v>
      </c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  <c r="BZ756" s="67"/>
    </row>
    <row r="757" spans="1:78" hidden="1" x14ac:dyDescent="0.25">
      <c r="A757" s="67" t="s">
        <v>1350</v>
      </c>
      <c r="B757" s="67" t="s">
        <v>69</v>
      </c>
      <c r="C757" s="68" t="s">
        <v>71</v>
      </c>
      <c r="D757" s="68" t="s">
        <v>72</v>
      </c>
      <c r="E757" s="68" t="s">
        <v>121</v>
      </c>
      <c r="F757" s="68" t="s">
        <v>122</v>
      </c>
      <c r="G757" s="69" t="s">
        <v>440</v>
      </c>
      <c r="H757" s="70" t="s">
        <v>441</v>
      </c>
      <c r="I757" s="68" t="s">
        <v>442</v>
      </c>
      <c r="J757" s="90" t="s">
        <v>765</v>
      </c>
      <c r="K757" s="67" t="s">
        <v>78</v>
      </c>
      <c r="L757" s="72" t="s">
        <v>79</v>
      </c>
      <c r="M757" s="71">
        <v>9.06</v>
      </c>
      <c r="N757" s="67">
        <v>7.25</v>
      </c>
      <c r="O757" s="71">
        <v>1.8100000000000005</v>
      </c>
      <c r="P757" s="71">
        <v>7.24</v>
      </c>
      <c r="Q757" s="71">
        <v>6.88</v>
      </c>
      <c r="R757" s="71">
        <v>0.36000000000000032</v>
      </c>
      <c r="S757" s="71">
        <v>7.2600000000000007</v>
      </c>
      <c r="T757" s="67">
        <v>5.81</v>
      </c>
      <c r="U757" s="71">
        <v>1.4500000000000011</v>
      </c>
      <c r="V757" s="71">
        <v>5.44</v>
      </c>
      <c r="W757" s="71">
        <v>5.17</v>
      </c>
      <c r="X757" s="71">
        <v>0.27000000000000046</v>
      </c>
      <c r="Y757" s="67"/>
      <c r="Z757" s="67"/>
      <c r="AA757" s="67"/>
      <c r="AB757" s="71">
        <v>6.5600000000000005</v>
      </c>
      <c r="AC757" s="71">
        <v>5.25</v>
      </c>
      <c r="AD757" s="71">
        <v>1.3100000000000005</v>
      </c>
      <c r="AE757" s="67"/>
      <c r="AF757" s="67"/>
      <c r="AG757" s="67"/>
      <c r="AH757" s="71">
        <v>5.5600000000000005</v>
      </c>
      <c r="AI757" s="67">
        <v>4.45</v>
      </c>
      <c r="AJ757" s="71">
        <v>1.1100000000000003</v>
      </c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  <c r="BZ757" s="67"/>
    </row>
    <row r="758" spans="1:78" hidden="1" x14ac:dyDescent="0.25">
      <c r="A758" s="67" t="s">
        <v>1351</v>
      </c>
      <c r="B758" s="67" t="s">
        <v>69</v>
      </c>
      <c r="C758" s="68" t="s">
        <v>71</v>
      </c>
      <c r="D758" s="68" t="s">
        <v>72</v>
      </c>
      <c r="E758" s="68" t="s">
        <v>123</v>
      </c>
      <c r="F758" s="68" t="s">
        <v>124</v>
      </c>
      <c r="G758" s="69" t="s">
        <v>440</v>
      </c>
      <c r="H758" s="70" t="s">
        <v>441</v>
      </c>
      <c r="I758" s="68" t="s">
        <v>442</v>
      </c>
      <c r="J758" s="90" t="s">
        <v>765</v>
      </c>
      <c r="K758" s="67" t="s">
        <v>78</v>
      </c>
      <c r="L758" s="72" t="s">
        <v>79</v>
      </c>
      <c r="M758" s="71">
        <v>7.4799999999999995</v>
      </c>
      <c r="N758" s="67">
        <v>5.98</v>
      </c>
      <c r="O758" s="71">
        <v>1.4999999999999991</v>
      </c>
      <c r="P758" s="71">
        <v>6.29</v>
      </c>
      <c r="Q758" s="71">
        <v>5.98</v>
      </c>
      <c r="R758" s="71">
        <v>0.30999999999999961</v>
      </c>
      <c r="S758" s="71">
        <v>5.68</v>
      </c>
      <c r="T758" s="67">
        <v>4.54</v>
      </c>
      <c r="U758" s="71">
        <v>1.1399999999999997</v>
      </c>
      <c r="V758" s="71">
        <v>4.49</v>
      </c>
      <c r="W758" s="71">
        <v>4.2699999999999996</v>
      </c>
      <c r="X758" s="71">
        <v>0.22000000000000064</v>
      </c>
      <c r="Y758" s="67"/>
      <c r="Z758" s="67"/>
      <c r="AA758" s="67"/>
      <c r="AB758" s="71">
        <v>4.9800000000000004</v>
      </c>
      <c r="AC758" s="71">
        <v>3.98</v>
      </c>
      <c r="AD758" s="71">
        <v>1.0000000000000004</v>
      </c>
      <c r="AE758" s="67"/>
      <c r="AF758" s="67"/>
      <c r="AG758" s="67"/>
      <c r="AH758" s="71">
        <v>3.98</v>
      </c>
      <c r="AI758" s="67">
        <v>3.18</v>
      </c>
      <c r="AJ758" s="71">
        <v>0.79999999999999982</v>
      </c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  <c r="BZ758" s="67"/>
    </row>
    <row r="759" spans="1:78" x14ac:dyDescent="0.25">
      <c r="A759" s="67" t="s">
        <v>696</v>
      </c>
      <c r="B759" s="67" t="s">
        <v>69</v>
      </c>
      <c r="C759" s="68" t="s">
        <v>71</v>
      </c>
      <c r="D759" s="68" t="s">
        <v>72</v>
      </c>
      <c r="E759" s="68" t="s">
        <v>81</v>
      </c>
      <c r="F759" s="68" t="s">
        <v>82</v>
      </c>
      <c r="G759" s="69" t="s">
        <v>443</v>
      </c>
      <c r="H759" s="70" t="s">
        <v>444</v>
      </c>
      <c r="I759" s="68" t="s">
        <v>445</v>
      </c>
      <c r="J759" s="90" t="s">
        <v>765</v>
      </c>
      <c r="K759" s="67" t="s">
        <v>251</v>
      </c>
      <c r="L759" s="89">
        <v>15</v>
      </c>
      <c r="M759" s="71">
        <v>17.91</v>
      </c>
      <c r="N759" s="67">
        <v>16.48</v>
      </c>
      <c r="O759" s="71">
        <v>1.4299999999999997</v>
      </c>
      <c r="P759" s="71">
        <v>14.84</v>
      </c>
      <c r="Q759" s="71">
        <v>14.1</v>
      </c>
      <c r="R759" s="71">
        <v>0.74000000000000021</v>
      </c>
      <c r="S759" s="71">
        <v>16.11</v>
      </c>
      <c r="T759" s="67">
        <v>14.82</v>
      </c>
      <c r="U759" s="71">
        <v>1.2899999999999991</v>
      </c>
      <c r="V759" s="71">
        <v>13.04</v>
      </c>
      <c r="W759" s="71">
        <v>12.39</v>
      </c>
      <c r="X759" s="71">
        <v>0.64999999999999858</v>
      </c>
      <c r="Y759" s="67"/>
      <c r="Z759" s="67"/>
      <c r="AA759" s="67"/>
      <c r="AB759" s="71">
        <v>15.41</v>
      </c>
      <c r="AC759" s="67">
        <v>14.18</v>
      </c>
      <c r="AD759" s="71">
        <v>1.2300000000000004</v>
      </c>
      <c r="AE759" s="67"/>
      <c r="AF759" s="67"/>
      <c r="AG759" s="67"/>
      <c r="AH759" s="71"/>
      <c r="AI759" s="67"/>
      <c r="AJ759" s="71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71"/>
      <c r="AX759" s="67"/>
      <c r="AY759" s="71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71"/>
      <c r="BS759" s="71"/>
      <c r="BT759" s="71"/>
      <c r="BU759" s="67"/>
      <c r="BV759" s="67"/>
      <c r="BW759" s="67"/>
      <c r="BX759" s="67"/>
      <c r="BY759" s="67"/>
      <c r="BZ759" s="67"/>
    </row>
    <row r="760" spans="1:78" x14ac:dyDescent="0.25">
      <c r="A760" s="67" t="s">
        <v>697</v>
      </c>
      <c r="B760" s="67" t="s">
        <v>69</v>
      </c>
      <c r="C760" s="68" t="s">
        <v>71</v>
      </c>
      <c r="D760" s="68" t="s">
        <v>72</v>
      </c>
      <c r="E760" s="68" t="s">
        <v>83</v>
      </c>
      <c r="F760" s="68" t="s">
        <v>84</v>
      </c>
      <c r="G760" s="69" t="s">
        <v>443</v>
      </c>
      <c r="H760" s="70" t="s">
        <v>444</v>
      </c>
      <c r="I760" s="68" t="s">
        <v>445</v>
      </c>
      <c r="J760" s="90" t="s">
        <v>765</v>
      </c>
      <c r="K760" s="67" t="s">
        <v>251</v>
      </c>
      <c r="L760" s="89">
        <v>15</v>
      </c>
      <c r="M760" s="71">
        <v>18.73</v>
      </c>
      <c r="N760" s="67">
        <v>17.23</v>
      </c>
      <c r="O760" s="71">
        <v>1.5</v>
      </c>
      <c r="P760" s="71">
        <v>15.41</v>
      </c>
      <c r="Q760" s="71">
        <v>14.64</v>
      </c>
      <c r="R760" s="71">
        <v>0.76999999999999957</v>
      </c>
      <c r="S760" s="71">
        <v>16.93</v>
      </c>
      <c r="T760" s="67">
        <v>15.58</v>
      </c>
      <c r="U760" s="71">
        <v>1.3499999999999996</v>
      </c>
      <c r="V760" s="71">
        <v>13.61</v>
      </c>
      <c r="W760" s="71">
        <v>12.93</v>
      </c>
      <c r="X760" s="71">
        <v>0.67999999999999972</v>
      </c>
      <c r="Y760" s="67"/>
      <c r="Z760" s="67"/>
      <c r="AA760" s="67"/>
      <c r="AB760" s="71">
        <v>16.23</v>
      </c>
      <c r="AC760" s="67">
        <v>14.93</v>
      </c>
      <c r="AD760" s="71">
        <v>1.3000000000000007</v>
      </c>
      <c r="AE760" s="67"/>
      <c r="AF760" s="67"/>
      <c r="AG760" s="67"/>
      <c r="AH760" s="71"/>
      <c r="AI760" s="67"/>
      <c r="AJ760" s="71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71"/>
      <c r="AX760" s="67"/>
      <c r="AY760" s="71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71"/>
      <c r="BS760" s="71"/>
      <c r="BT760" s="71"/>
      <c r="BU760" s="67"/>
      <c r="BV760" s="67"/>
      <c r="BW760" s="67"/>
      <c r="BX760" s="67"/>
      <c r="BY760" s="67"/>
      <c r="BZ760" s="67"/>
    </row>
    <row r="761" spans="1:78" x14ac:dyDescent="0.25">
      <c r="A761" s="67" t="s">
        <v>698</v>
      </c>
      <c r="B761" s="67" t="s">
        <v>69</v>
      </c>
      <c r="C761" s="68" t="s">
        <v>71</v>
      </c>
      <c r="D761" s="68" t="s">
        <v>72</v>
      </c>
      <c r="E761" s="68" t="s">
        <v>85</v>
      </c>
      <c r="F761" s="68" t="s">
        <v>86</v>
      </c>
      <c r="G761" s="69" t="s">
        <v>443</v>
      </c>
      <c r="H761" s="70" t="s">
        <v>444</v>
      </c>
      <c r="I761" s="68" t="s">
        <v>445</v>
      </c>
      <c r="J761" s="90" t="s">
        <v>765</v>
      </c>
      <c r="K761" s="67" t="s">
        <v>251</v>
      </c>
      <c r="L761" s="89">
        <v>15</v>
      </c>
      <c r="M761" s="71">
        <v>18.73</v>
      </c>
      <c r="N761" s="67">
        <v>17.23</v>
      </c>
      <c r="O761" s="71">
        <v>1.5</v>
      </c>
      <c r="P761" s="71">
        <v>15.41</v>
      </c>
      <c r="Q761" s="71">
        <v>14.64</v>
      </c>
      <c r="R761" s="71">
        <v>0.76999999999999957</v>
      </c>
      <c r="S761" s="71">
        <v>16.93</v>
      </c>
      <c r="T761" s="67">
        <v>15.58</v>
      </c>
      <c r="U761" s="71">
        <v>1.3499999999999996</v>
      </c>
      <c r="V761" s="71">
        <v>13.61</v>
      </c>
      <c r="W761" s="71">
        <v>12.93</v>
      </c>
      <c r="X761" s="71">
        <v>0.67999999999999972</v>
      </c>
      <c r="Y761" s="67"/>
      <c r="Z761" s="67"/>
      <c r="AA761" s="67"/>
      <c r="AB761" s="71">
        <v>16.23</v>
      </c>
      <c r="AC761" s="67">
        <v>14.93</v>
      </c>
      <c r="AD761" s="71">
        <v>1.3000000000000007</v>
      </c>
      <c r="AE761" s="67"/>
      <c r="AF761" s="67"/>
      <c r="AG761" s="67"/>
      <c r="AH761" s="71"/>
      <c r="AI761" s="67"/>
      <c r="AJ761" s="71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71"/>
      <c r="AX761" s="67"/>
      <c r="AY761" s="71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71"/>
      <c r="BS761" s="71"/>
      <c r="BT761" s="71"/>
      <c r="BU761" s="67"/>
      <c r="BV761" s="67"/>
      <c r="BW761" s="67"/>
      <c r="BX761" s="67"/>
      <c r="BY761" s="67"/>
      <c r="BZ761" s="67"/>
    </row>
    <row r="762" spans="1:78" x14ac:dyDescent="0.25">
      <c r="A762" s="67" t="s">
        <v>699</v>
      </c>
      <c r="B762" s="67" t="s">
        <v>69</v>
      </c>
      <c r="C762" s="68" t="s">
        <v>71</v>
      </c>
      <c r="D762" s="68" t="s">
        <v>72</v>
      </c>
      <c r="E762" s="68" t="s">
        <v>87</v>
      </c>
      <c r="F762" s="68" t="s">
        <v>88</v>
      </c>
      <c r="G762" s="69" t="s">
        <v>443</v>
      </c>
      <c r="H762" s="70" t="s">
        <v>444</v>
      </c>
      <c r="I762" s="68" t="s">
        <v>445</v>
      </c>
      <c r="J762" s="90" t="s">
        <v>765</v>
      </c>
      <c r="K762" s="67" t="s">
        <v>251</v>
      </c>
      <c r="L762" s="89">
        <v>15</v>
      </c>
      <c r="M762" s="71">
        <v>20.86</v>
      </c>
      <c r="N762" s="67">
        <v>19.190000000000001</v>
      </c>
      <c r="O762" s="71">
        <v>1.6699999999999982</v>
      </c>
      <c r="P762" s="71">
        <v>16.920000000000002</v>
      </c>
      <c r="Q762" s="71">
        <v>16.07</v>
      </c>
      <c r="R762" s="71">
        <v>0.85000000000000142</v>
      </c>
      <c r="S762" s="71">
        <v>19.059999999999999</v>
      </c>
      <c r="T762" s="67">
        <v>17.54</v>
      </c>
      <c r="U762" s="71">
        <v>1.5199999999999996</v>
      </c>
      <c r="V762" s="71">
        <v>15.12</v>
      </c>
      <c r="W762" s="71">
        <v>14.36</v>
      </c>
      <c r="X762" s="71">
        <v>0.75999999999999979</v>
      </c>
      <c r="Y762" s="67"/>
      <c r="Z762" s="67"/>
      <c r="AA762" s="67"/>
      <c r="AB762" s="71">
        <v>18.36</v>
      </c>
      <c r="AC762" s="67">
        <v>16.89</v>
      </c>
      <c r="AD762" s="71">
        <v>1.4699999999999989</v>
      </c>
      <c r="AE762" s="67"/>
      <c r="AF762" s="67"/>
      <c r="AG762" s="67"/>
      <c r="AH762" s="71"/>
      <c r="AI762" s="67"/>
      <c r="AJ762" s="71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71"/>
      <c r="AX762" s="67"/>
      <c r="AY762" s="71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71"/>
      <c r="BS762" s="71"/>
      <c r="BT762" s="71"/>
      <c r="BU762" s="67"/>
      <c r="BV762" s="67"/>
      <c r="BW762" s="67"/>
      <c r="BX762" s="67"/>
      <c r="BY762" s="67"/>
      <c r="BZ762" s="67"/>
    </row>
    <row r="763" spans="1:78" x14ac:dyDescent="0.25">
      <c r="A763" s="67" t="s">
        <v>700</v>
      </c>
      <c r="B763" s="67" t="s">
        <v>69</v>
      </c>
      <c r="C763" s="68" t="s">
        <v>71</v>
      </c>
      <c r="D763" s="68" t="s">
        <v>72</v>
      </c>
      <c r="E763" s="68" t="s">
        <v>89</v>
      </c>
      <c r="F763" s="68" t="s">
        <v>90</v>
      </c>
      <c r="G763" s="69" t="s">
        <v>443</v>
      </c>
      <c r="H763" s="70" t="s">
        <v>444</v>
      </c>
      <c r="I763" s="68" t="s">
        <v>445</v>
      </c>
      <c r="J763" s="90" t="s">
        <v>765</v>
      </c>
      <c r="K763" s="67" t="s">
        <v>251</v>
      </c>
      <c r="L763" s="89">
        <v>15</v>
      </c>
      <c r="M763" s="71">
        <v>18.73</v>
      </c>
      <c r="N763" s="67">
        <v>17.23</v>
      </c>
      <c r="O763" s="71">
        <v>1.5</v>
      </c>
      <c r="P763" s="71">
        <v>15.41</v>
      </c>
      <c r="Q763" s="71">
        <v>14.64</v>
      </c>
      <c r="R763" s="71">
        <v>0.76999999999999957</v>
      </c>
      <c r="S763" s="71">
        <v>16.93</v>
      </c>
      <c r="T763" s="67">
        <v>15.58</v>
      </c>
      <c r="U763" s="71">
        <v>1.3499999999999996</v>
      </c>
      <c r="V763" s="71">
        <v>13.61</v>
      </c>
      <c r="W763" s="71">
        <v>12.93</v>
      </c>
      <c r="X763" s="71">
        <v>0.67999999999999972</v>
      </c>
      <c r="Y763" s="67"/>
      <c r="Z763" s="67"/>
      <c r="AA763" s="67"/>
      <c r="AB763" s="71">
        <v>16.23</v>
      </c>
      <c r="AC763" s="67">
        <v>14.93</v>
      </c>
      <c r="AD763" s="71">
        <v>1.3000000000000007</v>
      </c>
      <c r="AE763" s="67"/>
      <c r="AF763" s="67"/>
      <c r="AG763" s="67"/>
      <c r="AH763" s="71"/>
      <c r="AI763" s="67"/>
      <c r="AJ763" s="71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71"/>
      <c r="AX763" s="67"/>
      <c r="AY763" s="71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71"/>
      <c r="BS763" s="71"/>
      <c r="BT763" s="71"/>
      <c r="BU763" s="67"/>
      <c r="BV763" s="67"/>
      <c r="BW763" s="67"/>
      <c r="BX763" s="67"/>
      <c r="BY763" s="67"/>
      <c r="BZ763" s="67"/>
    </row>
    <row r="764" spans="1:78" x14ac:dyDescent="0.25">
      <c r="A764" s="67" t="s">
        <v>701</v>
      </c>
      <c r="B764" s="67" t="s">
        <v>69</v>
      </c>
      <c r="C764" s="68" t="s">
        <v>71</v>
      </c>
      <c r="D764" s="68" t="s">
        <v>72</v>
      </c>
      <c r="E764" s="68" t="s">
        <v>91</v>
      </c>
      <c r="F764" s="68" t="s">
        <v>92</v>
      </c>
      <c r="G764" s="69" t="s">
        <v>443</v>
      </c>
      <c r="H764" s="70" t="s">
        <v>444</v>
      </c>
      <c r="I764" s="68" t="s">
        <v>445</v>
      </c>
      <c r="J764" s="90" t="s">
        <v>765</v>
      </c>
      <c r="K764" s="67" t="s">
        <v>251</v>
      </c>
      <c r="L764" s="89">
        <v>15</v>
      </c>
      <c r="M764" s="71">
        <v>18.73</v>
      </c>
      <c r="N764" s="67">
        <v>17.23</v>
      </c>
      <c r="O764" s="71">
        <v>1.5</v>
      </c>
      <c r="P764" s="71">
        <v>15.41</v>
      </c>
      <c r="Q764" s="71">
        <v>14.64</v>
      </c>
      <c r="R764" s="71">
        <v>0.76999999999999957</v>
      </c>
      <c r="S764" s="71">
        <v>16.93</v>
      </c>
      <c r="T764" s="67">
        <v>15.58</v>
      </c>
      <c r="U764" s="71">
        <v>1.3499999999999996</v>
      </c>
      <c r="V764" s="71">
        <v>13.61</v>
      </c>
      <c r="W764" s="71">
        <v>12.93</v>
      </c>
      <c r="X764" s="71">
        <v>0.67999999999999972</v>
      </c>
      <c r="Y764" s="67"/>
      <c r="Z764" s="67"/>
      <c r="AA764" s="67"/>
      <c r="AB764" s="71">
        <v>16.23</v>
      </c>
      <c r="AC764" s="67">
        <v>14.93</v>
      </c>
      <c r="AD764" s="71">
        <v>1.3000000000000007</v>
      </c>
      <c r="AE764" s="67"/>
      <c r="AF764" s="67"/>
      <c r="AG764" s="67"/>
      <c r="AH764" s="71"/>
      <c r="AI764" s="67"/>
      <c r="AJ764" s="71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71"/>
      <c r="AX764" s="67"/>
      <c r="AY764" s="71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71"/>
      <c r="BS764" s="71"/>
      <c r="BT764" s="71"/>
      <c r="BU764" s="67"/>
      <c r="BV764" s="67"/>
      <c r="BW764" s="67"/>
      <c r="BX764" s="67"/>
      <c r="BY764" s="67"/>
      <c r="BZ764" s="67"/>
    </row>
    <row r="765" spans="1:78" x14ac:dyDescent="0.25">
      <c r="A765" s="67" t="s">
        <v>702</v>
      </c>
      <c r="B765" s="67" t="s">
        <v>69</v>
      </c>
      <c r="C765" s="68" t="s">
        <v>71</v>
      </c>
      <c r="D765" s="68" t="s">
        <v>72</v>
      </c>
      <c r="E765" s="68" t="s">
        <v>93</v>
      </c>
      <c r="F765" s="68" t="s">
        <v>94</v>
      </c>
      <c r="G765" s="69" t="s">
        <v>443</v>
      </c>
      <c r="H765" s="70" t="s">
        <v>444</v>
      </c>
      <c r="I765" s="68" t="s">
        <v>445</v>
      </c>
      <c r="J765" s="90" t="s">
        <v>765</v>
      </c>
      <c r="K765" s="67" t="s">
        <v>251</v>
      </c>
      <c r="L765" s="89">
        <v>15</v>
      </c>
      <c r="M765" s="71">
        <v>21.4</v>
      </c>
      <c r="N765" s="67">
        <v>19.690000000000001</v>
      </c>
      <c r="O765" s="71">
        <v>1.7099999999999973</v>
      </c>
      <c r="P765" s="71">
        <v>17.3</v>
      </c>
      <c r="Q765" s="71">
        <v>16.440000000000001</v>
      </c>
      <c r="R765" s="71">
        <v>0.85999999999999943</v>
      </c>
      <c r="S765" s="71">
        <v>19.599999999999998</v>
      </c>
      <c r="T765" s="67">
        <v>18.03</v>
      </c>
      <c r="U765" s="71">
        <v>1.5699999999999967</v>
      </c>
      <c r="V765" s="71">
        <v>15.5</v>
      </c>
      <c r="W765" s="71">
        <v>14.73</v>
      </c>
      <c r="X765" s="71">
        <v>0.76999999999999957</v>
      </c>
      <c r="Y765" s="67"/>
      <c r="Z765" s="67"/>
      <c r="AA765" s="67"/>
      <c r="AB765" s="71">
        <v>18.899999999999999</v>
      </c>
      <c r="AC765" s="67">
        <v>17.39</v>
      </c>
      <c r="AD765" s="71">
        <v>1.509999999999998</v>
      </c>
      <c r="AE765" s="67"/>
      <c r="AF765" s="67"/>
      <c r="AG765" s="67"/>
      <c r="AH765" s="71"/>
      <c r="AI765" s="67"/>
      <c r="AJ765" s="71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71"/>
      <c r="AX765" s="67"/>
      <c r="AY765" s="71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71"/>
      <c r="BS765" s="71"/>
      <c r="BT765" s="71"/>
      <c r="BU765" s="67"/>
      <c r="BV765" s="67"/>
      <c r="BW765" s="67"/>
      <c r="BX765" s="67"/>
      <c r="BY765" s="67"/>
      <c r="BZ765" s="67"/>
    </row>
    <row r="766" spans="1:78" x14ac:dyDescent="0.25">
      <c r="A766" s="67" t="s">
        <v>703</v>
      </c>
      <c r="B766" s="67" t="s">
        <v>69</v>
      </c>
      <c r="C766" s="68" t="s">
        <v>71</v>
      </c>
      <c r="D766" s="68" t="s">
        <v>72</v>
      </c>
      <c r="E766" s="68" t="s">
        <v>101</v>
      </c>
      <c r="F766" s="68" t="s">
        <v>102</v>
      </c>
      <c r="G766" s="69" t="s">
        <v>443</v>
      </c>
      <c r="H766" s="70" t="s">
        <v>444</v>
      </c>
      <c r="I766" s="68" t="s">
        <v>445</v>
      </c>
      <c r="J766" s="90" t="s">
        <v>765</v>
      </c>
      <c r="K766" s="67" t="s">
        <v>251</v>
      </c>
      <c r="L766" s="89">
        <v>15</v>
      </c>
      <c r="M766" s="71">
        <v>18.11</v>
      </c>
      <c r="N766" s="67">
        <v>16.66</v>
      </c>
      <c r="O766" s="71">
        <v>1.4499999999999993</v>
      </c>
      <c r="P766" s="71">
        <v>14.97</v>
      </c>
      <c r="Q766" s="71">
        <v>14.22</v>
      </c>
      <c r="R766" s="71">
        <v>0.75</v>
      </c>
      <c r="S766" s="71">
        <v>16.309999999999999</v>
      </c>
      <c r="T766" s="67">
        <v>15.01</v>
      </c>
      <c r="U766" s="71">
        <v>1.2999999999999989</v>
      </c>
      <c r="V766" s="71">
        <v>13.17</v>
      </c>
      <c r="W766" s="71">
        <v>12.51</v>
      </c>
      <c r="X766" s="71">
        <v>0.66000000000000014</v>
      </c>
      <c r="Y766" s="67"/>
      <c r="Z766" s="67"/>
      <c r="AA766" s="67"/>
      <c r="AB766" s="71">
        <v>15.61</v>
      </c>
      <c r="AC766" s="67">
        <v>14.36</v>
      </c>
      <c r="AD766" s="71">
        <v>1.25</v>
      </c>
      <c r="AE766" s="67"/>
      <c r="AF766" s="67"/>
      <c r="AG766" s="67"/>
      <c r="AH766" s="71"/>
      <c r="AI766" s="67"/>
      <c r="AJ766" s="71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71"/>
      <c r="AX766" s="67"/>
      <c r="AY766" s="71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71"/>
      <c r="BS766" s="71"/>
      <c r="BT766" s="71"/>
      <c r="BU766" s="67"/>
      <c r="BV766" s="67"/>
      <c r="BW766" s="67"/>
      <c r="BX766" s="67"/>
      <c r="BY766" s="67"/>
      <c r="BZ766" s="67"/>
    </row>
    <row r="767" spans="1:78" x14ac:dyDescent="0.25">
      <c r="A767" s="67" t="s">
        <v>704</v>
      </c>
      <c r="B767" s="67" t="s">
        <v>69</v>
      </c>
      <c r="C767" s="68" t="s">
        <v>71</v>
      </c>
      <c r="D767" s="68" t="s">
        <v>72</v>
      </c>
      <c r="E767" s="68" t="s">
        <v>103</v>
      </c>
      <c r="F767" s="68" t="s">
        <v>104</v>
      </c>
      <c r="G767" s="69" t="s">
        <v>443</v>
      </c>
      <c r="H767" s="70" t="s">
        <v>444</v>
      </c>
      <c r="I767" s="68" t="s">
        <v>445</v>
      </c>
      <c r="J767" s="90" t="s">
        <v>765</v>
      </c>
      <c r="K767" s="67" t="s">
        <v>251</v>
      </c>
      <c r="L767" s="89">
        <v>15</v>
      </c>
      <c r="M767" s="71">
        <v>19.489999999999998</v>
      </c>
      <c r="N767" s="67">
        <v>17.93</v>
      </c>
      <c r="O767" s="71">
        <v>1.5599999999999987</v>
      </c>
      <c r="P767" s="71">
        <v>15.95</v>
      </c>
      <c r="Q767" s="71">
        <v>15.15</v>
      </c>
      <c r="R767" s="71">
        <v>0.79999999999999893</v>
      </c>
      <c r="S767" s="71">
        <v>17.689999999999998</v>
      </c>
      <c r="T767" s="67">
        <v>16.27</v>
      </c>
      <c r="U767" s="71">
        <v>1.4199999999999982</v>
      </c>
      <c r="V767" s="71">
        <v>14.149999999999999</v>
      </c>
      <c r="W767" s="71">
        <v>13.44</v>
      </c>
      <c r="X767" s="71">
        <v>0.70999999999999908</v>
      </c>
      <c r="Y767" s="67"/>
      <c r="Z767" s="67"/>
      <c r="AA767" s="67"/>
      <c r="AB767" s="71">
        <v>16.989999999999998</v>
      </c>
      <c r="AC767" s="67">
        <v>15.63</v>
      </c>
      <c r="AD767" s="71">
        <v>1.3599999999999977</v>
      </c>
      <c r="AE767" s="67"/>
      <c r="AF767" s="67"/>
      <c r="AG767" s="67"/>
      <c r="AH767" s="71"/>
      <c r="AI767" s="67"/>
      <c r="AJ767" s="71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71"/>
      <c r="AX767" s="67"/>
      <c r="AY767" s="71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71"/>
      <c r="BS767" s="71"/>
      <c r="BT767" s="71"/>
      <c r="BU767" s="67"/>
      <c r="BV767" s="67"/>
      <c r="BW767" s="67"/>
      <c r="BX767" s="67"/>
      <c r="BY767" s="67"/>
      <c r="BZ767" s="67"/>
    </row>
    <row r="768" spans="1:78" x14ac:dyDescent="0.25">
      <c r="A768" s="67" t="s">
        <v>705</v>
      </c>
      <c r="B768" s="67" t="s">
        <v>69</v>
      </c>
      <c r="C768" s="68" t="s">
        <v>71</v>
      </c>
      <c r="D768" s="68" t="s">
        <v>72</v>
      </c>
      <c r="E768" s="68" t="s">
        <v>107</v>
      </c>
      <c r="F768" s="68" t="s">
        <v>108</v>
      </c>
      <c r="G768" s="69" t="s">
        <v>443</v>
      </c>
      <c r="H768" s="70" t="s">
        <v>444</v>
      </c>
      <c r="I768" s="68" t="s">
        <v>445</v>
      </c>
      <c r="J768" s="90" t="s">
        <v>765</v>
      </c>
      <c r="K768" s="67" t="s">
        <v>251</v>
      </c>
      <c r="L768" s="89">
        <v>15</v>
      </c>
      <c r="M768" s="71">
        <v>18.559999999999999</v>
      </c>
      <c r="N768" s="67">
        <v>17.079999999999998</v>
      </c>
      <c r="O768" s="71">
        <v>1.4800000000000004</v>
      </c>
      <c r="P768" s="71">
        <v>15.290000000000001</v>
      </c>
      <c r="Q768" s="71">
        <v>14.53</v>
      </c>
      <c r="R768" s="71">
        <v>0.76000000000000156</v>
      </c>
      <c r="S768" s="71">
        <v>16.759999999999998</v>
      </c>
      <c r="T768" s="67">
        <v>15.42</v>
      </c>
      <c r="U768" s="71">
        <v>1.3399999999999981</v>
      </c>
      <c r="V768" s="71">
        <v>13.49</v>
      </c>
      <c r="W768" s="71">
        <v>12.82</v>
      </c>
      <c r="X768" s="71">
        <v>0.66999999999999993</v>
      </c>
      <c r="Y768" s="67"/>
      <c r="Z768" s="67"/>
      <c r="AA768" s="67"/>
      <c r="AB768" s="71">
        <v>16.059999999999999</v>
      </c>
      <c r="AC768" s="67">
        <v>14.78</v>
      </c>
      <c r="AD768" s="71">
        <v>1.2799999999999994</v>
      </c>
      <c r="AE768" s="67"/>
      <c r="AF768" s="67"/>
      <c r="AG768" s="67"/>
      <c r="AH768" s="71"/>
      <c r="AI768" s="67"/>
      <c r="AJ768" s="71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71"/>
      <c r="AX768" s="67"/>
      <c r="AY768" s="71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71"/>
      <c r="BS768" s="71"/>
      <c r="BT768" s="71"/>
      <c r="BU768" s="67"/>
      <c r="BV768" s="67"/>
      <c r="BW768" s="67"/>
      <c r="BX768" s="67"/>
      <c r="BY768" s="67"/>
      <c r="BZ768" s="67"/>
    </row>
    <row r="769" spans="1:78" x14ac:dyDescent="0.25">
      <c r="A769" s="67" t="s">
        <v>706</v>
      </c>
      <c r="B769" s="67" t="s">
        <v>69</v>
      </c>
      <c r="C769" s="68" t="s">
        <v>71</v>
      </c>
      <c r="D769" s="68" t="s">
        <v>72</v>
      </c>
      <c r="E769" s="68" t="s">
        <v>109</v>
      </c>
      <c r="F769" s="68" t="s">
        <v>110</v>
      </c>
      <c r="G769" s="69" t="s">
        <v>443</v>
      </c>
      <c r="H769" s="70" t="s">
        <v>444</v>
      </c>
      <c r="I769" s="68" t="s">
        <v>445</v>
      </c>
      <c r="J769" s="90" t="s">
        <v>765</v>
      </c>
      <c r="K769" s="67" t="s">
        <v>251</v>
      </c>
      <c r="L769" s="89">
        <v>15</v>
      </c>
      <c r="M769" s="71">
        <v>17.88</v>
      </c>
      <c r="N769" s="67">
        <v>16.45</v>
      </c>
      <c r="O769" s="71">
        <v>1.4299999999999997</v>
      </c>
      <c r="P769" s="71">
        <v>14.81</v>
      </c>
      <c r="Q769" s="71">
        <v>14.07</v>
      </c>
      <c r="R769" s="71">
        <v>0.74000000000000021</v>
      </c>
      <c r="S769" s="71">
        <v>16.079999999999998</v>
      </c>
      <c r="T769" s="67">
        <v>14.79</v>
      </c>
      <c r="U769" s="71">
        <v>1.2899999999999991</v>
      </c>
      <c r="V769" s="71">
        <v>13.01</v>
      </c>
      <c r="W769" s="71">
        <v>12.36</v>
      </c>
      <c r="X769" s="71">
        <v>0.65000000000000036</v>
      </c>
      <c r="Y769" s="67"/>
      <c r="Z769" s="67"/>
      <c r="AA769" s="67"/>
      <c r="AB769" s="71">
        <v>15.379999999999999</v>
      </c>
      <c r="AC769" s="67">
        <v>14.15</v>
      </c>
      <c r="AD769" s="71">
        <v>1.2299999999999986</v>
      </c>
      <c r="AE769" s="67"/>
      <c r="AF769" s="67"/>
      <c r="AG769" s="67"/>
      <c r="AH769" s="71"/>
      <c r="AI769" s="67"/>
      <c r="AJ769" s="71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71"/>
      <c r="AX769" s="67"/>
      <c r="AY769" s="71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71"/>
      <c r="BS769" s="71"/>
      <c r="BT769" s="71"/>
      <c r="BU769" s="67"/>
      <c r="BV769" s="67"/>
      <c r="BW769" s="67"/>
      <c r="BX769" s="67"/>
      <c r="BY769" s="67"/>
      <c r="BZ769" s="67"/>
    </row>
    <row r="770" spans="1:78" x14ac:dyDescent="0.25">
      <c r="A770" s="67" t="s">
        <v>707</v>
      </c>
      <c r="B770" s="67" t="s">
        <v>69</v>
      </c>
      <c r="C770" s="68" t="s">
        <v>71</v>
      </c>
      <c r="D770" s="68" t="s">
        <v>72</v>
      </c>
      <c r="E770" s="68" t="s">
        <v>111</v>
      </c>
      <c r="F770" s="68" t="s">
        <v>112</v>
      </c>
      <c r="G770" s="69" t="s">
        <v>443</v>
      </c>
      <c r="H770" s="70" t="s">
        <v>444</v>
      </c>
      <c r="I770" s="68" t="s">
        <v>445</v>
      </c>
      <c r="J770" s="90" t="s">
        <v>765</v>
      </c>
      <c r="K770" s="67" t="s">
        <v>251</v>
      </c>
      <c r="L770" s="89">
        <v>15</v>
      </c>
      <c r="M770" s="71">
        <v>18.760000000000002</v>
      </c>
      <c r="N770" s="67">
        <v>17.260000000000002</v>
      </c>
      <c r="O770" s="71">
        <v>1.5</v>
      </c>
      <c r="P770" s="71">
        <v>15.440000000000001</v>
      </c>
      <c r="Q770" s="71">
        <v>14.67</v>
      </c>
      <c r="R770" s="71">
        <v>0.77000000000000135</v>
      </c>
      <c r="S770" s="71">
        <v>16.96</v>
      </c>
      <c r="T770" s="67">
        <v>15.6</v>
      </c>
      <c r="U770" s="71">
        <v>1.3600000000000012</v>
      </c>
      <c r="V770" s="71">
        <v>13.64</v>
      </c>
      <c r="W770" s="71">
        <v>12.96</v>
      </c>
      <c r="X770" s="71">
        <v>0.67999999999999972</v>
      </c>
      <c r="Y770" s="67"/>
      <c r="Z770" s="67"/>
      <c r="AA770" s="67"/>
      <c r="AB770" s="71">
        <v>16.260000000000002</v>
      </c>
      <c r="AC770" s="67">
        <v>14.96</v>
      </c>
      <c r="AD770" s="71">
        <v>1.3000000000000007</v>
      </c>
      <c r="AE770" s="67"/>
      <c r="AF770" s="67"/>
      <c r="AG770" s="67"/>
      <c r="AH770" s="71"/>
      <c r="AI770" s="67"/>
      <c r="AJ770" s="71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71"/>
      <c r="AX770" s="67"/>
      <c r="AY770" s="71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71"/>
      <c r="BS770" s="71"/>
      <c r="BT770" s="71"/>
      <c r="BU770" s="67"/>
      <c r="BV770" s="67"/>
      <c r="BW770" s="67"/>
      <c r="BX770" s="67"/>
      <c r="BY770" s="67"/>
      <c r="BZ770" s="67"/>
    </row>
    <row r="771" spans="1:78" x14ac:dyDescent="0.25">
      <c r="A771" s="67" t="s">
        <v>708</v>
      </c>
      <c r="B771" s="67" t="s">
        <v>69</v>
      </c>
      <c r="C771" s="68" t="s">
        <v>71</v>
      </c>
      <c r="D771" s="68" t="s">
        <v>72</v>
      </c>
      <c r="E771" s="68" t="s">
        <v>113</v>
      </c>
      <c r="F771" s="68" t="s">
        <v>114</v>
      </c>
      <c r="G771" s="69" t="s">
        <v>443</v>
      </c>
      <c r="H771" s="70" t="s">
        <v>444</v>
      </c>
      <c r="I771" s="68" t="s">
        <v>445</v>
      </c>
      <c r="J771" s="90" t="s">
        <v>765</v>
      </c>
      <c r="K771" s="67" t="s">
        <v>251</v>
      </c>
      <c r="L771" s="89">
        <v>15</v>
      </c>
      <c r="M771" s="71">
        <v>21.12</v>
      </c>
      <c r="N771" s="67">
        <v>19.43</v>
      </c>
      <c r="O771" s="71">
        <v>1.6900000000000013</v>
      </c>
      <c r="P771" s="71">
        <v>17.100000000000001</v>
      </c>
      <c r="Q771" s="71">
        <v>16.25</v>
      </c>
      <c r="R771" s="71">
        <v>0.85000000000000142</v>
      </c>
      <c r="S771" s="71">
        <v>19.32</v>
      </c>
      <c r="T771" s="67">
        <v>17.77</v>
      </c>
      <c r="U771" s="71">
        <v>1.5500000000000007</v>
      </c>
      <c r="V771" s="71">
        <v>15.3</v>
      </c>
      <c r="W771" s="71">
        <v>14.54</v>
      </c>
      <c r="X771" s="71">
        <v>0.76000000000000156</v>
      </c>
      <c r="Y771" s="67"/>
      <c r="Z771" s="67"/>
      <c r="AA771" s="67"/>
      <c r="AB771" s="71">
        <v>18.62</v>
      </c>
      <c r="AC771" s="67">
        <v>17.13</v>
      </c>
      <c r="AD771" s="71">
        <v>1.490000000000002</v>
      </c>
      <c r="AE771" s="67"/>
      <c r="AF771" s="67"/>
      <c r="AG771" s="67"/>
      <c r="AH771" s="71"/>
      <c r="AI771" s="67"/>
      <c r="AJ771" s="71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71"/>
      <c r="AX771" s="67"/>
      <c r="AY771" s="71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71"/>
      <c r="BS771" s="71"/>
      <c r="BT771" s="71"/>
      <c r="BU771" s="67"/>
      <c r="BV771" s="67"/>
      <c r="BW771" s="67"/>
      <c r="BX771" s="67"/>
      <c r="BY771" s="67"/>
      <c r="BZ771" s="67"/>
    </row>
    <row r="772" spans="1:78" x14ac:dyDescent="0.25">
      <c r="A772" s="67" t="s">
        <v>709</v>
      </c>
      <c r="B772" s="67" t="s">
        <v>69</v>
      </c>
      <c r="C772" s="68" t="s">
        <v>71</v>
      </c>
      <c r="D772" s="68" t="s">
        <v>72</v>
      </c>
      <c r="E772" s="68" t="s">
        <v>145</v>
      </c>
      <c r="F772" s="68" t="s">
        <v>146</v>
      </c>
      <c r="G772" s="69" t="s">
        <v>443</v>
      </c>
      <c r="H772" s="70" t="s">
        <v>444</v>
      </c>
      <c r="I772" s="68" t="s">
        <v>445</v>
      </c>
      <c r="J772" s="90" t="s">
        <v>765</v>
      </c>
      <c r="K772" s="67" t="s">
        <v>251</v>
      </c>
      <c r="L772" s="89">
        <v>15</v>
      </c>
      <c r="M772" s="71">
        <v>18.73</v>
      </c>
      <c r="N772" s="67">
        <v>17.23</v>
      </c>
      <c r="O772" s="71">
        <v>1.5</v>
      </c>
      <c r="P772" s="71">
        <v>15.41</v>
      </c>
      <c r="Q772" s="71">
        <v>14.64</v>
      </c>
      <c r="R772" s="71">
        <v>0.76999999999999957</v>
      </c>
      <c r="S772" s="71">
        <v>16.93</v>
      </c>
      <c r="T772" s="67">
        <v>15.58</v>
      </c>
      <c r="U772" s="71">
        <v>1.3499999999999996</v>
      </c>
      <c r="V772" s="71">
        <v>13.61</v>
      </c>
      <c r="W772" s="71">
        <v>12.93</v>
      </c>
      <c r="X772" s="71">
        <v>0.67999999999999972</v>
      </c>
      <c r="Y772" s="67"/>
      <c r="Z772" s="67"/>
      <c r="AA772" s="67"/>
      <c r="AB772" s="71">
        <v>16.23</v>
      </c>
      <c r="AC772" s="67">
        <v>14.93</v>
      </c>
      <c r="AD772" s="71">
        <v>1.3000000000000007</v>
      </c>
      <c r="AE772" s="67"/>
      <c r="AF772" s="67"/>
      <c r="AG772" s="67"/>
      <c r="AH772" s="71"/>
      <c r="AI772" s="67"/>
      <c r="AJ772" s="71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71"/>
      <c r="AX772" s="67"/>
      <c r="AY772" s="71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71"/>
      <c r="BS772" s="71"/>
      <c r="BT772" s="71"/>
      <c r="BU772" s="67"/>
      <c r="BV772" s="67"/>
      <c r="BW772" s="67"/>
      <c r="BX772" s="67"/>
      <c r="BY772" s="67"/>
      <c r="BZ772" s="67"/>
    </row>
    <row r="773" spans="1:78" x14ac:dyDescent="0.25">
      <c r="A773" s="67" t="s">
        <v>710</v>
      </c>
      <c r="B773" s="67" t="s">
        <v>69</v>
      </c>
      <c r="C773" s="68" t="s">
        <v>71</v>
      </c>
      <c r="D773" s="68" t="s">
        <v>72</v>
      </c>
      <c r="E773" s="68" t="s">
        <v>121</v>
      </c>
      <c r="F773" s="68" t="s">
        <v>122</v>
      </c>
      <c r="G773" s="69" t="s">
        <v>443</v>
      </c>
      <c r="H773" s="70" t="s">
        <v>444</v>
      </c>
      <c r="I773" s="68" t="s">
        <v>445</v>
      </c>
      <c r="J773" s="90" t="s">
        <v>765</v>
      </c>
      <c r="K773" s="67" t="s">
        <v>251</v>
      </c>
      <c r="L773" s="89">
        <v>15</v>
      </c>
      <c r="M773" s="71">
        <v>18.73</v>
      </c>
      <c r="N773" s="67">
        <v>17.23</v>
      </c>
      <c r="O773" s="71">
        <v>1.5</v>
      </c>
      <c r="P773" s="71">
        <v>15.41</v>
      </c>
      <c r="Q773" s="71">
        <v>14.64</v>
      </c>
      <c r="R773" s="71">
        <v>0.76999999999999957</v>
      </c>
      <c r="S773" s="71">
        <v>16.93</v>
      </c>
      <c r="T773" s="67">
        <v>15.58</v>
      </c>
      <c r="U773" s="71">
        <v>1.3499999999999996</v>
      </c>
      <c r="V773" s="71">
        <v>13.61</v>
      </c>
      <c r="W773" s="71">
        <v>12.93</v>
      </c>
      <c r="X773" s="71">
        <v>0.67999999999999972</v>
      </c>
      <c r="Y773" s="67"/>
      <c r="Z773" s="67"/>
      <c r="AA773" s="67"/>
      <c r="AB773" s="71">
        <v>16.23</v>
      </c>
      <c r="AC773" s="67">
        <v>14.93</v>
      </c>
      <c r="AD773" s="71">
        <v>1.3000000000000007</v>
      </c>
      <c r="AE773" s="67"/>
      <c r="AF773" s="67"/>
      <c r="AG773" s="67"/>
      <c r="AH773" s="71"/>
      <c r="AI773" s="67"/>
      <c r="AJ773" s="71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71"/>
      <c r="AX773" s="67"/>
      <c r="AY773" s="71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71"/>
      <c r="BS773" s="71"/>
      <c r="BT773" s="71"/>
      <c r="BU773" s="67"/>
      <c r="BV773" s="67"/>
      <c r="BW773" s="67"/>
      <c r="BX773" s="67"/>
      <c r="BY773" s="67"/>
      <c r="BZ773" s="67"/>
    </row>
    <row r="774" spans="1:78" hidden="1" x14ac:dyDescent="0.25">
      <c r="A774" s="67" t="s">
        <v>1352</v>
      </c>
      <c r="B774" s="67" t="s">
        <v>69</v>
      </c>
      <c r="C774" s="68" t="s">
        <v>71</v>
      </c>
      <c r="D774" s="68" t="s">
        <v>72</v>
      </c>
      <c r="E774" s="68" t="s">
        <v>91</v>
      </c>
      <c r="F774" s="68" t="s">
        <v>92</v>
      </c>
      <c r="G774" s="69" t="s">
        <v>446</v>
      </c>
      <c r="H774" s="70" t="s">
        <v>447</v>
      </c>
      <c r="I774" s="68" t="s">
        <v>448</v>
      </c>
      <c r="J774" s="90" t="s">
        <v>765</v>
      </c>
      <c r="K774" s="67" t="s">
        <v>141</v>
      </c>
      <c r="L774" s="72" t="s">
        <v>142</v>
      </c>
      <c r="M774" s="71">
        <v>14.57</v>
      </c>
      <c r="N774" s="67">
        <v>13.11</v>
      </c>
      <c r="O774" s="71">
        <v>1.4600000000000009</v>
      </c>
      <c r="P774" s="71">
        <v>12.690000000000001</v>
      </c>
      <c r="Q774" s="71">
        <v>12.06</v>
      </c>
      <c r="R774" s="71">
        <v>0.63000000000000078</v>
      </c>
      <c r="S774" s="71">
        <v>11.57</v>
      </c>
      <c r="T774" s="67">
        <v>10.41</v>
      </c>
      <c r="U774" s="71">
        <v>1.1600000000000001</v>
      </c>
      <c r="V774" s="71">
        <v>9.6900000000000013</v>
      </c>
      <c r="W774" s="71">
        <v>9.2100000000000009</v>
      </c>
      <c r="X774" s="71">
        <v>0.48000000000000043</v>
      </c>
      <c r="Y774" s="67"/>
      <c r="Z774" s="67"/>
      <c r="AA774" s="67"/>
      <c r="AB774" s="71"/>
      <c r="AC774" s="67"/>
      <c r="AD774" s="67"/>
      <c r="AE774" s="67"/>
      <c r="AF774" s="67"/>
      <c r="AG774" s="67"/>
      <c r="AH774" s="71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  <c r="BZ774" s="67"/>
    </row>
    <row r="775" spans="1:78" hidden="1" x14ac:dyDescent="0.25">
      <c r="A775" s="67" t="s">
        <v>1353</v>
      </c>
      <c r="B775" s="67" t="s">
        <v>69</v>
      </c>
      <c r="C775" s="68" t="s">
        <v>71</v>
      </c>
      <c r="D775" s="68" t="s">
        <v>72</v>
      </c>
      <c r="E775" s="68" t="s">
        <v>81</v>
      </c>
      <c r="F775" s="68" t="s">
        <v>82</v>
      </c>
      <c r="G775" s="69" t="s">
        <v>449</v>
      </c>
      <c r="H775" s="70" t="s">
        <v>450</v>
      </c>
      <c r="I775" s="68" t="s">
        <v>451</v>
      </c>
      <c r="J775" s="90" t="s">
        <v>765</v>
      </c>
      <c r="K775" s="67" t="s">
        <v>141</v>
      </c>
      <c r="L775" s="72" t="s">
        <v>80</v>
      </c>
      <c r="M775" s="71">
        <v>18.23</v>
      </c>
      <c r="N775" s="67">
        <v>16.41</v>
      </c>
      <c r="O775" s="71">
        <v>1.8200000000000003</v>
      </c>
      <c r="P775" s="71">
        <v>12.79</v>
      </c>
      <c r="Q775" s="71">
        <v>12.15</v>
      </c>
      <c r="R775" s="71">
        <v>0.63999999999999879</v>
      </c>
      <c r="S775" s="71">
        <v>15.23</v>
      </c>
      <c r="T775" s="67">
        <v>13.71</v>
      </c>
      <c r="U775" s="71">
        <v>1.5199999999999996</v>
      </c>
      <c r="V775" s="71">
        <v>9.7899999999999991</v>
      </c>
      <c r="W775" s="71">
        <v>9.3000000000000007</v>
      </c>
      <c r="X775" s="71">
        <v>0.48999999999999844</v>
      </c>
      <c r="Y775" s="67"/>
      <c r="Z775" s="67"/>
      <c r="AA775" s="67"/>
      <c r="AB775" s="71"/>
      <c r="AC775" s="67"/>
      <c r="AD775" s="67"/>
      <c r="AE775" s="67"/>
      <c r="AF775" s="67"/>
      <c r="AG775" s="67"/>
      <c r="AH775" s="71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  <c r="BZ775" s="67"/>
    </row>
    <row r="776" spans="1:78" hidden="1" x14ac:dyDescent="0.25">
      <c r="A776" s="67" t="s">
        <v>1354</v>
      </c>
      <c r="B776" s="67" t="s">
        <v>69</v>
      </c>
      <c r="C776" s="68" t="s">
        <v>71</v>
      </c>
      <c r="D776" s="68" t="s">
        <v>72</v>
      </c>
      <c r="E776" s="68" t="s">
        <v>87</v>
      </c>
      <c r="F776" s="68" t="s">
        <v>88</v>
      </c>
      <c r="G776" s="69" t="s">
        <v>449</v>
      </c>
      <c r="H776" s="70" t="s">
        <v>450</v>
      </c>
      <c r="I776" s="68" t="s">
        <v>451</v>
      </c>
      <c r="J776" s="90" t="s">
        <v>765</v>
      </c>
      <c r="K776" s="67" t="s">
        <v>141</v>
      </c>
      <c r="L776" s="72" t="s">
        <v>80</v>
      </c>
      <c r="M776" s="71">
        <v>17.509999999999998</v>
      </c>
      <c r="N776" s="67">
        <v>15.76</v>
      </c>
      <c r="O776" s="71">
        <v>1.7499999999999982</v>
      </c>
      <c r="P776" s="71">
        <v>12.489999999999998</v>
      </c>
      <c r="Q776" s="71">
        <v>11.87</v>
      </c>
      <c r="R776" s="71">
        <v>0.61999999999999922</v>
      </c>
      <c r="S776" s="71">
        <v>14.509999999999998</v>
      </c>
      <c r="T776" s="67">
        <v>13.06</v>
      </c>
      <c r="U776" s="71">
        <v>1.4499999999999975</v>
      </c>
      <c r="V776" s="71">
        <v>9.49</v>
      </c>
      <c r="W776" s="71">
        <v>9.02</v>
      </c>
      <c r="X776" s="71">
        <v>0.47000000000000064</v>
      </c>
      <c r="Y776" s="67"/>
      <c r="Z776" s="67"/>
      <c r="AA776" s="67"/>
      <c r="AB776" s="71"/>
      <c r="AC776" s="67"/>
      <c r="AD776" s="67"/>
      <c r="AE776" s="67"/>
      <c r="AF776" s="67"/>
      <c r="AG776" s="67"/>
      <c r="AH776" s="71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  <c r="BZ776" s="67"/>
    </row>
    <row r="777" spans="1:78" hidden="1" x14ac:dyDescent="0.25">
      <c r="A777" s="67" t="s">
        <v>1355</v>
      </c>
      <c r="B777" s="67" t="s">
        <v>69</v>
      </c>
      <c r="C777" s="68" t="s">
        <v>71</v>
      </c>
      <c r="D777" s="68" t="s">
        <v>72</v>
      </c>
      <c r="E777" s="68" t="s">
        <v>93</v>
      </c>
      <c r="F777" s="68" t="s">
        <v>94</v>
      </c>
      <c r="G777" s="69" t="s">
        <v>449</v>
      </c>
      <c r="H777" s="70" t="s">
        <v>450</v>
      </c>
      <c r="I777" s="68" t="s">
        <v>451</v>
      </c>
      <c r="J777" s="90" t="s">
        <v>765</v>
      </c>
      <c r="K777" s="67" t="s">
        <v>141</v>
      </c>
      <c r="L777" s="72" t="s">
        <v>80</v>
      </c>
      <c r="M777" s="71">
        <v>16.89</v>
      </c>
      <c r="N777" s="67">
        <v>15.2</v>
      </c>
      <c r="O777" s="71">
        <v>1.6900000000000013</v>
      </c>
      <c r="P777" s="71">
        <v>12.23</v>
      </c>
      <c r="Q777" s="71">
        <v>11.62</v>
      </c>
      <c r="R777" s="71">
        <v>0.61000000000000121</v>
      </c>
      <c r="S777" s="71">
        <v>13.89</v>
      </c>
      <c r="T777" s="67">
        <v>12.5</v>
      </c>
      <c r="U777" s="71">
        <v>1.3900000000000006</v>
      </c>
      <c r="V777" s="71">
        <v>9.23</v>
      </c>
      <c r="W777" s="71">
        <v>8.77</v>
      </c>
      <c r="X777" s="71">
        <v>0.46000000000000085</v>
      </c>
      <c r="Y777" s="67"/>
      <c r="Z777" s="67"/>
      <c r="AA777" s="67"/>
      <c r="AB777" s="71"/>
      <c r="AC777" s="67"/>
      <c r="AD777" s="67"/>
      <c r="AE777" s="67"/>
      <c r="AF777" s="67"/>
      <c r="AG777" s="67"/>
      <c r="AH777" s="71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  <c r="BZ777" s="67"/>
    </row>
    <row r="778" spans="1:78" hidden="1" x14ac:dyDescent="0.25">
      <c r="A778" s="67" t="s">
        <v>1356</v>
      </c>
      <c r="B778" s="67" t="s">
        <v>69</v>
      </c>
      <c r="C778" s="68" t="s">
        <v>71</v>
      </c>
      <c r="D778" s="68" t="s">
        <v>72</v>
      </c>
      <c r="E778" s="68" t="s">
        <v>87</v>
      </c>
      <c r="F778" s="68" t="s">
        <v>88</v>
      </c>
      <c r="G778" s="69" t="s">
        <v>452</v>
      </c>
      <c r="H778" s="70" t="s">
        <v>453</v>
      </c>
      <c r="I778" s="68" t="s">
        <v>454</v>
      </c>
      <c r="J778" s="90" t="s">
        <v>765</v>
      </c>
      <c r="K778" s="67" t="s">
        <v>141</v>
      </c>
      <c r="L778" s="72" t="s">
        <v>80</v>
      </c>
      <c r="M778" s="71">
        <v>14.57</v>
      </c>
      <c r="N778" s="67">
        <v>13.11</v>
      </c>
      <c r="O778" s="71">
        <v>1.4600000000000009</v>
      </c>
      <c r="P778" s="71">
        <v>11.25</v>
      </c>
      <c r="Q778" s="71">
        <v>10.69</v>
      </c>
      <c r="R778" s="71">
        <v>0.5600000000000005</v>
      </c>
      <c r="S778" s="71">
        <v>11.57</v>
      </c>
      <c r="T778" s="67">
        <v>10.41</v>
      </c>
      <c r="U778" s="71">
        <v>1.1600000000000001</v>
      </c>
      <c r="V778" s="71">
        <v>8.25</v>
      </c>
      <c r="W778" s="71">
        <v>7.84</v>
      </c>
      <c r="X778" s="71">
        <v>0.41000000000000014</v>
      </c>
      <c r="Y778" s="67"/>
      <c r="Z778" s="67"/>
      <c r="AA778" s="67"/>
      <c r="AB778" s="71"/>
      <c r="AC778" s="67"/>
      <c r="AD778" s="67"/>
      <c r="AE778" s="67"/>
      <c r="AF778" s="67"/>
      <c r="AG778" s="67"/>
      <c r="AH778" s="71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  <c r="BZ778" s="67"/>
    </row>
    <row r="779" spans="1:78" hidden="1" x14ac:dyDescent="0.25">
      <c r="A779" s="67" t="s">
        <v>1357</v>
      </c>
      <c r="B779" s="67" t="s">
        <v>69</v>
      </c>
      <c r="C779" s="68" t="s">
        <v>71</v>
      </c>
      <c r="D779" s="68" t="s">
        <v>72</v>
      </c>
      <c r="E779" s="68" t="s">
        <v>143</v>
      </c>
      <c r="F779" s="68" t="s">
        <v>144</v>
      </c>
      <c r="G779" s="69" t="s">
        <v>452</v>
      </c>
      <c r="H779" s="70" t="s">
        <v>453</v>
      </c>
      <c r="I779" s="68" t="s">
        <v>454</v>
      </c>
      <c r="J779" s="90" t="s">
        <v>765</v>
      </c>
      <c r="K779" s="67" t="s">
        <v>141</v>
      </c>
      <c r="L779" s="72" t="s">
        <v>80</v>
      </c>
      <c r="M779" s="71">
        <v>15.3</v>
      </c>
      <c r="N779" s="67">
        <v>13.77</v>
      </c>
      <c r="O779" s="71">
        <v>1.5300000000000011</v>
      </c>
      <c r="P779" s="71">
        <v>11.559999999999999</v>
      </c>
      <c r="Q779" s="71">
        <v>10.98</v>
      </c>
      <c r="R779" s="71">
        <v>0.57999999999999829</v>
      </c>
      <c r="S779" s="71">
        <v>12.3</v>
      </c>
      <c r="T779" s="67">
        <v>11.07</v>
      </c>
      <c r="U779" s="71">
        <v>1.2300000000000004</v>
      </c>
      <c r="V779" s="71">
        <v>8.5599999999999987</v>
      </c>
      <c r="W779" s="71">
        <v>8.1300000000000008</v>
      </c>
      <c r="X779" s="71">
        <v>0.42999999999999794</v>
      </c>
      <c r="Y779" s="67"/>
      <c r="Z779" s="67"/>
      <c r="AA779" s="67"/>
      <c r="AB779" s="71"/>
      <c r="AC779" s="67"/>
      <c r="AD779" s="67"/>
      <c r="AE779" s="67"/>
      <c r="AF779" s="67"/>
      <c r="AG779" s="67"/>
      <c r="AH779" s="71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  <c r="BZ779" s="67"/>
    </row>
    <row r="780" spans="1:78" x14ac:dyDescent="0.25">
      <c r="A780" s="67" t="s">
        <v>711</v>
      </c>
      <c r="B780" s="67" t="s">
        <v>69</v>
      </c>
      <c r="C780" s="68" t="s">
        <v>71</v>
      </c>
      <c r="D780" s="68" t="s">
        <v>72</v>
      </c>
      <c r="E780" s="68" t="s">
        <v>81</v>
      </c>
      <c r="F780" s="68" t="s">
        <v>82</v>
      </c>
      <c r="G780" s="69" t="s">
        <v>455</v>
      </c>
      <c r="H780" s="70" t="s">
        <v>456</v>
      </c>
      <c r="I780" s="68" t="s">
        <v>457</v>
      </c>
      <c r="J780" s="90" t="s">
        <v>765</v>
      </c>
      <c r="K780" s="67" t="s">
        <v>251</v>
      </c>
      <c r="L780" s="72" t="s">
        <v>142</v>
      </c>
      <c r="M780" s="71">
        <v>19.559999999999999</v>
      </c>
      <c r="N780" s="67">
        <v>18</v>
      </c>
      <c r="O780" s="71">
        <v>1.5599999999999987</v>
      </c>
      <c r="P780" s="71">
        <v>16.009999999999998</v>
      </c>
      <c r="Q780" s="71">
        <v>15.21</v>
      </c>
      <c r="R780" s="71">
        <v>0.79999999999999716</v>
      </c>
      <c r="S780" s="71">
        <v>17.759999999999998</v>
      </c>
      <c r="T780" s="67">
        <v>16.34</v>
      </c>
      <c r="U780" s="71">
        <v>1.4199999999999982</v>
      </c>
      <c r="V780" s="71">
        <v>14.209999999999999</v>
      </c>
      <c r="W780" s="71">
        <v>13.5</v>
      </c>
      <c r="X780" s="71">
        <v>0.70999999999999908</v>
      </c>
      <c r="Y780" s="71">
        <v>16.549999999999997</v>
      </c>
      <c r="Z780" s="67">
        <v>15.72</v>
      </c>
      <c r="AA780" s="71">
        <v>0.82999999999999652</v>
      </c>
      <c r="AB780" s="71">
        <v>17.059999999999999</v>
      </c>
      <c r="AC780" s="67">
        <v>15.7</v>
      </c>
      <c r="AD780" s="71">
        <v>1.3599999999999994</v>
      </c>
      <c r="AE780" s="71">
        <v>15.85</v>
      </c>
      <c r="AF780" s="67">
        <v>15.06</v>
      </c>
      <c r="AG780" s="71">
        <v>0.78999999999999915</v>
      </c>
      <c r="AH780" s="71">
        <v>15.86</v>
      </c>
      <c r="AI780" s="67">
        <v>14.59</v>
      </c>
      <c r="AJ780" s="71">
        <v>1.2699999999999996</v>
      </c>
      <c r="AK780" s="71">
        <v>14.77</v>
      </c>
      <c r="AL780" s="67">
        <v>14.03</v>
      </c>
      <c r="AM780" s="71">
        <v>0.74000000000000021</v>
      </c>
      <c r="AN780" s="71">
        <v>12.432</v>
      </c>
      <c r="AO780" s="67">
        <v>11.44</v>
      </c>
      <c r="AP780" s="71">
        <v>0.99200000000000088</v>
      </c>
      <c r="AQ780" s="71">
        <v>9.9469999999999992</v>
      </c>
      <c r="AR780" s="71">
        <v>9.4499999999999993</v>
      </c>
      <c r="AS780" s="71">
        <v>0.49699999999999989</v>
      </c>
      <c r="AT780" s="71">
        <v>11.59</v>
      </c>
      <c r="AU780" s="71">
        <v>11.01</v>
      </c>
      <c r="AV780" s="71">
        <v>0.58000000000000007</v>
      </c>
      <c r="AW780" s="71">
        <v>11.942</v>
      </c>
      <c r="AX780" s="67">
        <v>10.99</v>
      </c>
      <c r="AY780" s="71">
        <v>0.95199999999999996</v>
      </c>
      <c r="AZ780" s="71">
        <v>11.1</v>
      </c>
      <c r="BA780" s="71">
        <v>10.55</v>
      </c>
      <c r="BB780" s="71">
        <v>0.54999999999999893</v>
      </c>
      <c r="BC780" s="71">
        <v>11.102</v>
      </c>
      <c r="BD780" s="67">
        <v>10.210000000000001</v>
      </c>
      <c r="BE780" s="71">
        <v>0.89199999999999946</v>
      </c>
      <c r="BF780" s="71">
        <v>10.34</v>
      </c>
      <c r="BG780" s="71">
        <v>9.82</v>
      </c>
      <c r="BH780" s="71">
        <v>0.51999999999999957</v>
      </c>
      <c r="BI780" s="71">
        <v>13.692</v>
      </c>
      <c r="BJ780" s="71">
        <v>12.6</v>
      </c>
      <c r="BK780" s="71">
        <v>1.0920000000000005</v>
      </c>
      <c r="BL780" s="71">
        <v>11.207000000000001</v>
      </c>
      <c r="BM780" s="71">
        <v>10.65</v>
      </c>
      <c r="BN780" s="71">
        <v>0.55700000000000038</v>
      </c>
      <c r="BO780" s="71">
        <v>14.21</v>
      </c>
      <c r="BP780" s="71">
        <v>13.07</v>
      </c>
      <c r="BQ780" s="71">
        <v>1.1400000000000006</v>
      </c>
      <c r="BR780" s="71">
        <v>13.65</v>
      </c>
      <c r="BS780" s="71">
        <v>12.56</v>
      </c>
      <c r="BT780" s="71">
        <v>1.0899999999999999</v>
      </c>
      <c r="BU780" s="71">
        <v>12.69</v>
      </c>
      <c r="BV780" s="71">
        <v>11.67</v>
      </c>
      <c r="BW780" s="71">
        <v>1.0199999999999996</v>
      </c>
      <c r="BX780" s="71">
        <v>15.65</v>
      </c>
      <c r="BY780" s="71">
        <v>14.4</v>
      </c>
      <c r="BZ780" s="71">
        <v>1.25</v>
      </c>
    </row>
    <row r="781" spans="1:78" x14ac:dyDescent="0.25">
      <c r="A781" s="67" t="s">
        <v>712</v>
      </c>
      <c r="B781" s="67" t="s">
        <v>69</v>
      </c>
      <c r="C781" s="68" t="s">
        <v>71</v>
      </c>
      <c r="D781" s="68" t="s">
        <v>72</v>
      </c>
      <c r="E781" s="68" t="s">
        <v>83</v>
      </c>
      <c r="F781" s="68" t="s">
        <v>84</v>
      </c>
      <c r="G781" s="69" t="s">
        <v>455</v>
      </c>
      <c r="H781" s="70" t="s">
        <v>456</v>
      </c>
      <c r="I781" s="68" t="s">
        <v>457</v>
      </c>
      <c r="J781" s="90" t="s">
        <v>765</v>
      </c>
      <c r="K781" s="67" t="s">
        <v>251</v>
      </c>
      <c r="L781" s="72" t="s">
        <v>142</v>
      </c>
      <c r="M781" s="71">
        <v>17.119999999999997</v>
      </c>
      <c r="N781" s="67">
        <v>15.75</v>
      </c>
      <c r="O781" s="71">
        <v>1.3699999999999974</v>
      </c>
      <c r="P781" s="71">
        <v>14.290000000000001</v>
      </c>
      <c r="Q781" s="71">
        <v>13.58</v>
      </c>
      <c r="R781" s="71">
        <v>0.71000000000000085</v>
      </c>
      <c r="S781" s="71">
        <v>15.319999999999999</v>
      </c>
      <c r="T781" s="67">
        <v>14.09</v>
      </c>
      <c r="U781" s="71">
        <v>1.2299999999999986</v>
      </c>
      <c r="V781" s="71">
        <v>12.49</v>
      </c>
      <c r="W781" s="71">
        <v>11.87</v>
      </c>
      <c r="X781" s="71">
        <v>0.62000000000000099</v>
      </c>
      <c r="Y781" s="71">
        <v>14.36</v>
      </c>
      <c r="Z781" s="67">
        <v>13.64</v>
      </c>
      <c r="AA781" s="71">
        <v>0.71999999999999886</v>
      </c>
      <c r="AB781" s="71">
        <v>14.62</v>
      </c>
      <c r="AC781" s="67">
        <v>13.45</v>
      </c>
      <c r="AD781" s="71">
        <v>1.17</v>
      </c>
      <c r="AE781" s="71">
        <v>13.66</v>
      </c>
      <c r="AF781" s="67">
        <v>12.98</v>
      </c>
      <c r="AG781" s="71">
        <v>0.67999999999999972</v>
      </c>
      <c r="AH781" s="71">
        <v>13.42</v>
      </c>
      <c r="AI781" s="67">
        <v>12.35</v>
      </c>
      <c r="AJ781" s="71">
        <v>1.0700000000000003</v>
      </c>
      <c r="AK781" s="71">
        <v>12.58</v>
      </c>
      <c r="AL781" s="67">
        <v>11.95</v>
      </c>
      <c r="AM781" s="71">
        <v>0.63000000000000078</v>
      </c>
      <c r="AN781" s="71">
        <v>10.724</v>
      </c>
      <c r="AO781" s="67">
        <v>9.8699999999999992</v>
      </c>
      <c r="AP781" s="71">
        <v>0.85400000000000098</v>
      </c>
      <c r="AQ781" s="71">
        <v>8.7430000000000003</v>
      </c>
      <c r="AR781" s="71">
        <v>8.31</v>
      </c>
      <c r="AS781" s="71">
        <v>0.43299999999999983</v>
      </c>
      <c r="AT781" s="71">
        <v>10.050000000000001</v>
      </c>
      <c r="AU781" s="71">
        <v>9.5500000000000007</v>
      </c>
      <c r="AV781" s="71">
        <v>0.5</v>
      </c>
      <c r="AW781" s="71">
        <v>10.234</v>
      </c>
      <c r="AX781" s="67">
        <v>9.42</v>
      </c>
      <c r="AY781" s="71">
        <v>0.81400000000000006</v>
      </c>
      <c r="AZ781" s="71">
        <v>9.56</v>
      </c>
      <c r="BA781" s="71">
        <v>9.08</v>
      </c>
      <c r="BB781" s="71">
        <v>0.48000000000000043</v>
      </c>
      <c r="BC781" s="71">
        <v>9.3940000000000001</v>
      </c>
      <c r="BD781" s="67">
        <v>8.64</v>
      </c>
      <c r="BE781" s="71">
        <v>0.75399999999999956</v>
      </c>
      <c r="BF781" s="71">
        <v>8.81</v>
      </c>
      <c r="BG781" s="71">
        <v>8.3699999999999992</v>
      </c>
      <c r="BH781" s="71">
        <v>0.44000000000000128</v>
      </c>
      <c r="BI781" s="71">
        <v>11.984</v>
      </c>
      <c r="BJ781" s="71">
        <v>11.03</v>
      </c>
      <c r="BK781" s="71">
        <v>0.95400000000000063</v>
      </c>
      <c r="BL781" s="71">
        <v>10.003</v>
      </c>
      <c r="BM781" s="71">
        <v>9.5</v>
      </c>
      <c r="BN781" s="71">
        <v>0.50300000000000011</v>
      </c>
      <c r="BO781" s="71">
        <v>12.26</v>
      </c>
      <c r="BP781" s="71">
        <v>11.28</v>
      </c>
      <c r="BQ781" s="71">
        <v>0.98000000000000043</v>
      </c>
      <c r="BR781" s="71">
        <v>11.7</v>
      </c>
      <c r="BS781" s="71">
        <v>10.76</v>
      </c>
      <c r="BT781" s="71">
        <v>0.9399999999999995</v>
      </c>
      <c r="BU781" s="71">
        <v>10.74</v>
      </c>
      <c r="BV781" s="71">
        <v>9.8800000000000008</v>
      </c>
      <c r="BW781" s="71">
        <v>0.85999999999999943</v>
      </c>
      <c r="BX781" s="71">
        <v>13.7</v>
      </c>
      <c r="BY781" s="71">
        <v>12.6</v>
      </c>
      <c r="BZ781" s="71">
        <v>1.0999999999999996</v>
      </c>
    </row>
    <row r="782" spans="1:78" x14ac:dyDescent="0.25">
      <c r="A782" s="67" t="s">
        <v>713</v>
      </c>
      <c r="B782" s="67" t="s">
        <v>69</v>
      </c>
      <c r="C782" s="68" t="s">
        <v>71</v>
      </c>
      <c r="D782" s="68" t="s">
        <v>72</v>
      </c>
      <c r="E782" s="68" t="s">
        <v>85</v>
      </c>
      <c r="F782" s="68" t="s">
        <v>86</v>
      </c>
      <c r="G782" s="69" t="s">
        <v>455</v>
      </c>
      <c r="H782" s="70" t="s">
        <v>456</v>
      </c>
      <c r="I782" s="68" t="s">
        <v>457</v>
      </c>
      <c r="J782" s="90" t="s">
        <v>765</v>
      </c>
      <c r="K782" s="67" t="s">
        <v>251</v>
      </c>
      <c r="L782" s="72" t="s">
        <v>142</v>
      </c>
      <c r="M782" s="71">
        <v>17.28</v>
      </c>
      <c r="N782" s="67">
        <v>15.9</v>
      </c>
      <c r="O782" s="71">
        <v>1.3800000000000008</v>
      </c>
      <c r="P782" s="71">
        <v>14.39</v>
      </c>
      <c r="Q782" s="71">
        <v>13.67</v>
      </c>
      <c r="R782" s="71">
        <v>0.72000000000000064</v>
      </c>
      <c r="S782" s="71">
        <v>15.479999999999999</v>
      </c>
      <c r="T782" s="67">
        <v>14.24</v>
      </c>
      <c r="U782" s="71">
        <v>1.2399999999999984</v>
      </c>
      <c r="V782" s="71">
        <v>12.59</v>
      </c>
      <c r="W782" s="71">
        <v>11.96</v>
      </c>
      <c r="X782" s="71">
        <v>0.62999999999999901</v>
      </c>
      <c r="Y782" s="71">
        <v>14.5</v>
      </c>
      <c r="Z782" s="67">
        <v>13.78</v>
      </c>
      <c r="AA782" s="71">
        <v>0.72000000000000064</v>
      </c>
      <c r="AB782" s="71">
        <v>14.78</v>
      </c>
      <c r="AC782" s="67">
        <v>13.6</v>
      </c>
      <c r="AD782" s="71">
        <v>1.1799999999999997</v>
      </c>
      <c r="AE782" s="71">
        <v>13.8</v>
      </c>
      <c r="AF782" s="67">
        <v>13.11</v>
      </c>
      <c r="AG782" s="71">
        <v>0.69000000000000128</v>
      </c>
      <c r="AH782" s="71">
        <v>13.58</v>
      </c>
      <c r="AI782" s="67">
        <v>12.49</v>
      </c>
      <c r="AJ782" s="71">
        <v>1.0899999999999999</v>
      </c>
      <c r="AK782" s="71">
        <v>12.719999999999999</v>
      </c>
      <c r="AL782" s="67">
        <v>12.08</v>
      </c>
      <c r="AM782" s="71">
        <v>0.63999999999999879</v>
      </c>
      <c r="AN782" s="71">
        <v>10.836</v>
      </c>
      <c r="AO782" s="67">
        <v>9.9700000000000006</v>
      </c>
      <c r="AP782" s="71">
        <v>0.86599999999999966</v>
      </c>
      <c r="AQ782" s="71">
        <v>8.8130000000000006</v>
      </c>
      <c r="AR782" s="71">
        <v>8.3699999999999992</v>
      </c>
      <c r="AS782" s="71">
        <v>0.44300000000000139</v>
      </c>
      <c r="AT782" s="71">
        <v>10.15</v>
      </c>
      <c r="AU782" s="71">
        <v>9.64</v>
      </c>
      <c r="AV782" s="71">
        <v>0.50999999999999979</v>
      </c>
      <c r="AW782" s="71">
        <v>10.346</v>
      </c>
      <c r="AX782" s="67">
        <v>9.52</v>
      </c>
      <c r="AY782" s="71">
        <v>0.82600000000000051</v>
      </c>
      <c r="AZ782" s="71">
        <v>9.66</v>
      </c>
      <c r="BA782" s="71">
        <v>9.18</v>
      </c>
      <c r="BB782" s="71">
        <v>0.48000000000000043</v>
      </c>
      <c r="BC782" s="71">
        <v>9.5060000000000002</v>
      </c>
      <c r="BD782" s="67">
        <v>8.75</v>
      </c>
      <c r="BE782" s="71">
        <v>0.75600000000000023</v>
      </c>
      <c r="BF782" s="71">
        <v>8.9</v>
      </c>
      <c r="BG782" s="71">
        <v>8.4600000000000009</v>
      </c>
      <c r="BH782" s="71">
        <v>0.4399999999999995</v>
      </c>
      <c r="BI782" s="71">
        <v>12.096</v>
      </c>
      <c r="BJ782" s="71">
        <v>11.13</v>
      </c>
      <c r="BK782" s="71">
        <v>0.9659999999999993</v>
      </c>
      <c r="BL782" s="71">
        <v>10.073</v>
      </c>
      <c r="BM782" s="71">
        <v>9.57</v>
      </c>
      <c r="BN782" s="71">
        <v>0.50300000000000011</v>
      </c>
      <c r="BO782" s="71">
        <v>12.38</v>
      </c>
      <c r="BP782" s="71">
        <v>11.39</v>
      </c>
      <c r="BQ782" s="71">
        <v>0.99000000000000021</v>
      </c>
      <c r="BR782" s="71">
        <v>11.82</v>
      </c>
      <c r="BS782" s="71">
        <v>10.87</v>
      </c>
      <c r="BT782" s="71">
        <v>0.95000000000000107</v>
      </c>
      <c r="BU782" s="71">
        <v>10.86</v>
      </c>
      <c r="BV782" s="71">
        <v>9.99</v>
      </c>
      <c r="BW782" s="71">
        <v>0.86999999999999922</v>
      </c>
      <c r="BX782" s="71">
        <v>13.82</v>
      </c>
      <c r="BY782" s="71">
        <v>12.71</v>
      </c>
      <c r="BZ782" s="71">
        <v>1.1099999999999994</v>
      </c>
    </row>
    <row r="783" spans="1:78" x14ac:dyDescent="0.25">
      <c r="A783" s="67" t="s">
        <v>714</v>
      </c>
      <c r="B783" s="67" t="s">
        <v>69</v>
      </c>
      <c r="C783" s="68" t="s">
        <v>71</v>
      </c>
      <c r="D783" s="68" t="s">
        <v>72</v>
      </c>
      <c r="E783" s="68" t="s">
        <v>87</v>
      </c>
      <c r="F783" s="68" t="s">
        <v>88</v>
      </c>
      <c r="G783" s="69" t="s">
        <v>455</v>
      </c>
      <c r="H783" s="70" t="s">
        <v>456</v>
      </c>
      <c r="I783" s="68" t="s">
        <v>457</v>
      </c>
      <c r="J783" s="90" t="s">
        <v>765</v>
      </c>
      <c r="K783" s="67" t="s">
        <v>251</v>
      </c>
      <c r="L783" s="72" t="s">
        <v>142</v>
      </c>
      <c r="M783" s="71">
        <v>23.5</v>
      </c>
      <c r="N783" s="67">
        <v>21.62</v>
      </c>
      <c r="O783" s="71">
        <v>1.879999999999999</v>
      </c>
      <c r="P783" s="71">
        <v>18.79</v>
      </c>
      <c r="Q783" s="71">
        <v>17.850000000000001</v>
      </c>
      <c r="R783" s="71">
        <v>0.93999999999999773</v>
      </c>
      <c r="S783" s="71">
        <v>21.7</v>
      </c>
      <c r="T783" s="67">
        <v>19.96</v>
      </c>
      <c r="U783" s="71">
        <v>1.7399999999999984</v>
      </c>
      <c r="V783" s="71">
        <v>16.989999999999998</v>
      </c>
      <c r="W783" s="71">
        <v>16.14</v>
      </c>
      <c r="X783" s="71">
        <v>0.84999999999999787</v>
      </c>
      <c r="Y783" s="71">
        <v>20.100000000000001</v>
      </c>
      <c r="Z783" s="67">
        <v>19.100000000000001</v>
      </c>
      <c r="AA783" s="71">
        <v>1</v>
      </c>
      <c r="AB783" s="71">
        <v>21</v>
      </c>
      <c r="AC783" s="67">
        <v>19.32</v>
      </c>
      <c r="AD783" s="71">
        <v>1.6799999999999997</v>
      </c>
      <c r="AE783" s="71">
        <v>19.399999999999999</v>
      </c>
      <c r="AF783" s="67">
        <v>18.43</v>
      </c>
      <c r="AG783" s="71">
        <v>0.96999999999999886</v>
      </c>
      <c r="AH783" s="71">
        <v>19.8</v>
      </c>
      <c r="AI783" s="67">
        <v>18.22</v>
      </c>
      <c r="AJ783" s="71">
        <v>1.5800000000000018</v>
      </c>
      <c r="AK783" s="71">
        <v>18.32</v>
      </c>
      <c r="AL783" s="67">
        <v>17.399999999999999</v>
      </c>
      <c r="AM783" s="71">
        <v>0.92000000000000171</v>
      </c>
      <c r="AN783" s="71">
        <v>15.19</v>
      </c>
      <c r="AO783" s="67">
        <v>13.97</v>
      </c>
      <c r="AP783" s="71">
        <v>1.2199999999999989</v>
      </c>
      <c r="AQ783" s="71">
        <v>11.893000000000001</v>
      </c>
      <c r="AR783" s="71">
        <v>11.3</v>
      </c>
      <c r="AS783" s="71">
        <v>0.59299999999999997</v>
      </c>
      <c r="AT783" s="71">
        <v>14.07</v>
      </c>
      <c r="AU783" s="71">
        <v>13.37</v>
      </c>
      <c r="AV783" s="71">
        <v>0.70000000000000107</v>
      </c>
      <c r="AW783" s="71">
        <v>14.7</v>
      </c>
      <c r="AX783" s="67">
        <v>13.52</v>
      </c>
      <c r="AY783" s="71">
        <v>1.1799999999999997</v>
      </c>
      <c r="AZ783" s="71">
        <v>13.58</v>
      </c>
      <c r="BA783" s="71">
        <v>12.9</v>
      </c>
      <c r="BB783" s="71">
        <v>0.67999999999999972</v>
      </c>
      <c r="BC783" s="71">
        <v>13.86</v>
      </c>
      <c r="BD783" s="67">
        <v>12.75</v>
      </c>
      <c r="BE783" s="71">
        <v>1.1099999999999994</v>
      </c>
      <c r="BF783" s="71">
        <v>12.82</v>
      </c>
      <c r="BG783" s="71">
        <v>12.18</v>
      </c>
      <c r="BH783" s="71">
        <v>0.64000000000000057</v>
      </c>
      <c r="BI783" s="71">
        <v>16.45</v>
      </c>
      <c r="BJ783" s="71">
        <v>15.13</v>
      </c>
      <c r="BK783" s="71">
        <v>1.3199999999999985</v>
      </c>
      <c r="BL783" s="71">
        <v>13.153</v>
      </c>
      <c r="BM783" s="71">
        <v>12.5</v>
      </c>
      <c r="BN783" s="71">
        <v>0.65300000000000047</v>
      </c>
      <c r="BO783" s="71">
        <v>17.36</v>
      </c>
      <c r="BP783" s="71">
        <v>15.97</v>
      </c>
      <c r="BQ783" s="71">
        <v>1.3899999999999988</v>
      </c>
      <c r="BR783" s="71">
        <v>16.8</v>
      </c>
      <c r="BS783" s="71">
        <v>15.46</v>
      </c>
      <c r="BT783" s="71">
        <v>1.3399999999999999</v>
      </c>
      <c r="BU783" s="71">
        <v>15.84</v>
      </c>
      <c r="BV783" s="71">
        <v>14.57</v>
      </c>
      <c r="BW783" s="71">
        <v>1.2699999999999996</v>
      </c>
      <c r="BX783" s="71">
        <v>18.8</v>
      </c>
      <c r="BY783" s="71">
        <v>17.3</v>
      </c>
      <c r="BZ783" s="71">
        <v>1.5</v>
      </c>
    </row>
    <row r="784" spans="1:78" x14ac:dyDescent="0.25">
      <c r="A784" s="67" t="s">
        <v>715</v>
      </c>
      <c r="B784" s="67" t="s">
        <v>69</v>
      </c>
      <c r="C784" s="68" t="s">
        <v>71</v>
      </c>
      <c r="D784" s="68" t="s">
        <v>72</v>
      </c>
      <c r="E784" s="68" t="s">
        <v>89</v>
      </c>
      <c r="F784" s="68" t="s">
        <v>90</v>
      </c>
      <c r="G784" s="69" t="s">
        <v>455</v>
      </c>
      <c r="H784" s="70" t="s">
        <v>456</v>
      </c>
      <c r="I784" s="68" t="s">
        <v>457</v>
      </c>
      <c r="J784" s="90" t="s">
        <v>765</v>
      </c>
      <c r="K784" s="67" t="s">
        <v>251</v>
      </c>
      <c r="L784" s="72" t="s">
        <v>142</v>
      </c>
      <c r="M784" s="71">
        <v>19.59</v>
      </c>
      <c r="N784" s="67">
        <v>18.02</v>
      </c>
      <c r="O784" s="71">
        <v>1.5700000000000003</v>
      </c>
      <c r="P784" s="71">
        <v>16.03</v>
      </c>
      <c r="Q784" s="71">
        <v>15.23</v>
      </c>
      <c r="R784" s="71">
        <v>0.80000000000000071</v>
      </c>
      <c r="S784" s="71">
        <v>17.79</v>
      </c>
      <c r="T784" s="67">
        <v>16.37</v>
      </c>
      <c r="U784" s="71">
        <v>1.4199999999999982</v>
      </c>
      <c r="V784" s="71">
        <v>14.23</v>
      </c>
      <c r="W784" s="71">
        <v>13.52</v>
      </c>
      <c r="X784" s="71">
        <v>0.71000000000000085</v>
      </c>
      <c r="Y784" s="71">
        <v>16.579999999999998</v>
      </c>
      <c r="Z784" s="67">
        <v>15.75</v>
      </c>
      <c r="AA784" s="71">
        <v>0.82999999999999829</v>
      </c>
      <c r="AB784" s="71">
        <v>17.09</v>
      </c>
      <c r="AC784" s="67">
        <v>15.72</v>
      </c>
      <c r="AD784" s="71">
        <v>1.3699999999999992</v>
      </c>
      <c r="AE784" s="71">
        <v>15.88</v>
      </c>
      <c r="AF784" s="67">
        <v>15.09</v>
      </c>
      <c r="AG784" s="71">
        <v>0.79000000000000092</v>
      </c>
      <c r="AH784" s="71">
        <v>15.89</v>
      </c>
      <c r="AI784" s="67">
        <v>14.62</v>
      </c>
      <c r="AJ784" s="71">
        <v>1.2700000000000014</v>
      </c>
      <c r="AK784" s="71">
        <v>14.8</v>
      </c>
      <c r="AL784" s="67">
        <v>14.06</v>
      </c>
      <c r="AM784" s="71">
        <v>0.74000000000000021</v>
      </c>
      <c r="AN784" s="71">
        <v>12.452999999999999</v>
      </c>
      <c r="AO784" s="67">
        <v>11.46</v>
      </c>
      <c r="AP784" s="71">
        <v>0.99299999999999855</v>
      </c>
      <c r="AQ784" s="71">
        <v>9.9610000000000003</v>
      </c>
      <c r="AR784" s="71">
        <v>9.4600000000000009</v>
      </c>
      <c r="AS784" s="71">
        <v>0.50099999999999945</v>
      </c>
      <c r="AT784" s="71">
        <v>11.61</v>
      </c>
      <c r="AU784" s="71">
        <v>11.03</v>
      </c>
      <c r="AV784" s="71">
        <v>0.58000000000000007</v>
      </c>
      <c r="AW784" s="71">
        <v>11.962999999999999</v>
      </c>
      <c r="AX784" s="67">
        <v>11.01</v>
      </c>
      <c r="AY784" s="71">
        <v>0.9529999999999994</v>
      </c>
      <c r="AZ784" s="71">
        <v>11.12</v>
      </c>
      <c r="BA784" s="71">
        <v>10.56</v>
      </c>
      <c r="BB784" s="71">
        <v>0.55999999999999872</v>
      </c>
      <c r="BC784" s="71">
        <v>11.122999999999999</v>
      </c>
      <c r="BD784" s="67">
        <v>10.23</v>
      </c>
      <c r="BE784" s="71">
        <v>0.89299999999999891</v>
      </c>
      <c r="BF784" s="71">
        <v>10.36</v>
      </c>
      <c r="BG784" s="71">
        <v>9.84</v>
      </c>
      <c r="BH784" s="71">
        <v>0.51999999999999957</v>
      </c>
      <c r="BI784" s="71">
        <v>13.712999999999999</v>
      </c>
      <c r="BJ784" s="71">
        <v>12.62</v>
      </c>
      <c r="BK784" s="71">
        <v>1.093</v>
      </c>
      <c r="BL784" s="71">
        <v>11.221</v>
      </c>
      <c r="BM784" s="71">
        <v>10.66</v>
      </c>
      <c r="BN784" s="71">
        <v>0.56099999999999994</v>
      </c>
      <c r="BO784" s="71">
        <v>14.23</v>
      </c>
      <c r="BP784" s="71">
        <v>13.09</v>
      </c>
      <c r="BQ784" s="71">
        <v>1.1400000000000006</v>
      </c>
      <c r="BR784" s="71">
        <v>13.67</v>
      </c>
      <c r="BS784" s="71">
        <v>12.58</v>
      </c>
      <c r="BT784" s="71">
        <v>1.0899999999999999</v>
      </c>
      <c r="BU784" s="71">
        <v>12.71</v>
      </c>
      <c r="BV784" s="71">
        <v>11.69</v>
      </c>
      <c r="BW784" s="71">
        <v>1.0200000000000014</v>
      </c>
      <c r="BX784" s="71">
        <v>15.67</v>
      </c>
      <c r="BY784" s="71">
        <v>14.42</v>
      </c>
      <c r="BZ784" s="71">
        <v>1.25</v>
      </c>
    </row>
    <row r="785" spans="1:78" x14ac:dyDescent="0.25">
      <c r="A785" s="67" t="s">
        <v>716</v>
      </c>
      <c r="B785" s="67" t="s">
        <v>69</v>
      </c>
      <c r="C785" s="68" t="s">
        <v>71</v>
      </c>
      <c r="D785" s="68" t="s">
        <v>72</v>
      </c>
      <c r="E785" s="68" t="s">
        <v>91</v>
      </c>
      <c r="F785" s="68" t="s">
        <v>92</v>
      </c>
      <c r="G785" s="69" t="s">
        <v>455</v>
      </c>
      <c r="H785" s="70" t="s">
        <v>456</v>
      </c>
      <c r="I785" s="68" t="s">
        <v>457</v>
      </c>
      <c r="J785" s="90" t="s">
        <v>765</v>
      </c>
      <c r="K785" s="67" t="s">
        <v>251</v>
      </c>
      <c r="L785" s="72" t="s">
        <v>142</v>
      </c>
      <c r="M785" s="71">
        <v>17.72</v>
      </c>
      <c r="N785" s="67">
        <v>16.3</v>
      </c>
      <c r="O785" s="71">
        <v>1.4199999999999982</v>
      </c>
      <c r="P785" s="71">
        <v>14.71</v>
      </c>
      <c r="Q785" s="71">
        <v>13.97</v>
      </c>
      <c r="R785" s="71">
        <v>0.74000000000000021</v>
      </c>
      <c r="S785" s="71">
        <v>15.919999999999998</v>
      </c>
      <c r="T785" s="67">
        <v>14.65</v>
      </c>
      <c r="U785" s="71">
        <v>1.2699999999999978</v>
      </c>
      <c r="V785" s="71">
        <v>12.91</v>
      </c>
      <c r="W785" s="71">
        <v>12.26</v>
      </c>
      <c r="X785" s="71">
        <v>0.65000000000000036</v>
      </c>
      <c r="Y785" s="71">
        <v>14.899999999999999</v>
      </c>
      <c r="Z785" s="67">
        <v>14.16</v>
      </c>
      <c r="AA785" s="71">
        <v>0.73999999999999844</v>
      </c>
      <c r="AB785" s="71">
        <v>15.219999999999999</v>
      </c>
      <c r="AC785" s="67">
        <v>14</v>
      </c>
      <c r="AD785" s="71">
        <v>1.2199999999999989</v>
      </c>
      <c r="AE785" s="71">
        <v>14.2</v>
      </c>
      <c r="AF785" s="67">
        <v>13.49</v>
      </c>
      <c r="AG785" s="71">
        <v>0.70999999999999908</v>
      </c>
      <c r="AH785" s="71">
        <v>14.02</v>
      </c>
      <c r="AI785" s="67">
        <v>12.9</v>
      </c>
      <c r="AJ785" s="71">
        <v>1.1199999999999992</v>
      </c>
      <c r="AK785" s="71">
        <v>13.12</v>
      </c>
      <c r="AL785" s="67">
        <v>12.46</v>
      </c>
      <c r="AM785" s="71">
        <v>0.65999999999999837</v>
      </c>
      <c r="AN785" s="71">
        <v>11.144</v>
      </c>
      <c r="AO785" s="67">
        <v>10.25</v>
      </c>
      <c r="AP785" s="71">
        <v>0.89400000000000013</v>
      </c>
      <c r="AQ785" s="71">
        <v>9.0370000000000008</v>
      </c>
      <c r="AR785" s="71">
        <v>8.59</v>
      </c>
      <c r="AS785" s="71">
        <v>0.44700000000000095</v>
      </c>
      <c r="AT785" s="71">
        <v>10.43</v>
      </c>
      <c r="AU785" s="71">
        <v>9.91</v>
      </c>
      <c r="AV785" s="71">
        <v>0.51999999999999957</v>
      </c>
      <c r="AW785" s="71">
        <v>10.654</v>
      </c>
      <c r="AX785" s="67">
        <v>9.8000000000000007</v>
      </c>
      <c r="AY785" s="71">
        <v>0.8539999999999992</v>
      </c>
      <c r="AZ785" s="71">
        <v>9.94</v>
      </c>
      <c r="BA785" s="71">
        <v>9.44</v>
      </c>
      <c r="BB785" s="71">
        <v>0.5</v>
      </c>
      <c r="BC785" s="71">
        <v>9.8140000000000001</v>
      </c>
      <c r="BD785" s="67">
        <v>9.0299999999999994</v>
      </c>
      <c r="BE785" s="71">
        <v>0.7840000000000007</v>
      </c>
      <c r="BF785" s="71">
        <v>9.18</v>
      </c>
      <c r="BG785" s="71">
        <v>8.7200000000000006</v>
      </c>
      <c r="BH785" s="71">
        <v>0.45999999999999908</v>
      </c>
      <c r="BI785" s="71">
        <v>12.404</v>
      </c>
      <c r="BJ785" s="71">
        <v>11.41</v>
      </c>
      <c r="BK785" s="71">
        <v>0.99399999999999977</v>
      </c>
      <c r="BL785" s="71">
        <v>10.297000000000001</v>
      </c>
      <c r="BM785" s="71">
        <v>9.7799999999999994</v>
      </c>
      <c r="BN785" s="71">
        <v>0.51700000000000124</v>
      </c>
      <c r="BO785" s="71">
        <v>12.74</v>
      </c>
      <c r="BP785" s="71">
        <v>11.72</v>
      </c>
      <c r="BQ785" s="71">
        <v>1.0199999999999996</v>
      </c>
      <c r="BR785" s="71">
        <v>12.18</v>
      </c>
      <c r="BS785" s="71">
        <v>11.21</v>
      </c>
      <c r="BT785" s="71">
        <v>0.96999999999999886</v>
      </c>
      <c r="BU785" s="71">
        <v>11.22</v>
      </c>
      <c r="BV785" s="71">
        <v>10.32</v>
      </c>
      <c r="BW785" s="71">
        <v>0.90000000000000036</v>
      </c>
      <c r="BX785" s="71">
        <v>14.18</v>
      </c>
      <c r="BY785" s="71">
        <v>13.05</v>
      </c>
      <c r="BZ785" s="71">
        <v>1.129999999999999</v>
      </c>
    </row>
    <row r="786" spans="1:78" x14ac:dyDescent="0.25">
      <c r="A786" s="67" t="s">
        <v>717</v>
      </c>
      <c r="B786" s="67" t="s">
        <v>69</v>
      </c>
      <c r="C786" s="68" t="s">
        <v>71</v>
      </c>
      <c r="D786" s="68" t="s">
        <v>72</v>
      </c>
      <c r="E786" s="68" t="s">
        <v>130</v>
      </c>
      <c r="F786" s="68" t="s">
        <v>131</v>
      </c>
      <c r="G786" s="69" t="s">
        <v>455</v>
      </c>
      <c r="H786" s="70" t="s">
        <v>456</v>
      </c>
      <c r="I786" s="68" t="s">
        <v>457</v>
      </c>
      <c r="J786" s="90" t="s">
        <v>765</v>
      </c>
      <c r="K786" s="67" t="s">
        <v>251</v>
      </c>
      <c r="L786" s="72" t="s">
        <v>142</v>
      </c>
      <c r="M786" s="71">
        <v>17.72</v>
      </c>
      <c r="N786" s="67">
        <v>16.3</v>
      </c>
      <c r="O786" s="71">
        <v>1.4199999999999982</v>
      </c>
      <c r="P786" s="71">
        <v>14.71</v>
      </c>
      <c r="Q786" s="71">
        <v>13.97</v>
      </c>
      <c r="R786" s="71">
        <v>0.74000000000000021</v>
      </c>
      <c r="S786" s="71">
        <v>15.919999999999998</v>
      </c>
      <c r="T786" s="67">
        <v>14.65</v>
      </c>
      <c r="U786" s="71">
        <v>1.2699999999999978</v>
      </c>
      <c r="V786" s="71">
        <v>12.91</v>
      </c>
      <c r="W786" s="71">
        <v>12.26</v>
      </c>
      <c r="X786" s="71">
        <v>0.65000000000000036</v>
      </c>
      <c r="Y786" s="71">
        <v>14.899999999999999</v>
      </c>
      <c r="Z786" s="67">
        <v>14.16</v>
      </c>
      <c r="AA786" s="71">
        <v>0.73999999999999844</v>
      </c>
      <c r="AB786" s="71">
        <v>15.219999999999999</v>
      </c>
      <c r="AC786" s="67">
        <v>14</v>
      </c>
      <c r="AD786" s="71">
        <v>1.2199999999999989</v>
      </c>
      <c r="AE786" s="71">
        <v>14.2</v>
      </c>
      <c r="AF786" s="67">
        <v>13.49</v>
      </c>
      <c r="AG786" s="71">
        <v>0.70999999999999908</v>
      </c>
      <c r="AH786" s="71">
        <v>14.02</v>
      </c>
      <c r="AI786" s="67">
        <v>12.9</v>
      </c>
      <c r="AJ786" s="71">
        <v>1.1199999999999992</v>
      </c>
      <c r="AK786" s="71">
        <v>13.12</v>
      </c>
      <c r="AL786" s="67">
        <v>12.46</v>
      </c>
      <c r="AM786" s="71">
        <v>0.65999999999999837</v>
      </c>
      <c r="AN786" s="71">
        <v>11.144</v>
      </c>
      <c r="AO786" s="67">
        <v>10.25</v>
      </c>
      <c r="AP786" s="71">
        <v>0.89400000000000013</v>
      </c>
      <c r="AQ786" s="71">
        <v>9.0370000000000008</v>
      </c>
      <c r="AR786" s="71">
        <v>8.59</v>
      </c>
      <c r="AS786" s="71">
        <v>0.44700000000000095</v>
      </c>
      <c r="AT786" s="71">
        <v>10.43</v>
      </c>
      <c r="AU786" s="71">
        <v>9.91</v>
      </c>
      <c r="AV786" s="71">
        <v>0.51999999999999957</v>
      </c>
      <c r="AW786" s="71">
        <v>10.654</v>
      </c>
      <c r="AX786" s="67">
        <v>9.8000000000000007</v>
      </c>
      <c r="AY786" s="71">
        <v>0.8539999999999992</v>
      </c>
      <c r="AZ786" s="71">
        <v>9.94</v>
      </c>
      <c r="BA786" s="71">
        <v>9.44</v>
      </c>
      <c r="BB786" s="71">
        <v>0.5</v>
      </c>
      <c r="BC786" s="71">
        <v>9.8140000000000001</v>
      </c>
      <c r="BD786" s="67">
        <v>9.0299999999999994</v>
      </c>
      <c r="BE786" s="71">
        <v>0.7840000000000007</v>
      </c>
      <c r="BF786" s="71">
        <v>9.18</v>
      </c>
      <c r="BG786" s="71">
        <v>8.7200000000000006</v>
      </c>
      <c r="BH786" s="71">
        <v>0.45999999999999908</v>
      </c>
      <c r="BI786" s="71">
        <v>12.404</v>
      </c>
      <c r="BJ786" s="71">
        <v>11.41</v>
      </c>
      <c r="BK786" s="71">
        <v>0.99399999999999977</v>
      </c>
      <c r="BL786" s="71">
        <v>10.297000000000001</v>
      </c>
      <c r="BM786" s="71">
        <v>9.7799999999999994</v>
      </c>
      <c r="BN786" s="71">
        <v>0.51700000000000124</v>
      </c>
      <c r="BO786" s="71">
        <v>12.74</v>
      </c>
      <c r="BP786" s="71">
        <v>11.72</v>
      </c>
      <c r="BQ786" s="71">
        <v>1.0199999999999996</v>
      </c>
      <c r="BR786" s="71">
        <v>12.18</v>
      </c>
      <c r="BS786" s="71">
        <v>11.21</v>
      </c>
      <c r="BT786" s="71">
        <v>0.96999999999999886</v>
      </c>
      <c r="BU786" s="71">
        <v>11.22</v>
      </c>
      <c r="BV786" s="71">
        <v>10.32</v>
      </c>
      <c r="BW786" s="71">
        <v>0.90000000000000036</v>
      </c>
      <c r="BX786" s="71">
        <v>14.18</v>
      </c>
      <c r="BY786" s="71">
        <v>13.05</v>
      </c>
      <c r="BZ786" s="71">
        <v>1.129999999999999</v>
      </c>
    </row>
    <row r="787" spans="1:78" x14ac:dyDescent="0.25">
      <c r="A787" s="67" t="s">
        <v>718</v>
      </c>
      <c r="B787" s="67" t="s">
        <v>69</v>
      </c>
      <c r="C787" s="68" t="s">
        <v>71</v>
      </c>
      <c r="D787" s="68" t="s">
        <v>72</v>
      </c>
      <c r="E787" s="68" t="s">
        <v>93</v>
      </c>
      <c r="F787" s="68" t="s">
        <v>94</v>
      </c>
      <c r="G787" s="69" t="s">
        <v>455</v>
      </c>
      <c r="H787" s="70" t="s">
        <v>456</v>
      </c>
      <c r="I787" s="68" t="s">
        <v>457</v>
      </c>
      <c r="J787" s="90" t="s">
        <v>765</v>
      </c>
      <c r="K787" s="67" t="s">
        <v>251</v>
      </c>
      <c r="L787" s="72" t="s">
        <v>142</v>
      </c>
      <c r="M787" s="71">
        <v>19.84</v>
      </c>
      <c r="N787" s="67">
        <v>18.25</v>
      </c>
      <c r="O787" s="71">
        <v>1.5899999999999999</v>
      </c>
      <c r="P787" s="71">
        <v>16.21</v>
      </c>
      <c r="Q787" s="71">
        <v>15.4</v>
      </c>
      <c r="R787" s="71">
        <v>0.8100000000000005</v>
      </c>
      <c r="S787" s="71">
        <v>18.04</v>
      </c>
      <c r="T787" s="67">
        <v>16.600000000000001</v>
      </c>
      <c r="U787" s="71">
        <v>1.4399999999999977</v>
      </c>
      <c r="V787" s="71">
        <v>14.41</v>
      </c>
      <c r="W787" s="71">
        <v>13.69</v>
      </c>
      <c r="X787" s="71">
        <v>0.72000000000000064</v>
      </c>
      <c r="Y787" s="71">
        <v>16.809999999999999</v>
      </c>
      <c r="Z787" s="67">
        <v>15.97</v>
      </c>
      <c r="AA787" s="71">
        <v>0.83999999999999808</v>
      </c>
      <c r="AB787" s="71">
        <v>17.34</v>
      </c>
      <c r="AC787" s="67">
        <v>15.95</v>
      </c>
      <c r="AD787" s="71">
        <v>1.3900000000000006</v>
      </c>
      <c r="AE787" s="71">
        <v>16.11</v>
      </c>
      <c r="AF787" s="67">
        <v>15.3</v>
      </c>
      <c r="AG787" s="71">
        <v>0.80999999999999872</v>
      </c>
      <c r="AH787" s="71">
        <v>16.14</v>
      </c>
      <c r="AI787" s="67">
        <v>14.85</v>
      </c>
      <c r="AJ787" s="71">
        <v>1.2900000000000009</v>
      </c>
      <c r="AK787" s="71">
        <v>15.03</v>
      </c>
      <c r="AL787" s="67">
        <v>14.28</v>
      </c>
      <c r="AM787" s="71">
        <v>0.75</v>
      </c>
      <c r="AN787" s="71">
        <v>12.628</v>
      </c>
      <c r="AO787" s="67">
        <v>11.62</v>
      </c>
      <c r="AP787" s="71">
        <v>1.0080000000000009</v>
      </c>
      <c r="AQ787" s="71">
        <v>10.087</v>
      </c>
      <c r="AR787" s="71">
        <v>9.58</v>
      </c>
      <c r="AS787" s="71">
        <v>0.50699999999999967</v>
      </c>
      <c r="AT787" s="71">
        <v>11.77</v>
      </c>
      <c r="AU787" s="71">
        <v>11.18</v>
      </c>
      <c r="AV787" s="71">
        <v>0.58999999999999986</v>
      </c>
      <c r="AW787" s="71">
        <v>12.138</v>
      </c>
      <c r="AX787" s="67">
        <v>11.17</v>
      </c>
      <c r="AY787" s="71">
        <v>0.96799999999999997</v>
      </c>
      <c r="AZ787" s="71">
        <v>11.28</v>
      </c>
      <c r="BA787" s="71">
        <v>10.72</v>
      </c>
      <c r="BB787" s="71">
        <v>0.55999999999999872</v>
      </c>
      <c r="BC787" s="71">
        <v>11.298</v>
      </c>
      <c r="BD787" s="67">
        <v>10.39</v>
      </c>
      <c r="BE787" s="71">
        <v>0.90799999999999947</v>
      </c>
      <c r="BF787" s="71">
        <v>10.52</v>
      </c>
      <c r="BG787" s="71">
        <v>9.99</v>
      </c>
      <c r="BH787" s="71">
        <v>0.52999999999999936</v>
      </c>
      <c r="BI787" s="71">
        <v>13.888</v>
      </c>
      <c r="BJ787" s="71">
        <v>12.78</v>
      </c>
      <c r="BK787" s="71">
        <v>1.1080000000000005</v>
      </c>
      <c r="BL787" s="71">
        <v>11.347</v>
      </c>
      <c r="BM787" s="71">
        <v>10.78</v>
      </c>
      <c r="BN787" s="71">
        <v>0.56700000000000017</v>
      </c>
      <c r="BO787" s="71">
        <v>14.43</v>
      </c>
      <c r="BP787" s="71">
        <v>13.28</v>
      </c>
      <c r="BQ787" s="71">
        <v>1.1500000000000004</v>
      </c>
      <c r="BR787" s="71">
        <v>13.87</v>
      </c>
      <c r="BS787" s="71">
        <v>12.76</v>
      </c>
      <c r="BT787" s="71">
        <v>1.1099999999999994</v>
      </c>
      <c r="BU787" s="71">
        <v>12.91</v>
      </c>
      <c r="BV787" s="71">
        <v>11.88</v>
      </c>
      <c r="BW787" s="71">
        <v>1.0299999999999994</v>
      </c>
      <c r="BX787" s="71">
        <v>15.87</v>
      </c>
      <c r="BY787" s="71">
        <v>14.6</v>
      </c>
      <c r="BZ787" s="71">
        <v>1.2699999999999996</v>
      </c>
    </row>
    <row r="788" spans="1:78" x14ac:dyDescent="0.25">
      <c r="A788" s="67" t="s">
        <v>719</v>
      </c>
      <c r="B788" s="67" t="s">
        <v>69</v>
      </c>
      <c r="C788" s="68" t="s">
        <v>71</v>
      </c>
      <c r="D788" s="68" t="s">
        <v>72</v>
      </c>
      <c r="E788" s="68" t="s">
        <v>95</v>
      </c>
      <c r="F788" s="68" t="s">
        <v>96</v>
      </c>
      <c r="G788" s="69" t="s">
        <v>455</v>
      </c>
      <c r="H788" s="70" t="s">
        <v>456</v>
      </c>
      <c r="I788" s="68" t="s">
        <v>457</v>
      </c>
      <c r="J788" s="90" t="s">
        <v>765</v>
      </c>
      <c r="K788" s="67" t="s">
        <v>251</v>
      </c>
      <c r="L788" s="72" t="s">
        <v>142</v>
      </c>
      <c r="M788" s="71">
        <v>22.09</v>
      </c>
      <c r="N788" s="67">
        <v>20.32</v>
      </c>
      <c r="O788" s="71">
        <v>1.7699999999999996</v>
      </c>
      <c r="P788" s="71">
        <v>17.79</v>
      </c>
      <c r="Q788" s="71">
        <v>16.899999999999999</v>
      </c>
      <c r="R788" s="71">
        <v>0.89000000000000057</v>
      </c>
      <c r="S788" s="71">
        <v>20.29</v>
      </c>
      <c r="T788" s="67">
        <v>18.670000000000002</v>
      </c>
      <c r="U788" s="71">
        <v>1.6199999999999974</v>
      </c>
      <c r="V788" s="71">
        <v>15.989999999999998</v>
      </c>
      <c r="W788" s="71">
        <v>15.19</v>
      </c>
      <c r="X788" s="71">
        <v>0.79999999999999893</v>
      </c>
      <c r="Y788" s="71">
        <v>18.829999999999998</v>
      </c>
      <c r="Z788" s="67">
        <v>17.89</v>
      </c>
      <c r="AA788" s="71">
        <v>0.93999999999999773</v>
      </c>
      <c r="AB788" s="71">
        <v>19.59</v>
      </c>
      <c r="AC788" s="67">
        <v>18.02</v>
      </c>
      <c r="AD788" s="71">
        <v>1.5700000000000003</v>
      </c>
      <c r="AE788" s="71">
        <v>18.130000000000003</v>
      </c>
      <c r="AF788" s="67">
        <v>17.22</v>
      </c>
      <c r="AG788" s="71">
        <v>0.91000000000000369</v>
      </c>
      <c r="AH788" s="71">
        <v>18.39</v>
      </c>
      <c r="AI788" s="67">
        <v>16.920000000000002</v>
      </c>
      <c r="AJ788" s="71">
        <v>1.4699999999999989</v>
      </c>
      <c r="AK788" s="71">
        <v>17.05</v>
      </c>
      <c r="AL788" s="67">
        <v>16.2</v>
      </c>
      <c r="AM788" s="71">
        <v>0.85000000000000142</v>
      </c>
      <c r="AN788" s="71">
        <v>14.202999999999999</v>
      </c>
      <c r="AO788" s="67">
        <v>13.07</v>
      </c>
      <c r="AP788" s="71">
        <v>1.1329999999999991</v>
      </c>
      <c r="AQ788" s="71">
        <v>11.193</v>
      </c>
      <c r="AR788" s="71">
        <v>10.63</v>
      </c>
      <c r="AS788" s="71">
        <v>0.56299999999999883</v>
      </c>
      <c r="AT788" s="71">
        <v>13.18</v>
      </c>
      <c r="AU788" s="71">
        <v>12.52</v>
      </c>
      <c r="AV788" s="71">
        <v>0.66000000000000014</v>
      </c>
      <c r="AW788" s="71">
        <v>13.712999999999999</v>
      </c>
      <c r="AX788" s="67">
        <v>12.62</v>
      </c>
      <c r="AY788" s="71">
        <v>1.093</v>
      </c>
      <c r="AZ788" s="71">
        <v>12.69</v>
      </c>
      <c r="BA788" s="71">
        <v>12.06</v>
      </c>
      <c r="BB788" s="71">
        <v>0.62999999999999901</v>
      </c>
      <c r="BC788" s="71">
        <v>12.872999999999999</v>
      </c>
      <c r="BD788" s="67">
        <v>11.84</v>
      </c>
      <c r="BE788" s="71">
        <v>1.0329999999999995</v>
      </c>
      <c r="BF788" s="71">
        <v>11.94</v>
      </c>
      <c r="BG788" s="71">
        <v>11.34</v>
      </c>
      <c r="BH788" s="71">
        <v>0.59999999999999964</v>
      </c>
      <c r="BI788" s="71">
        <v>15.462999999999999</v>
      </c>
      <c r="BJ788" s="71">
        <v>14.23</v>
      </c>
      <c r="BK788" s="71">
        <v>1.2329999999999988</v>
      </c>
      <c r="BL788" s="71">
        <v>12.452999999999999</v>
      </c>
      <c r="BM788" s="71">
        <v>11.83</v>
      </c>
      <c r="BN788" s="71">
        <v>0.62299999999999933</v>
      </c>
      <c r="BO788" s="71">
        <v>16.23</v>
      </c>
      <c r="BP788" s="71">
        <v>14.93</v>
      </c>
      <c r="BQ788" s="71">
        <v>1.3000000000000007</v>
      </c>
      <c r="BR788" s="71">
        <v>15.67</v>
      </c>
      <c r="BS788" s="71">
        <v>14.42</v>
      </c>
      <c r="BT788" s="71">
        <v>1.25</v>
      </c>
      <c r="BU788" s="71">
        <v>14.71</v>
      </c>
      <c r="BV788" s="71">
        <v>13.53</v>
      </c>
      <c r="BW788" s="71">
        <v>1.1800000000000015</v>
      </c>
      <c r="BX788" s="71">
        <v>17.670000000000002</v>
      </c>
      <c r="BY788" s="71">
        <v>16.260000000000002</v>
      </c>
      <c r="BZ788" s="71">
        <v>1.4100000000000001</v>
      </c>
    </row>
    <row r="789" spans="1:78" x14ac:dyDescent="0.25">
      <c r="A789" s="67" t="s">
        <v>720</v>
      </c>
      <c r="B789" s="67" t="s">
        <v>69</v>
      </c>
      <c r="C789" s="68" t="s">
        <v>71</v>
      </c>
      <c r="D789" s="68" t="s">
        <v>72</v>
      </c>
      <c r="E789" s="68" t="s">
        <v>99</v>
      </c>
      <c r="F789" s="68" t="s">
        <v>100</v>
      </c>
      <c r="G789" s="69" t="s">
        <v>455</v>
      </c>
      <c r="H789" s="70" t="s">
        <v>456</v>
      </c>
      <c r="I789" s="68" t="s">
        <v>457</v>
      </c>
      <c r="J789" s="90" t="s">
        <v>765</v>
      </c>
      <c r="K789" s="67" t="s">
        <v>251</v>
      </c>
      <c r="L789" s="72" t="s">
        <v>142</v>
      </c>
      <c r="M789" s="71">
        <v>18.29</v>
      </c>
      <c r="N789" s="67">
        <v>16.829999999999998</v>
      </c>
      <c r="O789" s="71">
        <v>1.4600000000000009</v>
      </c>
      <c r="P789" s="71">
        <v>15.11</v>
      </c>
      <c r="Q789" s="71">
        <v>14.35</v>
      </c>
      <c r="R789" s="71">
        <v>0.75999999999999979</v>
      </c>
      <c r="S789" s="71">
        <v>16.489999999999998</v>
      </c>
      <c r="T789" s="67">
        <v>15.17</v>
      </c>
      <c r="U789" s="71">
        <v>1.3199999999999985</v>
      </c>
      <c r="V789" s="71">
        <v>13.309999999999999</v>
      </c>
      <c r="W789" s="71">
        <v>12.64</v>
      </c>
      <c r="X789" s="71">
        <v>0.66999999999999815</v>
      </c>
      <c r="Y789" s="71">
        <v>15.41</v>
      </c>
      <c r="Z789" s="67">
        <v>14.64</v>
      </c>
      <c r="AA789" s="71">
        <v>0.76999999999999957</v>
      </c>
      <c r="AB789" s="71">
        <v>15.79</v>
      </c>
      <c r="AC789" s="67">
        <v>14.53</v>
      </c>
      <c r="AD789" s="71">
        <v>1.2599999999999998</v>
      </c>
      <c r="AE789" s="71">
        <v>14.71</v>
      </c>
      <c r="AF789" s="67">
        <v>13.97</v>
      </c>
      <c r="AG789" s="71">
        <v>0.74000000000000021</v>
      </c>
      <c r="AH789" s="71">
        <v>14.59</v>
      </c>
      <c r="AI789" s="67">
        <v>13.42</v>
      </c>
      <c r="AJ789" s="71">
        <v>1.17</v>
      </c>
      <c r="AK789" s="71">
        <v>13.63</v>
      </c>
      <c r="AL789" s="67">
        <v>12.95</v>
      </c>
      <c r="AM789" s="71">
        <v>0.68000000000000149</v>
      </c>
      <c r="AN789" s="71">
        <v>11.542999999999999</v>
      </c>
      <c r="AO789" s="67">
        <v>10.62</v>
      </c>
      <c r="AP789" s="71">
        <v>0.92300000000000004</v>
      </c>
      <c r="AQ789" s="71">
        <v>9.3170000000000002</v>
      </c>
      <c r="AR789" s="71">
        <v>8.85</v>
      </c>
      <c r="AS789" s="71">
        <v>0.46700000000000053</v>
      </c>
      <c r="AT789" s="71">
        <v>10.79</v>
      </c>
      <c r="AU789" s="71">
        <v>10.25</v>
      </c>
      <c r="AV789" s="71">
        <v>0.53999999999999915</v>
      </c>
      <c r="AW789" s="71">
        <v>11.053000000000001</v>
      </c>
      <c r="AX789" s="67">
        <v>10.17</v>
      </c>
      <c r="AY789" s="71">
        <v>0.8830000000000009</v>
      </c>
      <c r="AZ789" s="71">
        <v>10.3</v>
      </c>
      <c r="BA789" s="71">
        <v>9.7899999999999991</v>
      </c>
      <c r="BB789" s="71">
        <v>0.51000000000000156</v>
      </c>
      <c r="BC789" s="71">
        <v>10.212999999999999</v>
      </c>
      <c r="BD789" s="67">
        <v>9.4</v>
      </c>
      <c r="BE789" s="71">
        <v>0.81299999999999883</v>
      </c>
      <c r="BF789" s="71">
        <v>9.5399999999999991</v>
      </c>
      <c r="BG789" s="71">
        <v>9.06</v>
      </c>
      <c r="BH789" s="71">
        <v>0.47999999999999865</v>
      </c>
      <c r="BI789" s="71">
        <v>12.803000000000001</v>
      </c>
      <c r="BJ789" s="71">
        <v>11.78</v>
      </c>
      <c r="BK789" s="71">
        <v>1.0230000000000015</v>
      </c>
      <c r="BL789" s="71">
        <v>10.577</v>
      </c>
      <c r="BM789" s="71">
        <v>10.050000000000001</v>
      </c>
      <c r="BN789" s="71">
        <v>0.52699999999999925</v>
      </c>
      <c r="BO789" s="71">
        <v>13.19</v>
      </c>
      <c r="BP789" s="71">
        <v>12.13</v>
      </c>
      <c r="BQ789" s="71">
        <v>1.0599999999999987</v>
      </c>
      <c r="BR789" s="71">
        <v>12.63</v>
      </c>
      <c r="BS789" s="71">
        <v>11.62</v>
      </c>
      <c r="BT789" s="71">
        <v>1.0100000000000016</v>
      </c>
      <c r="BU789" s="71">
        <v>11.67</v>
      </c>
      <c r="BV789" s="71">
        <v>10.74</v>
      </c>
      <c r="BW789" s="71">
        <v>0.92999999999999972</v>
      </c>
      <c r="BX789" s="71">
        <v>14.63</v>
      </c>
      <c r="BY789" s="71">
        <v>13.46</v>
      </c>
      <c r="BZ789" s="71">
        <v>1.17</v>
      </c>
    </row>
    <row r="790" spans="1:78" x14ac:dyDescent="0.25">
      <c r="A790" s="67" t="s">
        <v>721</v>
      </c>
      <c r="B790" s="67" t="s">
        <v>69</v>
      </c>
      <c r="C790" s="68" t="s">
        <v>71</v>
      </c>
      <c r="D790" s="68" t="s">
        <v>72</v>
      </c>
      <c r="E790" s="68" t="s">
        <v>143</v>
      </c>
      <c r="F790" s="68" t="s">
        <v>144</v>
      </c>
      <c r="G790" s="69" t="s">
        <v>455</v>
      </c>
      <c r="H790" s="70" t="s">
        <v>456</v>
      </c>
      <c r="I790" s="68" t="s">
        <v>457</v>
      </c>
      <c r="J790" s="90" t="s">
        <v>765</v>
      </c>
      <c r="K790" s="67" t="s">
        <v>251</v>
      </c>
      <c r="L790" s="72" t="s">
        <v>142</v>
      </c>
      <c r="M790" s="71">
        <v>18.299999999999997</v>
      </c>
      <c r="N790" s="67">
        <v>16.84</v>
      </c>
      <c r="O790" s="71">
        <v>1.4599999999999973</v>
      </c>
      <c r="P790" s="71">
        <v>15.11</v>
      </c>
      <c r="Q790" s="71">
        <v>14.35</v>
      </c>
      <c r="R790" s="71">
        <v>0.75999999999999979</v>
      </c>
      <c r="S790" s="71">
        <v>16.5</v>
      </c>
      <c r="T790" s="67">
        <v>15.18</v>
      </c>
      <c r="U790" s="71">
        <v>1.3200000000000003</v>
      </c>
      <c r="V790" s="71">
        <v>13.309999999999999</v>
      </c>
      <c r="W790" s="71">
        <v>12.64</v>
      </c>
      <c r="X790" s="71">
        <v>0.66999999999999815</v>
      </c>
      <c r="Y790" s="71">
        <v>15.42</v>
      </c>
      <c r="Z790" s="67">
        <v>14.65</v>
      </c>
      <c r="AA790" s="71">
        <v>0.76999999999999957</v>
      </c>
      <c r="AB790" s="71">
        <v>15.799999999999999</v>
      </c>
      <c r="AC790" s="67">
        <v>14.54</v>
      </c>
      <c r="AD790" s="71">
        <v>1.2599999999999998</v>
      </c>
      <c r="AE790" s="71">
        <v>14.72</v>
      </c>
      <c r="AF790" s="67">
        <v>13.98</v>
      </c>
      <c r="AG790" s="71">
        <v>0.74000000000000021</v>
      </c>
      <c r="AH790" s="71">
        <v>14.6</v>
      </c>
      <c r="AI790" s="67">
        <v>13.43</v>
      </c>
      <c r="AJ790" s="71">
        <v>1.17</v>
      </c>
      <c r="AK790" s="71">
        <v>13.64</v>
      </c>
      <c r="AL790" s="67">
        <v>12.96</v>
      </c>
      <c r="AM790" s="71">
        <v>0.67999999999999972</v>
      </c>
      <c r="AN790" s="71">
        <v>11.55</v>
      </c>
      <c r="AO790" s="67">
        <v>10.63</v>
      </c>
      <c r="AP790" s="71">
        <v>0.91999999999999993</v>
      </c>
      <c r="AQ790" s="71">
        <v>9.3170000000000002</v>
      </c>
      <c r="AR790" s="71">
        <v>8.85</v>
      </c>
      <c r="AS790" s="71">
        <v>0.46700000000000053</v>
      </c>
      <c r="AT790" s="71">
        <v>10.79</v>
      </c>
      <c r="AU790" s="71">
        <v>10.25</v>
      </c>
      <c r="AV790" s="71">
        <v>0.53999999999999915</v>
      </c>
      <c r="AW790" s="71">
        <v>11.06</v>
      </c>
      <c r="AX790" s="67">
        <v>10.18</v>
      </c>
      <c r="AY790" s="71">
        <v>0.88000000000000078</v>
      </c>
      <c r="AZ790" s="71">
        <v>10.3</v>
      </c>
      <c r="BA790" s="71">
        <v>9.7899999999999991</v>
      </c>
      <c r="BB790" s="71">
        <v>0.51000000000000156</v>
      </c>
      <c r="BC790" s="71">
        <v>10.220000000000001</v>
      </c>
      <c r="BD790" s="67">
        <v>9.4</v>
      </c>
      <c r="BE790" s="71">
        <v>0.82000000000000028</v>
      </c>
      <c r="BF790" s="71">
        <v>9.5500000000000007</v>
      </c>
      <c r="BG790" s="71">
        <v>9.07</v>
      </c>
      <c r="BH790" s="71">
        <v>0.48000000000000043</v>
      </c>
      <c r="BI790" s="71">
        <v>12.81</v>
      </c>
      <c r="BJ790" s="71">
        <v>11.79</v>
      </c>
      <c r="BK790" s="71">
        <v>1.0200000000000014</v>
      </c>
      <c r="BL790" s="71">
        <v>10.577</v>
      </c>
      <c r="BM790" s="71">
        <v>10.050000000000001</v>
      </c>
      <c r="BN790" s="71">
        <v>0.52699999999999925</v>
      </c>
      <c r="BO790" s="71">
        <v>13.2</v>
      </c>
      <c r="BP790" s="71">
        <v>12.14</v>
      </c>
      <c r="BQ790" s="71">
        <v>1.0599999999999987</v>
      </c>
      <c r="BR790" s="71">
        <v>12.64</v>
      </c>
      <c r="BS790" s="71">
        <v>11.63</v>
      </c>
      <c r="BT790" s="71">
        <v>1.0099999999999998</v>
      </c>
      <c r="BU790" s="71">
        <v>11.68</v>
      </c>
      <c r="BV790" s="71">
        <v>10.75</v>
      </c>
      <c r="BW790" s="71">
        <v>0.92999999999999972</v>
      </c>
      <c r="BX790" s="71">
        <v>14.64</v>
      </c>
      <c r="BY790" s="71">
        <v>13.47</v>
      </c>
      <c r="BZ790" s="71">
        <v>1.17</v>
      </c>
    </row>
    <row r="791" spans="1:78" x14ac:dyDescent="0.25">
      <c r="A791" s="67" t="s">
        <v>722</v>
      </c>
      <c r="B791" s="67" t="s">
        <v>69</v>
      </c>
      <c r="C791" s="68" t="s">
        <v>71</v>
      </c>
      <c r="D791" s="68" t="s">
        <v>72</v>
      </c>
      <c r="E791" s="68" t="s">
        <v>101</v>
      </c>
      <c r="F791" s="68" t="s">
        <v>102</v>
      </c>
      <c r="G791" s="69" t="s">
        <v>455</v>
      </c>
      <c r="H791" s="70" t="s">
        <v>456</v>
      </c>
      <c r="I791" s="68" t="s">
        <v>457</v>
      </c>
      <c r="J791" s="90" t="s">
        <v>765</v>
      </c>
      <c r="K791" s="67" t="s">
        <v>251</v>
      </c>
      <c r="L791" s="72" t="s">
        <v>142</v>
      </c>
      <c r="M791" s="71">
        <v>17.799999999999997</v>
      </c>
      <c r="N791" s="67">
        <v>16.38</v>
      </c>
      <c r="O791" s="71">
        <v>1.4199999999999982</v>
      </c>
      <c r="P791" s="71">
        <v>14.77</v>
      </c>
      <c r="Q791" s="71">
        <v>14.03</v>
      </c>
      <c r="R791" s="71">
        <v>0.74000000000000021</v>
      </c>
      <c r="S791" s="71">
        <v>15.999999999999998</v>
      </c>
      <c r="T791" s="67">
        <v>14.72</v>
      </c>
      <c r="U791" s="71">
        <v>1.2799999999999976</v>
      </c>
      <c r="V791" s="71">
        <v>12.969999999999999</v>
      </c>
      <c r="W791" s="71">
        <v>12.32</v>
      </c>
      <c r="X791" s="71">
        <v>0.64999999999999858</v>
      </c>
      <c r="Y791" s="71">
        <v>14.969999999999999</v>
      </c>
      <c r="Z791" s="67">
        <v>14.22</v>
      </c>
      <c r="AA791" s="71">
        <v>0.74999999999999822</v>
      </c>
      <c r="AB791" s="71">
        <v>15.299999999999999</v>
      </c>
      <c r="AC791" s="67">
        <v>14.08</v>
      </c>
      <c r="AD791" s="71">
        <v>1.2199999999999989</v>
      </c>
      <c r="AE791" s="71">
        <v>14.27</v>
      </c>
      <c r="AF791" s="67">
        <v>13.56</v>
      </c>
      <c r="AG791" s="71">
        <v>0.70999999999999908</v>
      </c>
      <c r="AH791" s="71">
        <v>14.1</v>
      </c>
      <c r="AI791" s="67">
        <v>12.97</v>
      </c>
      <c r="AJ791" s="71">
        <v>1.129999999999999</v>
      </c>
      <c r="AK791" s="71">
        <v>13.19</v>
      </c>
      <c r="AL791" s="67">
        <v>12.53</v>
      </c>
      <c r="AM791" s="71">
        <v>0.66000000000000014</v>
      </c>
      <c r="AN791" s="71">
        <v>11.2</v>
      </c>
      <c r="AO791" s="67">
        <v>10.3</v>
      </c>
      <c r="AP791" s="71">
        <v>0.89999999999999858</v>
      </c>
      <c r="AQ791" s="71">
        <v>9.0790000000000006</v>
      </c>
      <c r="AR791" s="71">
        <v>8.6300000000000008</v>
      </c>
      <c r="AS791" s="71">
        <v>0.44899999999999984</v>
      </c>
      <c r="AT791" s="71">
        <v>10.48</v>
      </c>
      <c r="AU791" s="71">
        <v>9.9600000000000009</v>
      </c>
      <c r="AV791" s="71">
        <v>0.51999999999999957</v>
      </c>
      <c r="AW791" s="71">
        <v>10.71</v>
      </c>
      <c r="AX791" s="67">
        <v>9.85</v>
      </c>
      <c r="AY791" s="71">
        <v>0.86000000000000121</v>
      </c>
      <c r="AZ791" s="71">
        <v>9.99</v>
      </c>
      <c r="BA791" s="71">
        <v>9.49</v>
      </c>
      <c r="BB791" s="71">
        <v>0.5</v>
      </c>
      <c r="BC791" s="71">
        <v>9.8699999999999992</v>
      </c>
      <c r="BD791" s="67">
        <v>9.08</v>
      </c>
      <c r="BE791" s="71">
        <v>0.78999999999999915</v>
      </c>
      <c r="BF791" s="71">
        <v>9.23</v>
      </c>
      <c r="BG791" s="71">
        <v>8.77</v>
      </c>
      <c r="BH791" s="71">
        <v>0.46000000000000085</v>
      </c>
      <c r="BI791" s="71">
        <v>12.46</v>
      </c>
      <c r="BJ791" s="71">
        <v>11.46</v>
      </c>
      <c r="BK791" s="71">
        <v>1</v>
      </c>
      <c r="BL791" s="71">
        <v>10.339</v>
      </c>
      <c r="BM791" s="71">
        <v>9.82</v>
      </c>
      <c r="BN791" s="71">
        <v>0.51900000000000013</v>
      </c>
      <c r="BO791" s="71">
        <v>12.8</v>
      </c>
      <c r="BP791" s="71">
        <v>11.78</v>
      </c>
      <c r="BQ791" s="71">
        <v>1.0200000000000014</v>
      </c>
      <c r="BR791" s="71">
        <v>12.24</v>
      </c>
      <c r="BS791" s="71">
        <v>11.26</v>
      </c>
      <c r="BT791" s="71">
        <v>0.98000000000000043</v>
      </c>
      <c r="BU791" s="71">
        <v>11.28</v>
      </c>
      <c r="BV791" s="71">
        <v>10.38</v>
      </c>
      <c r="BW791" s="71">
        <v>0.89999999999999858</v>
      </c>
      <c r="BX791" s="71">
        <v>14.24</v>
      </c>
      <c r="BY791" s="71">
        <v>13.1</v>
      </c>
      <c r="BZ791" s="71">
        <v>1.1400000000000006</v>
      </c>
    </row>
    <row r="792" spans="1:78" x14ac:dyDescent="0.25">
      <c r="A792" s="67" t="s">
        <v>723</v>
      </c>
      <c r="B792" s="67" t="s">
        <v>69</v>
      </c>
      <c r="C792" s="68" t="s">
        <v>71</v>
      </c>
      <c r="D792" s="68" t="s">
        <v>72</v>
      </c>
      <c r="E792" s="68" t="s">
        <v>103</v>
      </c>
      <c r="F792" s="68" t="s">
        <v>104</v>
      </c>
      <c r="G792" s="69" t="s">
        <v>455</v>
      </c>
      <c r="H792" s="70" t="s">
        <v>456</v>
      </c>
      <c r="I792" s="68" t="s">
        <v>457</v>
      </c>
      <c r="J792" s="90" t="s">
        <v>765</v>
      </c>
      <c r="K792" s="67" t="s">
        <v>251</v>
      </c>
      <c r="L792" s="72" t="s">
        <v>142</v>
      </c>
      <c r="M792" s="71">
        <v>17.119999999999997</v>
      </c>
      <c r="N792" s="67">
        <v>15.75</v>
      </c>
      <c r="O792" s="71">
        <v>1.3699999999999974</v>
      </c>
      <c r="P792" s="71">
        <v>14.290000000000001</v>
      </c>
      <c r="Q792" s="71">
        <v>13.58</v>
      </c>
      <c r="R792" s="71">
        <v>0.71000000000000085</v>
      </c>
      <c r="S792" s="71">
        <v>15.319999999999999</v>
      </c>
      <c r="T792" s="67">
        <v>14.09</v>
      </c>
      <c r="U792" s="71">
        <v>1.2299999999999986</v>
      </c>
      <c r="V792" s="71">
        <v>12.49</v>
      </c>
      <c r="W792" s="71">
        <v>11.87</v>
      </c>
      <c r="X792" s="71">
        <v>0.62000000000000099</v>
      </c>
      <c r="Y792" s="71">
        <v>14.36</v>
      </c>
      <c r="Z792" s="67">
        <v>13.64</v>
      </c>
      <c r="AA792" s="71">
        <v>0.71999999999999886</v>
      </c>
      <c r="AB792" s="71">
        <v>14.62</v>
      </c>
      <c r="AC792" s="67">
        <v>13.45</v>
      </c>
      <c r="AD792" s="71">
        <v>1.17</v>
      </c>
      <c r="AE792" s="71">
        <v>13.66</v>
      </c>
      <c r="AF792" s="67">
        <v>12.98</v>
      </c>
      <c r="AG792" s="71">
        <v>0.67999999999999972</v>
      </c>
      <c r="AH792" s="71">
        <v>13.42</v>
      </c>
      <c r="AI792" s="67">
        <v>12.35</v>
      </c>
      <c r="AJ792" s="71">
        <v>1.0700000000000003</v>
      </c>
      <c r="AK792" s="71">
        <v>12.58</v>
      </c>
      <c r="AL792" s="67">
        <v>11.95</v>
      </c>
      <c r="AM792" s="71">
        <v>0.63000000000000078</v>
      </c>
      <c r="AN792" s="71">
        <v>10.724</v>
      </c>
      <c r="AO792" s="67">
        <v>9.8699999999999992</v>
      </c>
      <c r="AP792" s="71">
        <v>0.85400000000000098</v>
      </c>
      <c r="AQ792" s="71">
        <v>8.7430000000000003</v>
      </c>
      <c r="AR792" s="71">
        <v>8.31</v>
      </c>
      <c r="AS792" s="71">
        <v>0.43299999999999983</v>
      </c>
      <c r="AT792" s="71">
        <v>10.050000000000001</v>
      </c>
      <c r="AU792" s="71">
        <v>9.5500000000000007</v>
      </c>
      <c r="AV792" s="71">
        <v>0.5</v>
      </c>
      <c r="AW792" s="71">
        <v>10.234</v>
      </c>
      <c r="AX792" s="67">
        <v>9.42</v>
      </c>
      <c r="AY792" s="71">
        <v>0.81400000000000006</v>
      </c>
      <c r="AZ792" s="71">
        <v>9.56</v>
      </c>
      <c r="BA792" s="71">
        <v>9.08</v>
      </c>
      <c r="BB792" s="71">
        <v>0.48000000000000043</v>
      </c>
      <c r="BC792" s="71">
        <v>9.3940000000000001</v>
      </c>
      <c r="BD792" s="67">
        <v>8.64</v>
      </c>
      <c r="BE792" s="71">
        <v>0.75399999999999956</v>
      </c>
      <c r="BF792" s="71">
        <v>8.81</v>
      </c>
      <c r="BG792" s="71">
        <v>8.3699999999999992</v>
      </c>
      <c r="BH792" s="71">
        <v>0.44000000000000128</v>
      </c>
      <c r="BI792" s="71">
        <v>11.984</v>
      </c>
      <c r="BJ792" s="71">
        <v>11.03</v>
      </c>
      <c r="BK792" s="71">
        <v>0.95400000000000063</v>
      </c>
      <c r="BL792" s="71">
        <v>10.003</v>
      </c>
      <c r="BM792" s="71">
        <v>9.5</v>
      </c>
      <c r="BN792" s="71">
        <v>0.50300000000000011</v>
      </c>
      <c r="BO792" s="71">
        <v>12.26</v>
      </c>
      <c r="BP792" s="71">
        <v>11.28</v>
      </c>
      <c r="BQ792" s="71">
        <v>0.98000000000000043</v>
      </c>
      <c r="BR792" s="71">
        <v>11.7</v>
      </c>
      <c r="BS792" s="71">
        <v>10.76</v>
      </c>
      <c r="BT792" s="71">
        <v>0.9399999999999995</v>
      </c>
      <c r="BU792" s="71">
        <v>10.74</v>
      </c>
      <c r="BV792" s="71">
        <v>9.8800000000000008</v>
      </c>
      <c r="BW792" s="71">
        <v>0.85999999999999943</v>
      </c>
      <c r="BX792" s="71">
        <v>13.7</v>
      </c>
      <c r="BY792" s="71">
        <v>12.6</v>
      </c>
      <c r="BZ792" s="71">
        <v>1.0999999999999996</v>
      </c>
    </row>
    <row r="793" spans="1:78" x14ac:dyDescent="0.25">
      <c r="A793" s="67" t="s">
        <v>724</v>
      </c>
      <c r="B793" s="67" t="s">
        <v>69</v>
      </c>
      <c r="C793" s="68" t="s">
        <v>71</v>
      </c>
      <c r="D793" s="68" t="s">
        <v>72</v>
      </c>
      <c r="E793" s="68" t="s">
        <v>105</v>
      </c>
      <c r="F793" s="68" t="s">
        <v>106</v>
      </c>
      <c r="G793" s="69" t="s">
        <v>455</v>
      </c>
      <c r="H793" s="70" t="s">
        <v>456</v>
      </c>
      <c r="I793" s="68" t="s">
        <v>457</v>
      </c>
      <c r="J793" s="90" t="s">
        <v>765</v>
      </c>
      <c r="K793" s="67" t="s">
        <v>251</v>
      </c>
      <c r="L793" s="72" t="s">
        <v>142</v>
      </c>
      <c r="M793" s="71">
        <v>17.72</v>
      </c>
      <c r="N793" s="67">
        <v>16.3</v>
      </c>
      <c r="O793" s="71">
        <v>1.4199999999999982</v>
      </c>
      <c r="P793" s="71">
        <v>14.71</v>
      </c>
      <c r="Q793" s="71">
        <v>13.97</v>
      </c>
      <c r="R793" s="71">
        <v>0.74000000000000021</v>
      </c>
      <c r="S793" s="71">
        <v>15.919999999999998</v>
      </c>
      <c r="T793" s="67">
        <v>14.65</v>
      </c>
      <c r="U793" s="71">
        <v>1.2699999999999978</v>
      </c>
      <c r="V793" s="71">
        <v>12.91</v>
      </c>
      <c r="W793" s="71">
        <v>12.26</v>
      </c>
      <c r="X793" s="71">
        <v>0.65000000000000036</v>
      </c>
      <c r="Y793" s="71">
        <v>14.899999999999999</v>
      </c>
      <c r="Z793" s="67">
        <v>14.16</v>
      </c>
      <c r="AA793" s="71">
        <v>0.73999999999999844</v>
      </c>
      <c r="AB793" s="71">
        <v>15.219999999999999</v>
      </c>
      <c r="AC793" s="67">
        <v>14</v>
      </c>
      <c r="AD793" s="71">
        <v>1.2199999999999989</v>
      </c>
      <c r="AE793" s="71">
        <v>14.2</v>
      </c>
      <c r="AF793" s="67">
        <v>13.49</v>
      </c>
      <c r="AG793" s="71">
        <v>0.70999999999999908</v>
      </c>
      <c r="AH793" s="71">
        <v>14.02</v>
      </c>
      <c r="AI793" s="67">
        <v>12.9</v>
      </c>
      <c r="AJ793" s="71">
        <v>1.1199999999999992</v>
      </c>
      <c r="AK793" s="71">
        <v>13.12</v>
      </c>
      <c r="AL793" s="67">
        <v>12.46</v>
      </c>
      <c r="AM793" s="71">
        <v>0.65999999999999837</v>
      </c>
      <c r="AN793" s="71">
        <v>11.144</v>
      </c>
      <c r="AO793" s="67">
        <v>10.25</v>
      </c>
      <c r="AP793" s="71">
        <v>0.89400000000000013</v>
      </c>
      <c r="AQ793" s="71">
        <v>9.0370000000000008</v>
      </c>
      <c r="AR793" s="71">
        <v>8.59</v>
      </c>
      <c r="AS793" s="71">
        <v>0.44700000000000095</v>
      </c>
      <c r="AT793" s="71">
        <v>10.43</v>
      </c>
      <c r="AU793" s="71">
        <v>9.91</v>
      </c>
      <c r="AV793" s="71">
        <v>0.51999999999999957</v>
      </c>
      <c r="AW793" s="71">
        <v>10.654</v>
      </c>
      <c r="AX793" s="67">
        <v>9.8000000000000007</v>
      </c>
      <c r="AY793" s="71">
        <v>0.8539999999999992</v>
      </c>
      <c r="AZ793" s="71">
        <v>9.94</v>
      </c>
      <c r="BA793" s="71">
        <v>9.44</v>
      </c>
      <c r="BB793" s="71">
        <v>0.5</v>
      </c>
      <c r="BC793" s="71">
        <v>9.8140000000000001</v>
      </c>
      <c r="BD793" s="67">
        <v>9.0299999999999994</v>
      </c>
      <c r="BE793" s="71">
        <v>0.7840000000000007</v>
      </c>
      <c r="BF793" s="71">
        <v>9.18</v>
      </c>
      <c r="BG793" s="71">
        <v>8.7200000000000006</v>
      </c>
      <c r="BH793" s="71">
        <v>0.45999999999999908</v>
      </c>
      <c r="BI793" s="71">
        <v>12.404</v>
      </c>
      <c r="BJ793" s="71">
        <v>11.41</v>
      </c>
      <c r="BK793" s="71">
        <v>0.99399999999999977</v>
      </c>
      <c r="BL793" s="71">
        <v>10.297000000000001</v>
      </c>
      <c r="BM793" s="71">
        <v>9.7799999999999994</v>
      </c>
      <c r="BN793" s="71">
        <v>0.51700000000000124</v>
      </c>
      <c r="BO793" s="71">
        <v>12.74</v>
      </c>
      <c r="BP793" s="71">
        <v>11.72</v>
      </c>
      <c r="BQ793" s="71">
        <v>1.0199999999999996</v>
      </c>
      <c r="BR793" s="71">
        <v>12.18</v>
      </c>
      <c r="BS793" s="71">
        <v>11.21</v>
      </c>
      <c r="BT793" s="71">
        <v>0.96999999999999886</v>
      </c>
      <c r="BU793" s="71">
        <v>11.22</v>
      </c>
      <c r="BV793" s="71">
        <v>10.32</v>
      </c>
      <c r="BW793" s="71">
        <v>0.90000000000000036</v>
      </c>
      <c r="BX793" s="71">
        <v>14.18</v>
      </c>
      <c r="BY793" s="71">
        <v>13.05</v>
      </c>
      <c r="BZ793" s="71">
        <v>1.129999999999999</v>
      </c>
    </row>
    <row r="794" spans="1:78" x14ac:dyDescent="0.25">
      <c r="A794" s="67" t="s">
        <v>725</v>
      </c>
      <c r="B794" s="67" t="s">
        <v>69</v>
      </c>
      <c r="C794" s="68" t="s">
        <v>71</v>
      </c>
      <c r="D794" s="68" t="s">
        <v>72</v>
      </c>
      <c r="E794" s="68" t="s">
        <v>107</v>
      </c>
      <c r="F794" s="68" t="s">
        <v>108</v>
      </c>
      <c r="G794" s="69" t="s">
        <v>455</v>
      </c>
      <c r="H794" s="70" t="s">
        <v>456</v>
      </c>
      <c r="I794" s="68" t="s">
        <v>457</v>
      </c>
      <c r="J794" s="90" t="s">
        <v>765</v>
      </c>
      <c r="K794" s="67" t="s">
        <v>251</v>
      </c>
      <c r="L794" s="72" t="s">
        <v>142</v>
      </c>
      <c r="M794" s="71">
        <v>26.68</v>
      </c>
      <c r="N794" s="67">
        <v>24.55</v>
      </c>
      <c r="O794" s="71">
        <v>2.129999999999999</v>
      </c>
      <c r="P794" s="71">
        <v>21.029999999999998</v>
      </c>
      <c r="Q794" s="71">
        <v>19.98</v>
      </c>
      <c r="R794" s="71">
        <v>1.0499999999999972</v>
      </c>
      <c r="S794" s="71">
        <v>24.88</v>
      </c>
      <c r="T794" s="67">
        <v>22.89</v>
      </c>
      <c r="U794" s="71">
        <v>1.9899999999999984</v>
      </c>
      <c r="V794" s="71">
        <v>19.229999999999997</v>
      </c>
      <c r="W794" s="71">
        <v>18.27</v>
      </c>
      <c r="X794" s="71">
        <v>0.9599999999999973</v>
      </c>
      <c r="Y794" s="71">
        <v>22.959999999999997</v>
      </c>
      <c r="Z794" s="67">
        <v>21.81</v>
      </c>
      <c r="AA794" s="71">
        <v>1.1499999999999986</v>
      </c>
      <c r="AB794" s="71">
        <v>24.18</v>
      </c>
      <c r="AC794" s="67">
        <v>22.25</v>
      </c>
      <c r="AD794" s="71">
        <v>1.9299999999999997</v>
      </c>
      <c r="AE794" s="71">
        <v>22.259999999999998</v>
      </c>
      <c r="AF794" s="67">
        <v>21.15</v>
      </c>
      <c r="AG794" s="71">
        <v>1.1099999999999994</v>
      </c>
      <c r="AH794" s="71">
        <v>22.98</v>
      </c>
      <c r="AI794" s="67">
        <v>21.14</v>
      </c>
      <c r="AJ794" s="71">
        <v>1.8399999999999999</v>
      </c>
      <c r="AK794" s="71">
        <v>21.18</v>
      </c>
      <c r="AL794" s="67">
        <v>20.12</v>
      </c>
      <c r="AM794" s="71">
        <v>1.0599999999999987</v>
      </c>
      <c r="AN794" s="71">
        <v>17.416</v>
      </c>
      <c r="AO794" s="67">
        <v>16.02</v>
      </c>
      <c r="AP794" s="71">
        <v>1.3960000000000008</v>
      </c>
      <c r="AQ794" s="71">
        <v>13.461</v>
      </c>
      <c r="AR794" s="71">
        <v>12.79</v>
      </c>
      <c r="AS794" s="71">
        <v>0.67100000000000115</v>
      </c>
      <c r="AT794" s="71">
        <v>16.07</v>
      </c>
      <c r="AU794" s="71">
        <v>15.27</v>
      </c>
      <c r="AV794" s="71">
        <v>0.80000000000000071</v>
      </c>
      <c r="AW794" s="71">
        <v>16.925999999999998</v>
      </c>
      <c r="AX794" s="67">
        <v>15.57</v>
      </c>
      <c r="AY794" s="71">
        <v>1.3559999999999981</v>
      </c>
      <c r="AZ794" s="71">
        <v>15.58</v>
      </c>
      <c r="BA794" s="71">
        <v>14.8</v>
      </c>
      <c r="BB794" s="71">
        <v>0.77999999999999936</v>
      </c>
      <c r="BC794" s="71">
        <v>16.085999999999999</v>
      </c>
      <c r="BD794" s="67">
        <v>14.8</v>
      </c>
      <c r="BE794" s="71">
        <v>1.2859999999999978</v>
      </c>
      <c r="BF794" s="71">
        <v>14.83</v>
      </c>
      <c r="BG794" s="71">
        <v>14.09</v>
      </c>
      <c r="BH794" s="71">
        <v>0.74000000000000021</v>
      </c>
      <c r="BI794" s="71">
        <v>18.675999999999998</v>
      </c>
      <c r="BJ794" s="71">
        <v>17.18</v>
      </c>
      <c r="BK794" s="71">
        <v>1.4959999999999987</v>
      </c>
      <c r="BL794" s="71">
        <v>14.721</v>
      </c>
      <c r="BM794" s="71">
        <v>13.98</v>
      </c>
      <c r="BN794" s="71">
        <v>0.74099999999999966</v>
      </c>
      <c r="BO794" s="71">
        <v>19.899999999999999</v>
      </c>
      <c r="BP794" s="71">
        <v>18.309999999999999</v>
      </c>
      <c r="BQ794" s="71">
        <v>1.5899999999999999</v>
      </c>
      <c r="BR794" s="71">
        <v>19.34</v>
      </c>
      <c r="BS794" s="71">
        <v>17.79</v>
      </c>
      <c r="BT794" s="71">
        <v>1.5500000000000007</v>
      </c>
      <c r="BU794" s="71">
        <v>18.38</v>
      </c>
      <c r="BV794" s="71">
        <v>16.91</v>
      </c>
      <c r="BW794" s="71">
        <v>1.4699999999999989</v>
      </c>
      <c r="BX794" s="71">
        <v>21.34</v>
      </c>
      <c r="BY794" s="71">
        <v>19.63</v>
      </c>
      <c r="BZ794" s="71">
        <v>1.7100000000000009</v>
      </c>
    </row>
    <row r="795" spans="1:78" x14ac:dyDescent="0.25">
      <c r="A795" s="67" t="s">
        <v>726</v>
      </c>
      <c r="B795" s="67" t="s">
        <v>69</v>
      </c>
      <c r="C795" s="68" t="s">
        <v>71</v>
      </c>
      <c r="D795" s="68" t="s">
        <v>72</v>
      </c>
      <c r="E795" s="68" t="s">
        <v>109</v>
      </c>
      <c r="F795" s="68" t="s">
        <v>110</v>
      </c>
      <c r="G795" s="69" t="s">
        <v>455</v>
      </c>
      <c r="H795" s="70" t="s">
        <v>456</v>
      </c>
      <c r="I795" s="68" t="s">
        <v>457</v>
      </c>
      <c r="J795" s="90" t="s">
        <v>765</v>
      </c>
      <c r="K795" s="67" t="s">
        <v>251</v>
      </c>
      <c r="L795" s="72" t="s">
        <v>142</v>
      </c>
      <c r="M795" s="71">
        <v>17.920000000000002</v>
      </c>
      <c r="N795" s="67">
        <v>16.489999999999998</v>
      </c>
      <c r="O795" s="71">
        <v>1.4300000000000033</v>
      </c>
      <c r="P795" s="71">
        <v>14.85</v>
      </c>
      <c r="Q795" s="71">
        <v>14.11</v>
      </c>
      <c r="R795" s="71">
        <v>0.74000000000000021</v>
      </c>
      <c r="S795" s="71">
        <v>16.119999999999997</v>
      </c>
      <c r="T795" s="67">
        <v>14.83</v>
      </c>
      <c r="U795" s="71">
        <v>1.2899999999999974</v>
      </c>
      <c r="V795" s="71">
        <v>13.049999999999999</v>
      </c>
      <c r="W795" s="71">
        <v>12.4</v>
      </c>
      <c r="X795" s="71">
        <v>0.64999999999999858</v>
      </c>
      <c r="Y795" s="71">
        <v>15.08</v>
      </c>
      <c r="Z795" s="67">
        <v>14.33</v>
      </c>
      <c r="AA795" s="71">
        <v>0.75</v>
      </c>
      <c r="AB795" s="71">
        <v>15.42</v>
      </c>
      <c r="AC795" s="67">
        <v>14.19</v>
      </c>
      <c r="AD795" s="71">
        <v>1.2300000000000004</v>
      </c>
      <c r="AE795" s="71">
        <v>14.38</v>
      </c>
      <c r="AF795" s="67">
        <v>13.66</v>
      </c>
      <c r="AG795" s="71">
        <v>0.72000000000000064</v>
      </c>
      <c r="AH795" s="71">
        <v>14.22</v>
      </c>
      <c r="AI795" s="67">
        <v>13.08</v>
      </c>
      <c r="AJ795" s="71">
        <v>1.1400000000000006</v>
      </c>
      <c r="AK795" s="71">
        <v>13.3</v>
      </c>
      <c r="AL795" s="67">
        <v>12.64</v>
      </c>
      <c r="AM795" s="71">
        <v>0.66000000000000014</v>
      </c>
      <c r="AN795" s="71">
        <v>11.284000000000001</v>
      </c>
      <c r="AO795" s="67">
        <v>10.38</v>
      </c>
      <c r="AP795" s="71">
        <v>0.90399999999999991</v>
      </c>
      <c r="AQ795" s="71">
        <v>9.1349999999999998</v>
      </c>
      <c r="AR795" s="71">
        <v>8.68</v>
      </c>
      <c r="AS795" s="71">
        <v>0.45500000000000007</v>
      </c>
      <c r="AT795" s="71">
        <v>10.56</v>
      </c>
      <c r="AU795" s="71">
        <v>10.029999999999999</v>
      </c>
      <c r="AV795" s="71">
        <v>0.53000000000000114</v>
      </c>
      <c r="AW795" s="71">
        <v>10.794</v>
      </c>
      <c r="AX795" s="67">
        <v>9.93</v>
      </c>
      <c r="AY795" s="71">
        <v>0.86400000000000077</v>
      </c>
      <c r="AZ795" s="71">
        <v>10.07</v>
      </c>
      <c r="BA795" s="71">
        <v>9.57</v>
      </c>
      <c r="BB795" s="71">
        <v>0.5</v>
      </c>
      <c r="BC795" s="71">
        <v>9.9540000000000006</v>
      </c>
      <c r="BD795" s="67">
        <v>9.16</v>
      </c>
      <c r="BE795" s="71">
        <v>0.79400000000000048</v>
      </c>
      <c r="BF795" s="71">
        <v>9.31</v>
      </c>
      <c r="BG795" s="71">
        <v>8.84</v>
      </c>
      <c r="BH795" s="71">
        <v>0.47000000000000064</v>
      </c>
      <c r="BI795" s="71">
        <v>12.544</v>
      </c>
      <c r="BJ795" s="71">
        <v>11.54</v>
      </c>
      <c r="BK795" s="71">
        <v>1.0040000000000013</v>
      </c>
      <c r="BL795" s="71">
        <v>10.395</v>
      </c>
      <c r="BM795" s="71">
        <v>9.8800000000000008</v>
      </c>
      <c r="BN795" s="71">
        <v>0.51499999999999879</v>
      </c>
      <c r="BO795" s="71">
        <v>12.9</v>
      </c>
      <c r="BP795" s="71">
        <v>11.87</v>
      </c>
      <c r="BQ795" s="71">
        <v>1.0300000000000011</v>
      </c>
      <c r="BR795" s="71">
        <v>12.34</v>
      </c>
      <c r="BS795" s="71">
        <v>11.35</v>
      </c>
      <c r="BT795" s="71">
        <v>0.99000000000000021</v>
      </c>
      <c r="BU795" s="71">
        <v>11.38</v>
      </c>
      <c r="BV795" s="71">
        <v>10.47</v>
      </c>
      <c r="BW795" s="71">
        <v>0.91000000000000014</v>
      </c>
      <c r="BX795" s="71">
        <v>14.34</v>
      </c>
      <c r="BY795" s="71">
        <v>13.19</v>
      </c>
      <c r="BZ795" s="71">
        <v>1.1500000000000004</v>
      </c>
    </row>
    <row r="796" spans="1:78" x14ac:dyDescent="0.25">
      <c r="A796" s="67" t="s">
        <v>727</v>
      </c>
      <c r="B796" s="67" t="s">
        <v>69</v>
      </c>
      <c r="C796" s="68" t="s">
        <v>71</v>
      </c>
      <c r="D796" s="68" t="s">
        <v>72</v>
      </c>
      <c r="E796" s="68" t="s">
        <v>111</v>
      </c>
      <c r="F796" s="68" t="s">
        <v>112</v>
      </c>
      <c r="G796" s="69" t="s">
        <v>455</v>
      </c>
      <c r="H796" s="70" t="s">
        <v>456</v>
      </c>
      <c r="I796" s="68" t="s">
        <v>457</v>
      </c>
      <c r="J796" s="90" t="s">
        <v>765</v>
      </c>
      <c r="K796" s="67" t="s">
        <v>251</v>
      </c>
      <c r="L796" s="72" t="s">
        <v>142</v>
      </c>
      <c r="M796" s="71">
        <v>20.689999999999998</v>
      </c>
      <c r="N796" s="67">
        <v>19.03</v>
      </c>
      <c r="O796" s="71">
        <v>1.6599999999999966</v>
      </c>
      <c r="P796" s="71">
        <v>16.810000000000002</v>
      </c>
      <c r="Q796" s="71">
        <v>15.97</v>
      </c>
      <c r="R796" s="71">
        <v>0.84000000000000163</v>
      </c>
      <c r="S796" s="71">
        <v>18.89</v>
      </c>
      <c r="T796" s="67">
        <v>17.38</v>
      </c>
      <c r="U796" s="71">
        <v>1.5100000000000016</v>
      </c>
      <c r="V796" s="71">
        <v>15.01</v>
      </c>
      <c r="W796" s="71">
        <v>14.26</v>
      </c>
      <c r="X796" s="71">
        <v>0.75</v>
      </c>
      <c r="Y796" s="71">
        <v>17.57</v>
      </c>
      <c r="Z796" s="67">
        <v>16.690000000000001</v>
      </c>
      <c r="AA796" s="71">
        <v>0.87999999999999901</v>
      </c>
      <c r="AB796" s="71">
        <v>18.189999999999998</v>
      </c>
      <c r="AC796" s="67">
        <v>16.73</v>
      </c>
      <c r="AD796" s="71">
        <v>1.4599999999999973</v>
      </c>
      <c r="AE796" s="71">
        <v>16.869999999999997</v>
      </c>
      <c r="AF796" s="67">
        <v>16.03</v>
      </c>
      <c r="AG796" s="71">
        <v>0.83999999999999631</v>
      </c>
      <c r="AH796" s="71">
        <v>16.990000000000002</v>
      </c>
      <c r="AI796" s="67">
        <v>15.63</v>
      </c>
      <c r="AJ796" s="71">
        <v>1.3600000000000012</v>
      </c>
      <c r="AK796" s="71">
        <v>15.79</v>
      </c>
      <c r="AL796" s="67">
        <v>15</v>
      </c>
      <c r="AM796" s="71">
        <v>0.78999999999999915</v>
      </c>
      <c r="AN796" s="71">
        <v>13.223000000000001</v>
      </c>
      <c r="AO796" s="67">
        <v>12.17</v>
      </c>
      <c r="AP796" s="71">
        <v>1.0530000000000008</v>
      </c>
      <c r="AQ796" s="71">
        <v>10.507</v>
      </c>
      <c r="AR796" s="71">
        <v>9.98</v>
      </c>
      <c r="AS796" s="71">
        <v>0.52699999999999925</v>
      </c>
      <c r="AT796" s="71">
        <v>12.3</v>
      </c>
      <c r="AU796" s="71">
        <v>11.69</v>
      </c>
      <c r="AV796" s="71">
        <v>0.61000000000000121</v>
      </c>
      <c r="AW796" s="71">
        <v>12.733000000000001</v>
      </c>
      <c r="AX796" s="67">
        <v>11.71</v>
      </c>
      <c r="AY796" s="71">
        <v>1.0229999999999997</v>
      </c>
      <c r="AZ796" s="71">
        <v>11.81</v>
      </c>
      <c r="BA796" s="71">
        <v>11.22</v>
      </c>
      <c r="BB796" s="71">
        <v>0.58999999999999986</v>
      </c>
      <c r="BC796" s="71">
        <v>11.893000000000001</v>
      </c>
      <c r="BD796" s="67">
        <v>10.94</v>
      </c>
      <c r="BE796" s="71">
        <v>0.95300000000000118</v>
      </c>
      <c r="BF796" s="71">
        <v>11.05</v>
      </c>
      <c r="BG796" s="71">
        <v>10.5</v>
      </c>
      <c r="BH796" s="71">
        <v>0.55000000000000071</v>
      </c>
      <c r="BI796" s="71">
        <v>14.483000000000001</v>
      </c>
      <c r="BJ796" s="71">
        <v>13.32</v>
      </c>
      <c r="BK796" s="71">
        <v>1.1630000000000003</v>
      </c>
      <c r="BL796" s="71">
        <v>11.766999999999999</v>
      </c>
      <c r="BM796" s="71">
        <v>11.18</v>
      </c>
      <c r="BN796" s="71">
        <v>0.58699999999999974</v>
      </c>
      <c r="BO796" s="71">
        <v>15.11</v>
      </c>
      <c r="BP796" s="71">
        <v>13.9</v>
      </c>
      <c r="BQ796" s="71">
        <v>1.2099999999999991</v>
      </c>
      <c r="BR796" s="71">
        <v>14.55</v>
      </c>
      <c r="BS796" s="71">
        <v>13.39</v>
      </c>
      <c r="BT796" s="71">
        <v>1.1600000000000001</v>
      </c>
      <c r="BU796" s="71">
        <v>13.59</v>
      </c>
      <c r="BV796" s="71">
        <v>12.5</v>
      </c>
      <c r="BW796" s="71">
        <v>1.0899999999999999</v>
      </c>
      <c r="BX796" s="71">
        <v>16.55</v>
      </c>
      <c r="BY796" s="71">
        <v>15.23</v>
      </c>
      <c r="BZ796" s="71">
        <v>1.3200000000000003</v>
      </c>
    </row>
    <row r="797" spans="1:78" x14ac:dyDescent="0.25">
      <c r="A797" s="67" t="s">
        <v>728</v>
      </c>
      <c r="B797" s="67" t="s">
        <v>69</v>
      </c>
      <c r="C797" s="68" t="s">
        <v>71</v>
      </c>
      <c r="D797" s="68" t="s">
        <v>72</v>
      </c>
      <c r="E797" s="68" t="s">
        <v>113</v>
      </c>
      <c r="F797" s="68" t="s">
        <v>114</v>
      </c>
      <c r="G797" s="69" t="s">
        <v>455</v>
      </c>
      <c r="H797" s="70" t="s">
        <v>456</v>
      </c>
      <c r="I797" s="68" t="s">
        <v>457</v>
      </c>
      <c r="J797" s="90" t="s">
        <v>765</v>
      </c>
      <c r="K797" s="67" t="s">
        <v>251</v>
      </c>
      <c r="L797" s="72" t="s">
        <v>142</v>
      </c>
      <c r="M797" s="71">
        <v>21.189999999999998</v>
      </c>
      <c r="N797" s="67">
        <v>19.489999999999998</v>
      </c>
      <c r="O797" s="71">
        <v>1.6999999999999993</v>
      </c>
      <c r="P797" s="71">
        <v>17.149999999999999</v>
      </c>
      <c r="Q797" s="71">
        <v>16.29</v>
      </c>
      <c r="R797" s="71">
        <v>0.85999999999999943</v>
      </c>
      <c r="S797" s="71">
        <v>19.39</v>
      </c>
      <c r="T797" s="67">
        <v>17.84</v>
      </c>
      <c r="U797" s="71">
        <v>1.5500000000000007</v>
      </c>
      <c r="V797" s="71">
        <v>15.35</v>
      </c>
      <c r="W797" s="71">
        <v>14.58</v>
      </c>
      <c r="X797" s="71">
        <v>0.76999999999999957</v>
      </c>
      <c r="Y797" s="71">
        <v>18.02</v>
      </c>
      <c r="Z797" s="67">
        <v>17.12</v>
      </c>
      <c r="AA797" s="71">
        <v>0.89999999999999858</v>
      </c>
      <c r="AB797" s="71">
        <v>18.689999999999998</v>
      </c>
      <c r="AC797" s="67">
        <v>17.190000000000001</v>
      </c>
      <c r="AD797" s="71">
        <v>1.4999999999999964</v>
      </c>
      <c r="AE797" s="71">
        <v>17.32</v>
      </c>
      <c r="AF797" s="67">
        <v>16.45</v>
      </c>
      <c r="AG797" s="71">
        <v>0.87000000000000099</v>
      </c>
      <c r="AH797" s="71">
        <v>17.490000000000002</v>
      </c>
      <c r="AI797" s="67">
        <v>16.09</v>
      </c>
      <c r="AJ797" s="71">
        <v>1.4000000000000021</v>
      </c>
      <c r="AK797" s="71">
        <v>16.240000000000002</v>
      </c>
      <c r="AL797" s="67">
        <v>15.43</v>
      </c>
      <c r="AM797" s="71">
        <v>0.81000000000000227</v>
      </c>
      <c r="AN797" s="71">
        <v>13.573</v>
      </c>
      <c r="AO797" s="67">
        <v>12.49</v>
      </c>
      <c r="AP797" s="71">
        <v>1.0830000000000002</v>
      </c>
      <c r="AQ797" s="71">
        <v>10.744999999999999</v>
      </c>
      <c r="AR797" s="71">
        <v>10.210000000000001</v>
      </c>
      <c r="AS797" s="71">
        <v>0.53499999999999837</v>
      </c>
      <c r="AT797" s="71">
        <v>12.61</v>
      </c>
      <c r="AU797" s="71">
        <v>11.98</v>
      </c>
      <c r="AV797" s="71">
        <v>0.62999999999999901</v>
      </c>
      <c r="AW797" s="71">
        <v>13.083</v>
      </c>
      <c r="AX797" s="67">
        <v>12.04</v>
      </c>
      <c r="AY797" s="71">
        <v>1.043000000000001</v>
      </c>
      <c r="AZ797" s="71">
        <v>12.12</v>
      </c>
      <c r="BA797" s="71">
        <v>11.51</v>
      </c>
      <c r="BB797" s="71">
        <v>0.60999999999999943</v>
      </c>
      <c r="BC797" s="71">
        <v>12.243</v>
      </c>
      <c r="BD797" s="67">
        <v>11.26</v>
      </c>
      <c r="BE797" s="71">
        <v>0.98300000000000054</v>
      </c>
      <c r="BF797" s="71">
        <v>11.37</v>
      </c>
      <c r="BG797" s="71">
        <v>10.8</v>
      </c>
      <c r="BH797" s="71">
        <v>0.56999999999999851</v>
      </c>
      <c r="BI797" s="71">
        <v>14.833</v>
      </c>
      <c r="BJ797" s="71">
        <v>13.65</v>
      </c>
      <c r="BK797" s="71">
        <v>1.1829999999999998</v>
      </c>
      <c r="BL797" s="71">
        <v>12.005000000000001</v>
      </c>
      <c r="BM797" s="71">
        <v>11.4</v>
      </c>
      <c r="BN797" s="71">
        <v>0.60500000000000043</v>
      </c>
      <c r="BO797" s="71">
        <v>15.51</v>
      </c>
      <c r="BP797" s="71">
        <v>14.27</v>
      </c>
      <c r="BQ797" s="71">
        <v>1.2400000000000002</v>
      </c>
      <c r="BR797" s="71">
        <v>14.95</v>
      </c>
      <c r="BS797" s="71">
        <v>13.75</v>
      </c>
      <c r="BT797" s="71">
        <v>1.1999999999999993</v>
      </c>
      <c r="BU797" s="71">
        <v>13.99</v>
      </c>
      <c r="BV797" s="71">
        <v>12.87</v>
      </c>
      <c r="BW797" s="71">
        <v>1.120000000000001</v>
      </c>
      <c r="BX797" s="71">
        <v>16.95</v>
      </c>
      <c r="BY797" s="71">
        <v>15.59</v>
      </c>
      <c r="BZ797" s="71">
        <v>1.3599999999999994</v>
      </c>
    </row>
    <row r="798" spans="1:78" x14ac:dyDescent="0.25">
      <c r="A798" s="67" t="s">
        <v>729</v>
      </c>
      <c r="B798" s="67" t="s">
        <v>69</v>
      </c>
      <c r="C798" s="68" t="s">
        <v>71</v>
      </c>
      <c r="D798" s="68" t="s">
        <v>72</v>
      </c>
      <c r="E798" s="68" t="s">
        <v>211</v>
      </c>
      <c r="F798" s="68" t="s">
        <v>212</v>
      </c>
      <c r="G798" s="69" t="s">
        <v>455</v>
      </c>
      <c r="H798" s="70" t="s">
        <v>456</v>
      </c>
      <c r="I798" s="68" t="s">
        <v>457</v>
      </c>
      <c r="J798" s="90" t="s">
        <v>765</v>
      </c>
      <c r="K798" s="67" t="s">
        <v>251</v>
      </c>
      <c r="L798" s="72" t="s">
        <v>142</v>
      </c>
      <c r="M798" s="71">
        <v>17.72</v>
      </c>
      <c r="N798" s="67">
        <v>16.3</v>
      </c>
      <c r="O798" s="71">
        <v>1.4199999999999982</v>
      </c>
      <c r="P798" s="71">
        <v>14.71</v>
      </c>
      <c r="Q798" s="71">
        <v>13.97</v>
      </c>
      <c r="R798" s="71">
        <v>0.74000000000000021</v>
      </c>
      <c r="S798" s="71">
        <v>15.919999999999998</v>
      </c>
      <c r="T798" s="67">
        <v>14.65</v>
      </c>
      <c r="U798" s="71">
        <v>1.2699999999999978</v>
      </c>
      <c r="V798" s="71">
        <v>12.91</v>
      </c>
      <c r="W798" s="71">
        <v>12.26</v>
      </c>
      <c r="X798" s="71">
        <v>0.65000000000000036</v>
      </c>
      <c r="Y798" s="71">
        <v>14.899999999999999</v>
      </c>
      <c r="Z798" s="67">
        <v>14.16</v>
      </c>
      <c r="AA798" s="71">
        <v>0.73999999999999844</v>
      </c>
      <c r="AB798" s="71">
        <v>15.219999999999999</v>
      </c>
      <c r="AC798" s="67">
        <v>14</v>
      </c>
      <c r="AD798" s="71">
        <v>1.2199999999999989</v>
      </c>
      <c r="AE798" s="71">
        <v>14.2</v>
      </c>
      <c r="AF798" s="67">
        <v>13.49</v>
      </c>
      <c r="AG798" s="71">
        <v>0.70999999999999908</v>
      </c>
      <c r="AH798" s="71">
        <v>14.02</v>
      </c>
      <c r="AI798" s="67">
        <v>12.9</v>
      </c>
      <c r="AJ798" s="71">
        <v>1.1199999999999992</v>
      </c>
      <c r="AK798" s="71">
        <v>13.12</v>
      </c>
      <c r="AL798" s="67">
        <v>12.46</v>
      </c>
      <c r="AM798" s="71">
        <v>0.65999999999999837</v>
      </c>
      <c r="AN798" s="71">
        <v>11.144</v>
      </c>
      <c r="AO798" s="67">
        <v>10.25</v>
      </c>
      <c r="AP798" s="71">
        <v>0.89400000000000013</v>
      </c>
      <c r="AQ798" s="71">
        <v>9.0370000000000008</v>
      </c>
      <c r="AR798" s="71">
        <v>8.59</v>
      </c>
      <c r="AS798" s="71">
        <v>0.44700000000000095</v>
      </c>
      <c r="AT798" s="71">
        <v>10.43</v>
      </c>
      <c r="AU798" s="71">
        <v>9.91</v>
      </c>
      <c r="AV798" s="71">
        <v>0.51999999999999957</v>
      </c>
      <c r="AW798" s="71">
        <v>10.654</v>
      </c>
      <c r="AX798" s="67">
        <v>9.8000000000000007</v>
      </c>
      <c r="AY798" s="71">
        <v>0.8539999999999992</v>
      </c>
      <c r="AZ798" s="71">
        <v>9.94</v>
      </c>
      <c r="BA798" s="71">
        <v>9.44</v>
      </c>
      <c r="BB798" s="71">
        <v>0.5</v>
      </c>
      <c r="BC798" s="71">
        <v>9.8140000000000001</v>
      </c>
      <c r="BD798" s="67">
        <v>9.0299999999999994</v>
      </c>
      <c r="BE798" s="71">
        <v>0.7840000000000007</v>
      </c>
      <c r="BF798" s="71">
        <v>9.18</v>
      </c>
      <c r="BG798" s="71">
        <v>8.7200000000000006</v>
      </c>
      <c r="BH798" s="71">
        <v>0.45999999999999908</v>
      </c>
      <c r="BI798" s="71">
        <v>12.404</v>
      </c>
      <c r="BJ798" s="71">
        <v>11.41</v>
      </c>
      <c r="BK798" s="71">
        <v>0.99399999999999977</v>
      </c>
      <c r="BL798" s="71">
        <v>10.297000000000001</v>
      </c>
      <c r="BM798" s="71">
        <v>9.7799999999999994</v>
      </c>
      <c r="BN798" s="71">
        <v>0.51700000000000124</v>
      </c>
      <c r="BO798" s="71">
        <v>12.74</v>
      </c>
      <c r="BP798" s="71">
        <v>11.72</v>
      </c>
      <c r="BQ798" s="71">
        <v>1.0199999999999996</v>
      </c>
      <c r="BR798" s="71">
        <v>12.18</v>
      </c>
      <c r="BS798" s="71">
        <v>11.21</v>
      </c>
      <c r="BT798" s="71">
        <v>0.96999999999999886</v>
      </c>
      <c r="BU798" s="71">
        <v>11.22</v>
      </c>
      <c r="BV798" s="71">
        <v>10.32</v>
      </c>
      <c r="BW798" s="71">
        <v>0.90000000000000036</v>
      </c>
      <c r="BX798" s="71">
        <v>14.18</v>
      </c>
      <c r="BY798" s="71">
        <v>13.05</v>
      </c>
      <c r="BZ798" s="71">
        <v>1.129999999999999</v>
      </c>
    </row>
    <row r="799" spans="1:78" x14ac:dyDescent="0.25">
      <c r="A799" s="67" t="s">
        <v>730</v>
      </c>
      <c r="B799" s="67" t="s">
        <v>69</v>
      </c>
      <c r="C799" s="68" t="s">
        <v>71</v>
      </c>
      <c r="D799" s="68" t="s">
        <v>72</v>
      </c>
      <c r="E799" s="68" t="s">
        <v>145</v>
      </c>
      <c r="F799" s="68" t="s">
        <v>146</v>
      </c>
      <c r="G799" s="69" t="s">
        <v>455</v>
      </c>
      <c r="H799" s="70" t="s">
        <v>456</v>
      </c>
      <c r="I799" s="68" t="s">
        <v>457</v>
      </c>
      <c r="J799" s="90" t="s">
        <v>765</v>
      </c>
      <c r="K799" s="67" t="s">
        <v>251</v>
      </c>
      <c r="L799" s="72" t="s">
        <v>142</v>
      </c>
      <c r="M799" s="71">
        <v>18.29</v>
      </c>
      <c r="N799" s="67">
        <v>16.829999999999998</v>
      </c>
      <c r="O799" s="71">
        <v>1.4600000000000009</v>
      </c>
      <c r="P799" s="71">
        <v>15.11</v>
      </c>
      <c r="Q799" s="71">
        <v>14.35</v>
      </c>
      <c r="R799" s="71">
        <v>0.75999999999999979</v>
      </c>
      <c r="S799" s="71">
        <v>16.489999999999998</v>
      </c>
      <c r="T799" s="67">
        <v>15.17</v>
      </c>
      <c r="U799" s="71">
        <v>1.3199999999999985</v>
      </c>
      <c r="V799" s="71">
        <v>13.309999999999999</v>
      </c>
      <c r="W799" s="71">
        <v>12.64</v>
      </c>
      <c r="X799" s="71">
        <v>0.66999999999999815</v>
      </c>
      <c r="Y799" s="71">
        <v>15.41</v>
      </c>
      <c r="Z799" s="67">
        <v>14.64</v>
      </c>
      <c r="AA799" s="71">
        <v>0.76999999999999957</v>
      </c>
      <c r="AB799" s="71">
        <v>15.79</v>
      </c>
      <c r="AC799" s="67">
        <v>14.53</v>
      </c>
      <c r="AD799" s="71">
        <v>1.2599999999999998</v>
      </c>
      <c r="AE799" s="71">
        <v>14.71</v>
      </c>
      <c r="AF799" s="67">
        <v>13.97</v>
      </c>
      <c r="AG799" s="71">
        <v>0.74000000000000021</v>
      </c>
      <c r="AH799" s="71">
        <v>14.59</v>
      </c>
      <c r="AI799" s="67">
        <v>13.42</v>
      </c>
      <c r="AJ799" s="71">
        <v>1.17</v>
      </c>
      <c r="AK799" s="71">
        <v>13.63</v>
      </c>
      <c r="AL799" s="67">
        <v>12.95</v>
      </c>
      <c r="AM799" s="71">
        <v>0.68000000000000149</v>
      </c>
      <c r="AN799" s="71">
        <v>11.542999999999999</v>
      </c>
      <c r="AO799" s="67">
        <v>10.62</v>
      </c>
      <c r="AP799" s="71">
        <v>0.92300000000000004</v>
      </c>
      <c r="AQ799" s="71">
        <v>9.3170000000000002</v>
      </c>
      <c r="AR799" s="71">
        <v>8.85</v>
      </c>
      <c r="AS799" s="71">
        <v>0.46700000000000053</v>
      </c>
      <c r="AT799" s="71">
        <v>10.79</v>
      </c>
      <c r="AU799" s="71">
        <v>10.25</v>
      </c>
      <c r="AV799" s="71">
        <v>0.53999999999999915</v>
      </c>
      <c r="AW799" s="71">
        <v>11.053000000000001</v>
      </c>
      <c r="AX799" s="67">
        <v>10.17</v>
      </c>
      <c r="AY799" s="71">
        <v>0.8830000000000009</v>
      </c>
      <c r="AZ799" s="71">
        <v>10.3</v>
      </c>
      <c r="BA799" s="71">
        <v>9.7899999999999991</v>
      </c>
      <c r="BB799" s="71">
        <v>0.51000000000000156</v>
      </c>
      <c r="BC799" s="71">
        <v>10.212999999999999</v>
      </c>
      <c r="BD799" s="67">
        <v>9.4</v>
      </c>
      <c r="BE799" s="71">
        <v>0.81299999999999883</v>
      </c>
      <c r="BF799" s="71">
        <v>9.5399999999999991</v>
      </c>
      <c r="BG799" s="71">
        <v>9.06</v>
      </c>
      <c r="BH799" s="71">
        <v>0.47999999999999865</v>
      </c>
      <c r="BI799" s="71">
        <v>12.803000000000001</v>
      </c>
      <c r="BJ799" s="71">
        <v>11.78</v>
      </c>
      <c r="BK799" s="71">
        <v>1.0230000000000015</v>
      </c>
      <c r="BL799" s="71">
        <v>10.577</v>
      </c>
      <c r="BM799" s="71">
        <v>10.050000000000001</v>
      </c>
      <c r="BN799" s="71">
        <v>0.52699999999999925</v>
      </c>
      <c r="BO799" s="71">
        <v>13.19</v>
      </c>
      <c r="BP799" s="71">
        <v>12.13</v>
      </c>
      <c r="BQ799" s="71">
        <v>1.0599999999999987</v>
      </c>
      <c r="BR799" s="71">
        <v>12.63</v>
      </c>
      <c r="BS799" s="71">
        <v>11.62</v>
      </c>
      <c r="BT799" s="71">
        <v>1.0100000000000016</v>
      </c>
      <c r="BU799" s="71">
        <v>11.67</v>
      </c>
      <c r="BV799" s="71">
        <v>10.74</v>
      </c>
      <c r="BW799" s="71">
        <v>0.92999999999999972</v>
      </c>
      <c r="BX799" s="71">
        <v>14.63</v>
      </c>
      <c r="BY799" s="71">
        <v>13.46</v>
      </c>
      <c r="BZ799" s="71">
        <v>1.17</v>
      </c>
    </row>
    <row r="800" spans="1:78" x14ac:dyDescent="0.25">
      <c r="A800" s="67" t="s">
        <v>731</v>
      </c>
      <c r="B800" s="67" t="s">
        <v>69</v>
      </c>
      <c r="C800" s="68" t="s">
        <v>71</v>
      </c>
      <c r="D800" s="68" t="s">
        <v>72</v>
      </c>
      <c r="E800" s="68" t="s">
        <v>119</v>
      </c>
      <c r="F800" s="68" t="s">
        <v>120</v>
      </c>
      <c r="G800" s="69" t="s">
        <v>455</v>
      </c>
      <c r="H800" s="70" t="s">
        <v>456</v>
      </c>
      <c r="I800" s="68" t="s">
        <v>457</v>
      </c>
      <c r="J800" s="90" t="s">
        <v>765</v>
      </c>
      <c r="K800" s="67" t="s">
        <v>251</v>
      </c>
      <c r="L800" s="72" t="s">
        <v>142</v>
      </c>
      <c r="M800" s="71">
        <v>17.72</v>
      </c>
      <c r="N800" s="67">
        <v>16.3</v>
      </c>
      <c r="O800" s="71">
        <v>1.4199999999999982</v>
      </c>
      <c r="P800" s="71">
        <v>14.71</v>
      </c>
      <c r="Q800" s="71">
        <v>13.97</v>
      </c>
      <c r="R800" s="71">
        <v>0.74000000000000021</v>
      </c>
      <c r="S800" s="71">
        <v>15.919999999999998</v>
      </c>
      <c r="T800" s="67">
        <v>14.65</v>
      </c>
      <c r="U800" s="71">
        <v>1.2699999999999978</v>
      </c>
      <c r="V800" s="71">
        <v>12.91</v>
      </c>
      <c r="W800" s="71">
        <v>12.26</v>
      </c>
      <c r="X800" s="71">
        <v>0.65000000000000036</v>
      </c>
      <c r="Y800" s="71">
        <v>14.899999999999999</v>
      </c>
      <c r="Z800" s="67">
        <v>14.16</v>
      </c>
      <c r="AA800" s="71">
        <v>0.73999999999999844</v>
      </c>
      <c r="AB800" s="71">
        <v>15.219999999999999</v>
      </c>
      <c r="AC800" s="67">
        <v>14</v>
      </c>
      <c r="AD800" s="71">
        <v>1.2199999999999989</v>
      </c>
      <c r="AE800" s="71">
        <v>14.2</v>
      </c>
      <c r="AF800" s="67">
        <v>13.49</v>
      </c>
      <c r="AG800" s="71">
        <v>0.70999999999999908</v>
      </c>
      <c r="AH800" s="71">
        <v>14.02</v>
      </c>
      <c r="AI800" s="67">
        <v>12.9</v>
      </c>
      <c r="AJ800" s="71">
        <v>1.1199999999999992</v>
      </c>
      <c r="AK800" s="71">
        <v>13.12</v>
      </c>
      <c r="AL800" s="67">
        <v>12.46</v>
      </c>
      <c r="AM800" s="71">
        <v>0.65999999999999837</v>
      </c>
      <c r="AN800" s="71">
        <v>11.144</v>
      </c>
      <c r="AO800" s="67">
        <v>10.25</v>
      </c>
      <c r="AP800" s="71">
        <v>0.89400000000000013</v>
      </c>
      <c r="AQ800" s="71">
        <v>9.0370000000000008</v>
      </c>
      <c r="AR800" s="71">
        <v>8.59</v>
      </c>
      <c r="AS800" s="71">
        <v>0.44700000000000095</v>
      </c>
      <c r="AT800" s="71">
        <v>10.43</v>
      </c>
      <c r="AU800" s="71">
        <v>9.91</v>
      </c>
      <c r="AV800" s="71">
        <v>0.51999999999999957</v>
      </c>
      <c r="AW800" s="71">
        <v>10.654</v>
      </c>
      <c r="AX800" s="67">
        <v>9.8000000000000007</v>
      </c>
      <c r="AY800" s="71">
        <v>0.8539999999999992</v>
      </c>
      <c r="AZ800" s="71">
        <v>9.94</v>
      </c>
      <c r="BA800" s="71">
        <v>9.44</v>
      </c>
      <c r="BB800" s="71">
        <v>0.5</v>
      </c>
      <c r="BC800" s="71">
        <v>9.8140000000000001</v>
      </c>
      <c r="BD800" s="67">
        <v>9.0299999999999994</v>
      </c>
      <c r="BE800" s="71">
        <v>0.7840000000000007</v>
      </c>
      <c r="BF800" s="71">
        <v>9.18</v>
      </c>
      <c r="BG800" s="71">
        <v>8.7200000000000006</v>
      </c>
      <c r="BH800" s="71">
        <v>0.45999999999999908</v>
      </c>
      <c r="BI800" s="71">
        <v>12.404</v>
      </c>
      <c r="BJ800" s="71">
        <v>11.41</v>
      </c>
      <c r="BK800" s="71">
        <v>0.99399999999999977</v>
      </c>
      <c r="BL800" s="71">
        <v>10.297000000000001</v>
      </c>
      <c r="BM800" s="71">
        <v>9.7799999999999994</v>
      </c>
      <c r="BN800" s="71">
        <v>0.51700000000000124</v>
      </c>
      <c r="BO800" s="71">
        <v>12.74</v>
      </c>
      <c r="BP800" s="71">
        <v>11.72</v>
      </c>
      <c r="BQ800" s="71">
        <v>1.0199999999999996</v>
      </c>
      <c r="BR800" s="71">
        <v>12.18</v>
      </c>
      <c r="BS800" s="71">
        <v>11.21</v>
      </c>
      <c r="BT800" s="71">
        <v>0.96999999999999886</v>
      </c>
      <c r="BU800" s="71">
        <v>11.22</v>
      </c>
      <c r="BV800" s="71">
        <v>10.32</v>
      </c>
      <c r="BW800" s="71">
        <v>0.90000000000000036</v>
      </c>
      <c r="BX800" s="71">
        <v>14.18</v>
      </c>
      <c r="BY800" s="71">
        <v>13.05</v>
      </c>
      <c r="BZ800" s="71">
        <v>1.129999999999999</v>
      </c>
    </row>
    <row r="801" spans="1:78" hidden="1" x14ac:dyDescent="0.25">
      <c r="A801" s="67" t="s">
        <v>1358</v>
      </c>
      <c r="B801" s="67" t="s">
        <v>69</v>
      </c>
      <c r="C801" s="68" t="s">
        <v>458</v>
      </c>
      <c r="D801" s="68" t="s">
        <v>275</v>
      </c>
      <c r="E801" s="68" t="s">
        <v>459</v>
      </c>
      <c r="F801" s="68" t="s">
        <v>460</v>
      </c>
      <c r="G801" s="69" t="s">
        <v>70</v>
      </c>
      <c r="H801" s="70" t="s">
        <v>75</v>
      </c>
      <c r="I801" s="68" t="s">
        <v>76</v>
      </c>
      <c r="J801" s="90" t="s">
        <v>765</v>
      </c>
      <c r="K801" s="67" t="s">
        <v>78</v>
      </c>
      <c r="L801" s="72" t="s">
        <v>79</v>
      </c>
      <c r="M801" s="71">
        <v>8.7799999999999994</v>
      </c>
      <c r="N801" s="67">
        <v>7.02</v>
      </c>
      <c r="O801" s="71">
        <v>1.7599999999999998</v>
      </c>
      <c r="P801" s="71">
        <v>7.0699999999999994</v>
      </c>
      <c r="Q801" s="71">
        <v>6.72</v>
      </c>
      <c r="R801" s="71">
        <v>0.34999999999999964</v>
      </c>
      <c r="S801" s="71">
        <v>6.9799999999999995</v>
      </c>
      <c r="T801" s="67">
        <v>5.58</v>
      </c>
      <c r="U801" s="71">
        <v>1.3999999999999995</v>
      </c>
      <c r="V801" s="71">
        <v>5.27</v>
      </c>
      <c r="W801" s="71">
        <v>5.01</v>
      </c>
      <c r="X801" s="71">
        <v>0.25999999999999979</v>
      </c>
      <c r="Y801" s="67"/>
      <c r="Z801" s="67"/>
      <c r="AA801" s="67"/>
      <c r="AB801" s="71">
        <v>6.2799999999999994</v>
      </c>
      <c r="AC801" s="71">
        <v>5.0199999999999996</v>
      </c>
      <c r="AD801" s="71">
        <v>1.2599999999999998</v>
      </c>
      <c r="AE801" s="67"/>
      <c r="AF801" s="67"/>
      <c r="AG801" s="67"/>
      <c r="AH801" s="71">
        <v>5.2799999999999994</v>
      </c>
      <c r="AI801" s="67">
        <v>4.22</v>
      </c>
      <c r="AJ801" s="71">
        <v>1.0599999999999996</v>
      </c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  <c r="BZ801" s="67"/>
    </row>
    <row r="802" spans="1:78" hidden="1" x14ac:dyDescent="0.25">
      <c r="A802" s="67" t="s">
        <v>1359</v>
      </c>
      <c r="B802" s="67" t="s">
        <v>69</v>
      </c>
      <c r="C802" s="68" t="s">
        <v>458</v>
      </c>
      <c r="D802" s="68" t="s">
        <v>275</v>
      </c>
      <c r="E802" s="68" t="s">
        <v>461</v>
      </c>
      <c r="F802" s="68" t="s">
        <v>462</v>
      </c>
      <c r="G802" s="69" t="s">
        <v>70</v>
      </c>
      <c r="H802" s="70" t="s">
        <v>75</v>
      </c>
      <c r="I802" s="68" t="s">
        <v>76</v>
      </c>
      <c r="J802" s="90" t="s">
        <v>765</v>
      </c>
      <c r="K802" s="67" t="s">
        <v>78</v>
      </c>
      <c r="L802" s="72" t="s">
        <v>79</v>
      </c>
      <c r="M802" s="71">
        <v>7.68</v>
      </c>
      <c r="N802" s="67">
        <v>6.14</v>
      </c>
      <c r="O802" s="71">
        <v>1.54</v>
      </c>
      <c r="P802" s="71">
        <v>6.41</v>
      </c>
      <c r="Q802" s="71">
        <v>6.09</v>
      </c>
      <c r="R802" s="71">
        <v>0.32000000000000028</v>
      </c>
      <c r="S802" s="71">
        <v>5.88</v>
      </c>
      <c r="T802" s="67">
        <v>4.7</v>
      </c>
      <c r="U802" s="71">
        <v>1.1799999999999997</v>
      </c>
      <c r="V802" s="71">
        <v>4.6100000000000003</v>
      </c>
      <c r="W802" s="71">
        <v>4.38</v>
      </c>
      <c r="X802" s="71">
        <v>0.23000000000000043</v>
      </c>
      <c r="Y802" s="67"/>
      <c r="Z802" s="67"/>
      <c r="AA802" s="67"/>
      <c r="AB802" s="71">
        <v>5.18</v>
      </c>
      <c r="AC802" s="71">
        <v>4.1399999999999997</v>
      </c>
      <c r="AD802" s="71">
        <v>1.04</v>
      </c>
      <c r="AE802" s="67"/>
      <c r="AF802" s="67"/>
      <c r="AG802" s="67"/>
      <c r="AH802" s="71">
        <v>4.18</v>
      </c>
      <c r="AI802" s="67">
        <v>3.34</v>
      </c>
      <c r="AJ802" s="71">
        <v>0.83999999999999986</v>
      </c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  <c r="BZ802" s="67"/>
    </row>
    <row r="803" spans="1:78" hidden="1" x14ac:dyDescent="0.25">
      <c r="A803" s="67" t="s">
        <v>1360</v>
      </c>
      <c r="B803" s="67" t="s">
        <v>69</v>
      </c>
      <c r="C803" s="68" t="s">
        <v>458</v>
      </c>
      <c r="D803" s="68" t="s">
        <v>275</v>
      </c>
      <c r="E803" s="68" t="s">
        <v>463</v>
      </c>
      <c r="F803" s="68" t="s">
        <v>464</v>
      </c>
      <c r="G803" s="69" t="s">
        <v>70</v>
      </c>
      <c r="H803" s="70" t="s">
        <v>75</v>
      </c>
      <c r="I803" s="68" t="s">
        <v>76</v>
      </c>
      <c r="J803" s="90" t="s">
        <v>765</v>
      </c>
      <c r="K803" s="67" t="s">
        <v>78</v>
      </c>
      <c r="L803" s="72" t="s">
        <v>79</v>
      </c>
      <c r="M803" s="71">
        <v>7.68</v>
      </c>
      <c r="N803" s="67">
        <v>6.14</v>
      </c>
      <c r="O803" s="71">
        <v>1.54</v>
      </c>
      <c r="P803" s="71">
        <v>6.41</v>
      </c>
      <c r="Q803" s="71">
        <v>6.09</v>
      </c>
      <c r="R803" s="71">
        <v>0.32000000000000028</v>
      </c>
      <c r="S803" s="71">
        <v>5.88</v>
      </c>
      <c r="T803" s="67">
        <v>4.7</v>
      </c>
      <c r="U803" s="71">
        <v>1.1799999999999997</v>
      </c>
      <c r="V803" s="71">
        <v>4.6100000000000003</v>
      </c>
      <c r="W803" s="71">
        <v>4.38</v>
      </c>
      <c r="X803" s="71">
        <v>0.23000000000000043</v>
      </c>
      <c r="Y803" s="67"/>
      <c r="Z803" s="67"/>
      <c r="AA803" s="67"/>
      <c r="AB803" s="71">
        <v>5.18</v>
      </c>
      <c r="AC803" s="71">
        <v>4.1399999999999997</v>
      </c>
      <c r="AD803" s="71">
        <v>1.04</v>
      </c>
      <c r="AE803" s="67"/>
      <c r="AF803" s="67"/>
      <c r="AG803" s="67"/>
      <c r="AH803" s="71">
        <v>4.18</v>
      </c>
      <c r="AI803" s="67">
        <v>3.34</v>
      </c>
      <c r="AJ803" s="71">
        <v>0.83999999999999986</v>
      </c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  <c r="BZ803" s="67"/>
    </row>
    <row r="804" spans="1:78" hidden="1" x14ac:dyDescent="0.25">
      <c r="A804" s="67" t="s">
        <v>1361</v>
      </c>
      <c r="B804" s="67" t="s">
        <v>69</v>
      </c>
      <c r="C804" s="68" t="s">
        <v>458</v>
      </c>
      <c r="D804" s="68" t="s">
        <v>275</v>
      </c>
      <c r="E804" s="68" t="s">
        <v>465</v>
      </c>
      <c r="F804" s="68" t="s">
        <v>466</v>
      </c>
      <c r="G804" s="69" t="s">
        <v>70</v>
      </c>
      <c r="H804" s="70" t="s">
        <v>75</v>
      </c>
      <c r="I804" s="68" t="s">
        <v>76</v>
      </c>
      <c r="J804" s="90" t="s">
        <v>765</v>
      </c>
      <c r="K804" s="67" t="s">
        <v>78</v>
      </c>
      <c r="L804" s="72" t="s">
        <v>79</v>
      </c>
      <c r="M804" s="71">
        <v>7.68</v>
      </c>
      <c r="N804" s="67">
        <v>6.14</v>
      </c>
      <c r="O804" s="71">
        <v>1.54</v>
      </c>
      <c r="P804" s="71">
        <v>6.41</v>
      </c>
      <c r="Q804" s="71">
        <v>6.09</v>
      </c>
      <c r="R804" s="71">
        <v>0.32000000000000028</v>
      </c>
      <c r="S804" s="71">
        <v>5.88</v>
      </c>
      <c r="T804" s="67">
        <v>4.7</v>
      </c>
      <c r="U804" s="71">
        <v>1.1799999999999997</v>
      </c>
      <c r="V804" s="71">
        <v>4.6100000000000003</v>
      </c>
      <c r="W804" s="71">
        <v>4.38</v>
      </c>
      <c r="X804" s="71">
        <v>0.23000000000000043</v>
      </c>
      <c r="Y804" s="67"/>
      <c r="Z804" s="67"/>
      <c r="AA804" s="67"/>
      <c r="AB804" s="71">
        <v>5.18</v>
      </c>
      <c r="AC804" s="71">
        <v>4.1399999999999997</v>
      </c>
      <c r="AD804" s="71">
        <v>1.04</v>
      </c>
      <c r="AE804" s="67"/>
      <c r="AF804" s="67"/>
      <c r="AG804" s="67"/>
      <c r="AH804" s="71">
        <v>4.18</v>
      </c>
      <c r="AI804" s="67">
        <v>3.34</v>
      </c>
      <c r="AJ804" s="71">
        <v>0.83999999999999986</v>
      </c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  <c r="BZ804" s="67"/>
    </row>
    <row r="805" spans="1:78" hidden="1" x14ac:dyDescent="0.25">
      <c r="A805" s="67" t="s">
        <v>1362</v>
      </c>
      <c r="B805" s="67" t="s">
        <v>69</v>
      </c>
      <c r="C805" s="68" t="s">
        <v>458</v>
      </c>
      <c r="D805" s="68" t="s">
        <v>275</v>
      </c>
      <c r="E805" s="68" t="s">
        <v>467</v>
      </c>
      <c r="F805" s="68" t="s">
        <v>468</v>
      </c>
      <c r="G805" s="69" t="s">
        <v>70</v>
      </c>
      <c r="H805" s="70" t="s">
        <v>75</v>
      </c>
      <c r="I805" s="68" t="s">
        <v>76</v>
      </c>
      <c r="J805" s="90" t="s">
        <v>765</v>
      </c>
      <c r="K805" s="67" t="s">
        <v>78</v>
      </c>
      <c r="L805" s="72" t="s">
        <v>79</v>
      </c>
      <c r="M805" s="71">
        <v>7.68</v>
      </c>
      <c r="N805" s="67">
        <v>6.14</v>
      </c>
      <c r="O805" s="71">
        <v>1.54</v>
      </c>
      <c r="P805" s="71">
        <v>6.41</v>
      </c>
      <c r="Q805" s="71">
        <v>6.09</v>
      </c>
      <c r="R805" s="71">
        <v>0.32000000000000028</v>
      </c>
      <c r="S805" s="71">
        <v>5.88</v>
      </c>
      <c r="T805" s="67">
        <v>4.7</v>
      </c>
      <c r="U805" s="71">
        <v>1.1799999999999997</v>
      </c>
      <c r="V805" s="71">
        <v>4.6100000000000003</v>
      </c>
      <c r="W805" s="71">
        <v>4.38</v>
      </c>
      <c r="X805" s="71">
        <v>0.23000000000000043</v>
      </c>
      <c r="Y805" s="67"/>
      <c r="Z805" s="67"/>
      <c r="AA805" s="67"/>
      <c r="AB805" s="71">
        <v>5.18</v>
      </c>
      <c r="AC805" s="71">
        <v>4.1399999999999997</v>
      </c>
      <c r="AD805" s="71">
        <v>1.04</v>
      </c>
      <c r="AE805" s="67"/>
      <c r="AF805" s="67"/>
      <c r="AG805" s="67"/>
      <c r="AH805" s="71">
        <v>4.18</v>
      </c>
      <c r="AI805" s="67">
        <v>3.34</v>
      </c>
      <c r="AJ805" s="71">
        <v>0.83999999999999986</v>
      </c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  <c r="BZ805" s="67"/>
    </row>
    <row r="806" spans="1:78" hidden="1" x14ac:dyDescent="0.25">
      <c r="A806" s="67" t="s">
        <v>1363</v>
      </c>
      <c r="B806" s="67" t="s">
        <v>69</v>
      </c>
      <c r="C806" s="68" t="s">
        <v>458</v>
      </c>
      <c r="D806" s="68" t="s">
        <v>275</v>
      </c>
      <c r="E806" s="68" t="s">
        <v>469</v>
      </c>
      <c r="F806" s="68" t="s">
        <v>470</v>
      </c>
      <c r="G806" s="69" t="s">
        <v>70</v>
      </c>
      <c r="H806" s="70" t="s">
        <v>75</v>
      </c>
      <c r="I806" s="68" t="s">
        <v>76</v>
      </c>
      <c r="J806" s="90" t="s">
        <v>765</v>
      </c>
      <c r="K806" s="67" t="s">
        <v>78</v>
      </c>
      <c r="L806" s="72" t="s">
        <v>79</v>
      </c>
      <c r="M806" s="71">
        <v>7.68</v>
      </c>
      <c r="N806" s="67">
        <v>6.14</v>
      </c>
      <c r="O806" s="71">
        <v>1.54</v>
      </c>
      <c r="P806" s="71">
        <v>6.41</v>
      </c>
      <c r="Q806" s="71">
        <v>6.09</v>
      </c>
      <c r="R806" s="71">
        <v>0.32000000000000028</v>
      </c>
      <c r="S806" s="71">
        <v>5.88</v>
      </c>
      <c r="T806" s="67">
        <v>4.7</v>
      </c>
      <c r="U806" s="71">
        <v>1.1799999999999997</v>
      </c>
      <c r="V806" s="71">
        <v>4.6100000000000003</v>
      </c>
      <c r="W806" s="71">
        <v>4.38</v>
      </c>
      <c r="X806" s="71">
        <v>0.23000000000000043</v>
      </c>
      <c r="Y806" s="67"/>
      <c r="Z806" s="67"/>
      <c r="AA806" s="67"/>
      <c r="AB806" s="71">
        <v>5.18</v>
      </c>
      <c r="AC806" s="71">
        <v>4.1399999999999997</v>
      </c>
      <c r="AD806" s="71">
        <v>1.04</v>
      </c>
      <c r="AE806" s="67"/>
      <c r="AF806" s="67"/>
      <c r="AG806" s="67"/>
      <c r="AH806" s="71">
        <v>4.18</v>
      </c>
      <c r="AI806" s="67">
        <v>3.34</v>
      </c>
      <c r="AJ806" s="71">
        <v>0.83999999999999986</v>
      </c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  <c r="BZ806" s="67"/>
    </row>
    <row r="807" spans="1:78" hidden="1" x14ac:dyDescent="0.25">
      <c r="A807" s="67" t="s">
        <v>1364</v>
      </c>
      <c r="B807" s="67" t="s">
        <v>69</v>
      </c>
      <c r="C807" s="68" t="s">
        <v>458</v>
      </c>
      <c r="D807" s="68" t="s">
        <v>275</v>
      </c>
      <c r="E807" s="68" t="s">
        <v>276</v>
      </c>
      <c r="F807" s="68" t="s">
        <v>275</v>
      </c>
      <c r="G807" s="69" t="s">
        <v>70</v>
      </c>
      <c r="H807" s="70" t="s">
        <v>75</v>
      </c>
      <c r="I807" s="68" t="s">
        <v>76</v>
      </c>
      <c r="J807" s="90" t="s">
        <v>765</v>
      </c>
      <c r="K807" s="67" t="s">
        <v>78</v>
      </c>
      <c r="L807" s="72" t="s">
        <v>79</v>
      </c>
      <c r="M807" s="71">
        <v>8.02</v>
      </c>
      <c r="N807" s="67">
        <v>6.42</v>
      </c>
      <c r="O807" s="71">
        <v>1.5999999999999996</v>
      </c>
      <c r="P807" s="71">
        <v>6.6099999999999994</v>
      </c>
      <c r="Q807" s="71">
        <v>6.28</v>
      </c>
      <c r="R807" s="71">
        <v>0.32999999999999918</v>
      </c>
      <c r="S807" s="71">
        <v>6.22</v>
      </c>
      <c r="T807" s="67">
        <v>4.9800000000000004</v>
      </c>
      <c r="U807" s="71">
        <v>1.2399999999999993</v>
      </c>
      <c r="V807" s="71">
        <v>4.8099999999999996</v>
      </c>
      <c r="W807" s="71">
        <v>4.57</v>
      </c>
      <c r="X807" s="71">
        <v>0.23999999999999932</v>
      </c>
      <c r="Y807" s="67"/>
      <c r="Z807" s="67"/>
      <c r="AA807" s="67"/>
      <c r="AB807" s="71">
        <v>5.52</v>
      </c>
      <c r="AC807" s="71">
        <v>4.42</v>
      </c>
      <c r="AD807" s="71">
        <v>1.0999999999999996</v>
      </c>
      <c r="AE807" s="67"/>
      <c r="AF807" s="67"/>
      <c r="AG807" s="67"/>
      <c r="AH807" s="71">
        <v>4.5199999999999996</v>
      </c>
      <c r="AI807" s="67">
        <v>3.62</v>
      </c>
      <c r="AJ807" s="71">
        <v>0.89999999999999947</v>
      </c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  <c r="BZ807" s="67"/>
    </row>
    <row r="808" spans="1:78" hidden="1" x14ac:dyDescent="0.25">
      <c r="A808" s="67" t="s">
        <v>1365</v>
      </c>
      <c r="B808" s="67" t="s">
        <v>69</v>
      </c>
      <c r="C808" s="68" t="s">
        <v>458</v>
      </c>
      <c r="D808" s="68" t="s">
        <v>275</v>
      </c>
      <c r="E808" s="68" t="s">
        <v>471</v>
      </c>
      <c r="F808" s="68" t="s">
        <v>472</v>
      </c>
      <c r="G808" s="69" t="s">
        <v>70</v>
      </c>
      <c r="H808" s="70" t="s">
        <v>75</v>
      </c>
      <c r="I808" s="68" t="s">
        <v>76</v>
      </c>
      <c r="J808" s="90" t="s">
        <v>765</v>
      </c>
      <c r="K808" s="67" t="s">
        <v>78</v>
      </c>
      <c r="L808" s="72" t="s">
        <v>79</v>
      </c>
      <c r="M808" s="71">
        <v>7.7799999999999994</v>
      </c>
      <c r="N808" s="67">
        <v>6.22</v>
      </c>
      <c r="O808" s="71">
        <v>1.5599999999999996</v>
      </c>
      <c r="P808" s="71">
        <v>6.47</v>
      </c>
      <c r="Q808" s="71">
        <v>6.15</v>
      </c>
      <c r="R808" s="71">
        <v>0.3199999999999994</v>
      </c>
      <c r="S808" s="71">
        <v>5.9799999999999995</v>
      </c>
      <c r="T808" s="67">
        <v>4.78</v>
      </c>
      <c r="U808" s="71">
        <v>1.1999999999999993</v>
      </c>
      <c r="V808" s="71">
        <v>4.67</v>
      </c>
      <c r="W808" s="71">
        <v>4.4400000000000004</v>
      </c>
      <c r="X808" s="71">
        <v>0.22999999999999954</v>
      </c>
      <c r="Y808" s="67"/>
      <c r="Z808" s="67"/>
      <c r="AA808" s="67"/>
      <c r="AB808" s="71">
        <v>5.2799999999999994</v>
      </c>
      <c r="AC808" s="71">
        <v>4.22</v>
      </c>
      <c r="AD808" s="71">
        <v>1.0599999999999996</v>
      </c>
      <c r="AE808" s="67"/>
      <c r="AF808" s="67"/>
      <c r="AG808" s="67"/>
      <c r="AH808" s="71">
        <v>4.2799999999999994</v>
      </c>
      <c r="AI808" s="67">
        <v>3.42</v>
      </c>
      <c r="AJ808" s="71">
        <v>0.85999999999999943</v>
      </c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  <c r="BZ808" s="67"/>
    </row>
    <row r="809" spans="1:78" hidden="1" x14ac:dyDescent="0.25">
      <c r="A809" s="67" t="s">
        <v>1366</v>
      </c>
      <c r="B809" s="67" t="s">
        <v>69</v>
      </c>
      <c r="C809" s="68" t="s">
        <v>458</v>
      </c>
      <c r="D809" s="68" t="s">
        <v>275</v>
      </c>
      <c r="E809" s="68" t="s">
        <v>473</v>
      </c>
      <c r="F809" s="68" t="s">
        <v>474</v>
      </c>
      <c r="G809" s="69" t="s">
        <v>70</v>
      </c>
      <c r="H809" s="70" t="s">
        <v>75</v>
      </c>
      <c r="I809" s="68" t="s">
        <v>76</v>
      </c>
      <c r="J809" s="90" t="s">
        <v>765</v>
      </c>
      <c r="K809" s="67" t="s">
        <v>78</v>
      </c>
      <c r="L809" s="72" t="s">
        <v>79</v>
      </c>
      <c r="M809" s="71">
        <v>7.68</v>
      </c>
      <c r="N809" s="67">
        <v>6.14</v>
      </c>
      <c r="O809" s="71">
        <v>1.54</v>
      </c>
      <c r="P809" s="71">
        <v>6.41</v>
      </c>
      <c r="Q809" s="71">
        <v>6.09</v>
      </c>
      <c r="R809" s="71">
        <v>0.32000000000000028</v>
      </c>
      <c r="S809" s="71">
        <v>5.88</v>
      </c>
      <c r="T809" s="67">
        <v>4.7</v>
      </c>
      <c r="U809" s="71">
        <v>1.1799999999999997</v>
      </c>
      <c r="V809" s="71">
        <v>4.6100000000000003</v>
      </c>
      <c r="W809" s="71">
        <v>4.38</v>
      </c>
      <c r="X809" s="71">
        <v>0.23000000000000043</v>
      </c>
      <c r="Y809" s="67"/>
      <c r="Z809" s="67"/>
      <c r="AA809" s="67"/>
      <c r="AB809" s="71">
        <v>5.18</v>
      </c>
      <c r="AC809" s="71">
        <v>4.1399999999999997</v>
      </c>
      <c r="AD809" s="71">
        <v>1.04</v>
      </c>
      <c r="AE809" s="67"/>
      <c r="AF809" s="67"/>
      <c r="AG809" s="67"/>
      <c r="AH809" s="71">
        <v>4.18</v>
      </c>
      <c r="AI809" s="67">
        <v>3.34</v>
      </c>
      <c r="AJ809" s="71">
        <v>0.83999999999999986</v>
      </c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  <c r="BZ809" s="67"/>
    </row>
    <row r="810" spans="1:78" hidden="1" x14ac:dyDescent="0.25">
      <c r="A810" s="67" t="s">
        <v>1367</v>
      </c>
      <c r="B810" s="67" t="s">
        <v>69</v>
      </c>
      <c r="C810" s="68" t="s">
        <v>458</v>
      </c>
      <c r="D810" s="68" t="s">
        <v>275</v>
      </c>
      <c r="E810" s="68" t="s">
        <v>461</v>
      </c>
      <c r="F810" s="68" t="s">
        <v>462</v>
      </c>
      <c r="G810" s="69" t="s">
        <v>125</v>
      </c>
      <c r="H810" s="70" t="s">
        <v>126</v>
      </c>
      <c r="I810" s="68" t="s">
        <v>127</v>
      </c>
      <c r="J810" s="90" t="s">
        <v>765</v>
      </c>
      <c r="K810" s="67" t="s">
        <v>129</v>
      </c>
      <c r="L810" s="72" t="s">
        <v>79</v>
      </c>
      <c r="M810" s="71">
        <v>12.950000000000001</v>
      </c>
      <c r="N810" s="67">
        <v>11.66</v>
      </c>
      <c r="O810" s="71">
        <v>1.2900000000000009</v>
      </c>
      <c r="P810" s="71">
        <v>10.09</v>
      </c>
      <c r="Q810" s="71">
        <v>9.59</v>
      </c>
      <c r="R810" s="71">
        <v>0.5</v>
      </c>
      <c r="S810" s="71">
        <v>11.15</v>
      </c>
      <c r="T810" s="67">
        <v>10.039999999999999</v>
      </c>
      <c r="U810" s="71">
        <v>1.1100000000000012</v>
      </c>
      <c r="V810" s="71">
        <v>8.2899999999999991</v>
      </c>
      <c r="W810" s="71">
        <v>7.88</v>
      </c>
      <c r="X810" s="71">
        <v>0.40999999999999925</v>
      </c>
      <c r="Y810" s="71">
        <v>10.029999999999999</v>
      </c>
      <c r="Z810" s="67">
        <v>9.5299999999999994</v>
      </c>
      <c r="AA810" s="71">
        <v>0.5</v>
      </c>
      <c r="AB810" s="71">
        <v>10.15</v>
      </c>
      <c r="AC810" s="67">
        <v>9.14</v>
      </c>
      <c r="AD810" s="71">
        <v>1.0099999999999998</v>
      </c>
      <c r="AE810" s="71">
        <v>9.0299999999999994</v>
      </c>
      <c r="AF810" s="67">
        <v>8.58</v>
      </c>
      <c r="AG810" s="71">
        <v>0.44999999999999929</v>
      </c>
      <c r="AH810" s="71">
        <v>9.25</v>
      </c>
      <c r="AI810" s="67">
        <v>8.33</v>
      </c>
      <c r="AJ810" s="71">
        <v>0.91999999999999993</v>
      </c>
      <c r="AK810" s="71">
        <v>8.3099999999999987</v>
      </c>
      <c r="AL810" s="67">
        <v>7.89</v>
      </c>
      <c r="AM810" s="71">
        <v>0.41999999999999904</v>
      </c>
      <c r="AN810" s="71"/>
      <c r="AO810" s="71"/>
      <c r="AP810" s="71"/>
      <c r="AQ810" s="71"/>
      <c r="AR810" s="71"/>
      <c r="AS810" s="71"/>
      <c r="AT810" s="71"/>
      <c r="AU810" s="71"/>
      <c r="AV810" s="71"/>
      <c r="AW810" s="71"/>
      <c r="AX810" s="71"/>
      <c r="AY810" s="71"/>
      <c r="AZ810" s="71"/>
      <c r="BA810" s="71"/>
      <c r="BB810" s="71"/>
      <c r="BC810" s="71"/>
      <c r="BD810" s="71"/>
      <c r="BE810" s="71"/>
      <c r="BF810" s="71"/>
      <c r="BG810" s="71"/>
      <c r="BH810" s="71"/>
      <c r="BI810" s="71"/>
      <c r="BJ810" s="71"/>
      <c r="BK810" s="71"/>
      <c r="BL810" s="71"/>
      <c r="BM810" s="71"/>
      <c r="BN810" s="71"/>
      <c r="BO810" s="71"/>
      <c r="BP810" s="71"/>
      <c r="BQ810" s="71"/>
      <c r="BR810" s="71"/>
      <c r="BS810" s="71"/>
      <c r="BT810" s="71"/>
      <c r="BU810" s="71"/>
      <c r="BV810" s="71"/>
      <c r="BW810" s="71"/>
      <c r="BX810" s="71"/>
      <c r="BY810" s="71"/>
      <c r="BZ810" s="71"/>
    </row>
    <row r="811" spans="1:78" hidden="1" x14ac:dyDescent="0.25">
      <c r="A811" s="67" t="s">
        <v>1368</v>
      </c>
      <c r="B811" s="67" t="s">
        <v>69</v>
      </c>
      <c r="C811" s="68" t="s">
        <v>458</v>
      </c>
      <c r="D811" s="68" t="s">
        <v>275</v>
      </c>
      <c r="E811" s="68" t="s">
        <v>475</v>
      </c>
      <c r="F811" s="68" t="s">
        <v>476</v>
      </c>
      <c r="G811" s="69" t="s">
        <v>125</v>
      </c>
      <c r="H811" s="70" t="s">
        <v>126</v>
      </c>
      <c r="I811" s="68" t="s">
        <v>127</v>
      </c>
      <c r="J811" s="90" t="s">
        <v>765</v>
      </c>
      <c r="K811" s="67" t="s">
        <v>129</v>
      </c>
      <c r="L811" s="72" t="s">
        <v>79</v>
      </c>
      <c r="M811" s="71">
        <v>13.120000000000001</v>
      </c>
      <c r="N811" s="67">
        <v>11.81</v>
      </c>
      <c r="O811" s="71">
        <v>1.3100000000000005</v>
      </c>
      <c r="P811" s="71">
        <v>10.190000000000001</v>
      </c>
      <c r="Q811" s="71">
        <v>9.68</v>
      </c>
      <c r="R811" s="71">
        <v>0.51000000000000156</v>
      </c>
      <c r="S811" s="71">
        <v>11.32</v>
      </c>
      <c r="T811" s="67">
        <v>10.19</v>
      </c>
      <c r="U811" s="71">
        <v>1.1300000000000008</v>
      </c>
      <c r="V811" s="71">
        <v>8.39</v>
      </c>
      <c r="W811" s="71">
        <v>7.97</v>
      </c>
      <c r="X811" s="71">
        <v>0.42000000000000082</v>
      </c>
      <c r="Y811" s="71">
        <v>10.18</v>
      </c>
      <c r="Z811" s="67">
        <v>9.67</v>
      </c>
      <c r="AA811" s="71">
        <v>0.50999999999999979</v>
      </c>
      <c r="AB811" s="71">
        <v>10.32</v>
      </c>
      <c r="AC811" s="67">
        <v>9.2899999999999991</v>
      </c>
      <c r="AD811" s="71">
        <v>1.0300000000000011</v>
      </c>
      <c r="AE811" s="71">
        <v>9.18</v>
      </c>
      <c r="AF811" s="67">
        <v>8.7200000000000006</v>
      </c>
      <c r="AG811" s="71">
        <v>0.45999999999999908</v>
      </c>
      <c r="AH811" s="71">
        <v>9.42</v>
      </c>
      <c r="AI811" s="67">
        <v>8.48</v>
      </c>
      <c r="AJ811" s="71">
        <v>0.9399999999999995</v>
      </c>
      <c r="AK811" s="71">
        <v>8.4600000000000009</v>
      </c>
      <c r="AL811" s="67">
        <v>8.0399999999999991</v>
      </c>
      <c r="AM811" s="71">
        <v>0.42000000000000171</v>
      </c>
      <c r="AN811" s="71"/>
      <c r="AO811" s="71"/>
      <c r="AP811" s="71"/>
      <c r="AQ811" s="71"/>
      <c r="AR811" s="71"/>
      <c r="AS811" s="71"/>
      <c r="AT811" s="71"/>
      <c r="AU811" s="71"/>
      <c r="AV811" s="71"/>
      <c r="AW811" s="71"/>
      <c r="AX811" s="71"/>
      <c r="AY811" s="71"/>
      <c r="AZ811" s="71"/>
      <c r="BA811" s="71"/>
      <c r="BB811" s="71"/>
      <c r="BC811" s="71"/>
      <c r="BD811" s="71"/>
      <c r="BE811" s="71"/>
      <c r="BF811" s="71"/>
      <c r="BG811" s="71"/>
      <c r="BH811" s="71"/>
      <c r="BI811" s="71"/>
      <c r="BJ811" s="71"/>
      <c r="BK811" s="71"/>
      <c r="BL811" s="71"/>
      <c r="BM811" s="71"/>
      <c r="BN811" s="71"/>
      <c r="BO811" s="71"/>
      <c r="BP811" s="71"/>
      <c r="BQ811" s="71"/>
      <c r="BR811" s="71"/>
      <c r="BS811" s="71"/>
      <c r="BT811" s="71"/>
      <c r="BU811" s="71"/>
      <c r="BV811" s="71"/>
      <c r="BW811" s="71"/>
      <c r="BX811" s="71"/>
      <c r="BY811" s="71"/>
      <c r="BZ811" s="71"/>
    </row>
    <row r="812" spans="1:78" hidden="1" x14ac:dyDescent="0.25">
      <c r="A812" s="67" t="s">
        <v>1369</v>
      </c>
      <c r="B812" s="67" t="s">
        <v>69</v>
      </c>
      <c r="C812" s="68" t="s">
        <v>458</v>
      </c>
      <c r="D812" s="68" t="s">
        <v>275</v>
      </c>
      <c r="E812" s="68" t="s">
        <v>463</v>
      </c>
      <c r="F812" s="68" t="s">
        <v>464</v>
      </c>
      <c r="G812" s="69" t="s">
        <v>125</v>
      </c>
      <c r="H812" s="70" t="s">
        <v>126</v>
      </c>
      <c r="I812" s="68" t="s">
        <v>127</v>
      </c>
      <c r="J812" s="90" t="s">
        <v>765</v>
      </c>
      <c r="K812" s="67" t="s">
        <v>129</v>
      </c>
      <c r="L812" s="72" t="s">
        <v>79</v>
      </c>
      <c r="M812" s="71">
        <v>13.440000000000001</v>
      </c>
      <c r="N812" s="67">
        <v>12.1</v>
      </c>
      <c r="O812" s="71">
        <v>1.3400000000000016</v>
      </c>
      <c r="P812" s="71">
        <v>10.379999999999999</v>
      </c>
      <c r="Q812" s="71">
        <v>9.86</v>
      </c>
      <c r="R812" s="71">
        <v>0.51999999999999957</v>
      </c>
      <c r="S812" s="71">
        <v>11.64</v>
      </c>
      <c r="T812" s="67">
        <v>10.48</v>
      </c>
      <c r="U812" s="71">
        <v>1.1600000000000001</v>
      </c>
      <c r="V812" s="71">
        <v>8.58</v>
      </c>
      <c r="W812" s="71">
        <v>8.15</v>
      </c>
      <c r="X812" s="71">
        <v>0.42999999999999972</v>
      </c>
      <c r="Y812" s="71">
        <v>10.45</v>
      </c>
      <c r="Z812" s="67">
        <v>9.93</v>
      </c>
      <c r="AA812" s="71">
        <v>0.51999999999999957</v>
      </c>
      <c r="AB812" s="71">
        <v>10.64</v>
      </c>
      <c r="AC812" s="67">
        <v>9.58</v>
      </c>
      <c r="AD812" s="71">
        <v>1.0600000000000005</v>
      </c>
      <c r="AE812" s="71">
        <v>9.4499999999999993</v>
      </c>
      <c r="AF812" s="67">
        <v>8.98</v>
      </c>
      <c r="AG812" s="71">
        <v>0.46999999999999886</v>
      </c>
      <c r="AH812" s="71">
        <v>9.74</v>
      </c>
      <c r="AI812" s="67">
        <v>8.77</v>
      </c>
      <c r="AJ812" s="71">
        <v>0.97000000000000064</v>
      </c>
      <c r="AK812" s="71">
        <v>8.73</v>
      </c>
      <c r="AL812" s="67">
        <v>8.2899999999999991</v>
      </c>
      <c r="AM812" s="71">
        <v>0.44000000000000128</v>
      </c>
      <c r="AN812" s="71"/>
      <c r="AO812" s="71"/>
      <c r="AP812" s="71"/>
      <c r="AQ812" s="71"/>
      <c r="AR812" s="71"/>
      <c r="AS812" s="71"/>
      <c r="AT812" s="71"/>
      <c r="AU812" s="71"/>
      <c r="AV812" s="71"/>
      <c r="AW812" s="71"/>
      <c r="AX812" s="71"/>
      <c r="AY812" s="71"/>
      <c r="AZ812" s="71"/>
      <c r="BA812" s="71"/>
      <c r="BB812" s="71"/>
      <c r="BC812" s="71"/>
      <c r="BD812" s="71"/>
      <c r="BE812" s="71"/>
      <c r="BF812" s="71"/>
      <c r="BG812" s="71"/>
      <c r="BH812" s="71"/>
      <c r="BI812" s="71"/>
      <c r="BJ812" s="71"/>
      <c r="BK812" s="71"/>
      <c r="BL812" s="71"/>
      <c r="BM812" s="71"/>
      <c r="BN812" s="71"/>
      <c r="BO812" s="71"/>
      <c r="BP812" s="71"/>
      <c r="BQ812" s="71"/>
      <c r="BR812" s="71"/>
      <c r="BS812" s="71"/>
      <c r="BT812" s="71"/>
      <c r="BU812" s="71"/>
      <c r="BV812" s="71"/>
      <c r="BW812" s="71"/>
      <c r="BX812" s="71"/>
      <c r="BY812" s="71"/>
      <c r="BZ812" s="71"/>
    </row>
    <row r="813" spans="1:78" hidden="1" x14ac:dyDescent="0.25">
      <c r="A813" s="67" t="s">
        <v>1370</v>
      </c>
      <c r="B813" s="67" t="s">
        <v>69</v>
      </c>
      <c r="C813" s="68" t="s">
        <v>458</v>
      </c>
      <c r="D813" s="68" t="s">
        <v>275</v>
      </c>
      <c r="E813" s="68" t="s">
        <v>477</v>
      </c>
      <c r="F813" s="68" t="s">
        <v>478</v>
      </c>
      <c r="G813" s="69" t="s">
        <v>125</v>
      </c>
      <c r="H813" s="70" t="s">
        <v>126</v>
      </c>
      <c r="I813" s="68" t="s">
        <v>127</v>
      </c>
      <c r="J813" s="90" t="s">
        <v>765</v>
      </c>
      <c r="K813" s="67" t="s">
        <v>129</v>
      </c>
      <c r="L813" s="72" t="s">
        <v>79</v>
      </c>
      <c r="M813" s="71">
        <v>13.440000000000001</v>
      </c>
      <c r="N813" s="67">
        <v>12.1</v>
      </c>
      <c r="O813" s="71">
        <v>1.3400000000000016</v>
      </c>
      <c r="P813" s="71">
        <v>10.379999999999999</v>
      </c>
      <c r="Q813" s="71">
        <v>9.86</v>
      </c>
      <c r="R813" s="71">
        <v>0.51999999999999957</v>
      </c>
      <c r="S813" s="71">
        <v>11.64</v>
      </c>
      <c r="T813" s="67">
        <v>10.48</v>
      </c>
      <c r="U813" s="71">
        <v>1.1600000000000001</v>
      </c>
      <c r="V813" s="71">
        <v>8.58</v>
      </c>
      <c r="W813" s="71">
        <v>8.15</v>
      </c>
      <c r="X813" s="71">
        <v>0.42999999999999972</v>
      </c>
      <c r="Y813" s="71">
        <v>10.45</v>
      </c>
      <c r="Z813" s="67">
        <v>9.93</v>
      </c>
      <c r="AA813" s="71">
        <v>0.51999999999999957</v>
      </c>
      <c r="AB813" s="71">
        <v>10.64</v>
      </c>
      <c r="AC813" s="67">
        <v>9.58</v>
      </c>
      <c r="AD813" s="71">
        <v>1.0600000000000005</v>
      </c>
      <c r="AE813" s="71">
        <v>9.4499999999999993</v>
      </c>
      <c r="AF813" s="67">
        <v>8.98</v>
      </c>
      <c r="AG813" s="71">
        <v>0.46999999999999886</v>
      </c>
      <c r="AH813" s="71">
        <v>9.74</v>
      </c>
      <c r="AI813" s="67">
        <v>8.77</v>
      </c>
      <c r="AJ813" s="71">
        <v>0.97000000000000064</v>
      </c>
      <c r="AK813" s="71">
        <v>8.73</v>
      </c>
      <c r="AL813" s="67">
        <v>8.2899999999999991</v>
      </c>
      <c r="AM813" s="71">
        <v>0.44000000000000128</v>
      </c>
      <c r="AN813" s="71"/>
      <c r="AO813" s="71"/>
      <c r="AP813" s="71"/>
      <c r="AQ813" s="71"/>
      <c r="AR813" s="71"/>
      <c r="AS813" s="71"/>
      <c r="AT813" s="71"/>
      <c r="AU813" s="71"/>
      <c r="AV813" s="71"/>
      <c r="AW813" s="71"/>
      <c r="AX813" s="71"/>
      <c r="AY813" s="71"/>
      <c r="AZ813" s="71"/>
      <c r="BA813" s="71"/>
      <c r="BB813" s="71"/>
      <c r="BC813" s="71"/>
      <c r="BD813" s="71"/>
      <c r="BE813" s="71"/>
      <c r="BF813" s="71"/>
      <c r="BG813" s="71"/>
      <c r="BH813" s="71"/>
      <c r="BI813" s="71"/>
      <c r="BJ813" s="71"/>
      <c r="BK813" s="71"/>
      <c r="BL813" s="71"/>
      <c r="BM813" s="71"/>
      <c r="BN813" s="71"/>
      <c r="BO813" s="71"/>
      <c r="BP813" s="71"/>
      <c r="BQ813" s="71"/>
      <c r="BR813" s="71"/>
      <c r="BS813" s="71"/>
      <c r="BT813" s="71"/>
      <c r="BU813" s="71"/>
      <c r="BV813" s="71"/>
      <c r="BW813" s="71"/>
      <c r="BX813" s="71"/>
      <c r="BY813" s="71"/>
      <c r="BZ813" s="71"/>
    </row>
    <row r="814" spans="1:78" hidden="1" x14ac:dyDescent="0.25">
      <c r="A814" s="67" t="s">
        <v>1371</v>
      </c>
      <c r="B814" s="67" t="s">
        <v>69</v>
      </c>
      <c r="C814" s="68" t="s">
        <v>458</v>
      </c>
      <c r="D814" s="68" t="s">
        <v>275</v>
      </c>
      <c r="E814" s="68" t="s">
        <v>479</v>
      </c>
      <c r="F814" s="68" t="s">
        <v>480</v>
      </c>
      <c r="G814" s="69" t="s">
        <v>125</v>
      </c>
      <c r="H814" s="70" t="s">
        <v>126</v>
      </c>
      <c r="I814" s="68" t="s">
        <v>127</v>
      </c>
      <c r="J814" s="90" t="s">
        <v>765</v>
      </c>
      <c r="K814" s="67" t="s">
        <v>129</v>
      </c>
      <c r="L814" s="72" t="s">
        <v>79</v>
      </c>
      <c r="M814" s="71">
        <v>15.06</v>
      </c>
      <c r="N814" s="67">
        <v>13.55</v>
      </c>
      <c r="O814" s="71">
        <v>1.5099999999999998</v>
      </c>
      <c r="P814" s="71">
        <v>11.36</v>
      </c>
      <c r="Q814" s="71">
        <v>10.79</v>
      </c>
      <c r="R814" s="71">
        <v>0.57000000000000028</v>
      </c>
      <c r="S814" s="71">
        <v>13.26</v>
      </c>
      <c r="T814" s="67">
        <v>11.93</v>
      </c>
      <c r="U814" s="71">
        <v>1.33</v>
      </c>
      <c r="V814" s="71">
        <v>9.5599999999999987</v>
      </c>
      <c r="W814" s="71">
        <v>9.08</v>
      </c>
      <c r="X814" s="71">
        <v>0.47999999999999865</v>
      </c>
      <c r="Y814" s="71">
        <v>11.83</v>
      </c>
      <c r="Z814" s="67">
        <v>11.24</v>
      </c>
      <c r="AA814" s="71">
        <v>0.58999999999999986</v>
      </c>
      <c r="AB814" s="71">
        <v>12.26</v>
      </c>
      <c r="AC814" s="67">
        <v>11.03</v>
      </c>
      <c r="AD814" s="71">
        <v>1.2300000000000004</v>
      </c>
      <c r="AE814" s="71">
        <v>10.83</v>
      </c>
      <c r="AF814" s="67">
        <v>10.29</v>
      </c>
      <c r="AG814" s="71">
        <v>0.54000000000000092</v>
      </c>
      <c r="AH814" s="71">
        <v>11.36</v>
      </c>
      <c r="AI814" s="67">
        <v>10.220000000000001</v>
      </c>
      <c r="AJ814" s="71">
        <v>1.1399999999999988</v>
      </c>
      <c r="AK814" s="71">
        <v>10.11</v>
      </c>
      <c r="AL814" s="67">
        <v>9.6</v>
      </c>
      <c r="AM814" s="71">
        <v>0.50999999999999979</v>
      </c>
      <c r="AN814" s="71"/>
      <c r="AO814" s="71"/>
      <c r="AP814" s="71"/>
      <c r="AQ814" s="71"/>
      <c r="AR814" s="71"/>
      <c r="AS814" s="71"/>
      <c r="AT814" s="71"/>
      <c r="AU814" s="71"/>
      <c r="AV814" s="71"/>
      <c r="AW814" s="71"/>
      <c r="AX814" s="71"/>
      <c r="AY814" s="71"/>
      <c r="AZ814" s="71"/>
      <c r="BA814" s="71"/>
      <c r="BB814" s="71"/>
      <c r="BC814" s="71"/>
      <c r="BD814" s="71"/>
      <c r="BE814" s="71"/>
      <c r="BF814" s="71"/>
      <c r="BG814" s="71"/>
      <c r="BH814" s="71"/>
      <c r="BI814" s="71"/>
      <c r="BJ814" s="71"/>
      <c r="BK814" s="71"/>
      <c r="BL814" s="71"/>
      <c r="BM814" s="71"/>
      <c r="BN814" s="71"/>
      <c r="BO814" s="71"/>
      <c r="BP814" s="71"/>
      <c r="BQ814" s="71"/>
      <c r="BR814" s="71"/>
      <c r="BS814" s="71"/>
      <c r="BT814" s="71"/>
      <c r="BU814" s="71"/>
      <c r="BV814" s="71"/>
      <c r="BW814" s="71"/>
      <c r="BX814" s="71"/>
      <c r="BY814" s="71"/>
      <c r="BZ814" s="71"/>
    </row>
    <row r="815" spans="1:78" hidden="1" x14ac:dyDescent="0.25">
      <c r="A815" s="67" t="s">
        <v>1372</v>
      </c>
      <c r="B815" s="67" t="s">
        <v>69</v>
      </c>
      <c r="C815" s="68" t="s">
        <v>458</v>
      </c>
      <c r="D815" s="68" t="s">
        <v>275</v>
      </c>
      <c r="E815" s="68" t="s">
        <v>467</v>
      </c>
      <c r="F815" s="68" t="s">
        <v>468</v>
      </c>
      <c r="G815" s="69" t="s">
        <v>125</v>
      </c>
      <c r="H815" s="70" t="s">
        <v>126</v>
      </c>
      <c r="I815" s="68" t="s">
        <v>127</v>
      </c>
      <c r="J815" s="90" t="s">
        <v>765</v>
      </c>
      <c r="K815" s="67" t="s">
        <v>129</v>
      </c>
      <c r="L815" s="72" t="s">
        <v>79</v>
      </c>
      <c r="M815" s="71">
        <v>13.120000000000001</v>
      </c>
      <c r="N815" s="67">
        <v>11.81</v>
      </c>
      <c r="O815" s="71">
        <v>1.3100000000000005</v>
      </c>
      <c r="P815" s="71">
        <v>10.190000000000001</v>
      </c>
      <c r="Q815" s="71">
        <v>9.68</v>
      </c>
      <c r="R815" s="71">
        <v>0.51000000000000156</v>
      </c>
      <c r="S815" s="71">
        <v>11.32</v>
      </c>
      <c r="T815" s="67">
        <v>10.19</v>
      </c>
      <c r="U815" s="71">
        <v>1.1300000000000008</v>
      </c>
      <c r="V815" s="71">
        <v>8.39</v>
      </c>
      <c r="W815" s="71">
        <v>7.97</v>
      </c>
      <c r="X815" s="71">
        <v>0.42000000000000082</v>
      </c>
      <c r="Y815" s="71">
        <v>10.18</v>
      </c>
      <c r="Z815" s="67">
        <v>9.67</v>
      </c>
      <c r="AA815" s="71">
        <v>0.50999999999999979</v>
      </c>
      <c r="AB815" s="71">
        <v>10.32</v>
      </c>
      <c r="AC815" s="67">
        <v>9.2899999999999991</v>
      </c>
      <c r="AD815" s="71">
        <v>1.0300000000000011</v>
      </c>
      <c r="AE815" s="71">
        <v>9.18</v>
      </c>
      <c r="AF815" s="67">
        <v>8.7200000000000006</v>
      </c>
      <c r="AG815" s="71">
        <v>0.45999999999999908</v>
      </c>
      <c r="AH815" s="71">
        <v>9.42</v>
      </c>
      <c r="AI815" s="67">
        <v>8.48</v>
      </c>
      <c r="AJ815" s="71">
        <v>0.9399999999999995</v>
      </c>
      <c r="AK815" s="71">
        <v>8.4600000000000009</v>
      </c>
      <c r="AL815" s="67">
        <v>8.0399999999999991</v>
      </c>
      <c r="AM815" s="71">
        <v>0.42000000000000171</v>
      </c>
      <c r="AN815" s="71"/>
      <c r="AO815" s="71"/>
      <c r="AP815" s="71"/>
      <c r="AQ815" s="71"/>
      <c r="AR815" s="71"/>
      <c r="AS815" s="71"/>
      <c r="AT815" s="71"/>
      <c r="AU815" s="71"/>
      <c r="AV815" s="71"/>
      <c r="AW815" s="71"/>
      <c r="AX815" s="71"/>
      <c r="AY815" s="71"/>
      <c r="AZ815" s="71"/>
      <c r="BA815" s="71"/>
      <c r="BB815" s="71"/>
      <c r="BC815" s="71"/>
      <c r="BD815" s="71"/>
      <c r="BE815" s="71"/>
      <c r="BF815" s="71"/>
      <c r="BG815" s="71"/>
      <c r="BH815" s="71"/>
      <c r="BI815" s="71"/>
      <c r="BJ815" s="71"/>
      <c r="BK815" s="71"/>
      <c r="BL815" s="71"/>
      <c r="BM815" s="71"/>
      <c r="BN815" s="71"/>
      <c r="BO815" s="71"/>
      <c r="BP815" s="71"/>
      <c r="BQ815" s="71"/>
      <c r="BR815" s="71"/>
      <c r="BS815" s="71"/>
      <c r="BT815" s="71"/>
      <c r="BU815" s="71"/>
      <c r="BV815" s="71"/>
      <c r="BW815" s="71"/>
      <c r="BX815" s="71"/>
      <c r="BY815" s="71"/>
      <c r="BZ815" s="71"/>
    </row>
    <row r="816" spans="1:78" hidden="1" x14ac:dyDescent="0.25">
      <c r="A816" s="67" t="s">
        <v>1373</v>
      </c>
      <c r="B816" s="67" t="s">
        <v>69</v>
      </c>
      <c r="C816" s="68" t="s">
        <v>458</v>
      </c>
      <c r="D816" s="68" t="s">
        <v>275</v>
      </c>
      <c r="E816" s="68" t="s">
        <v>469</v>
      </c>
      <c r="F816" s="68" t="s">
        <v>470</v>
      </c>
      <c r="G816" s="69" t="s">
        <v>125</v>
      </c>
      <c r="H816" s="70" t="s">
        <v>126</v>
      </c>
      <c r="I816" s="68" t="s">
        <v>127</v>
      </c>
      <c r="J816" s="90" t="s">
        <v>765</v>
      </c>
      <c r="K816" s="67" t="s">
        <v>129</v>
      </c>
      <c r="L816" s="72" t="s">
        <v>79</v>
      </c>
      <c r="M816" s="71">
        <v>13.440000000000001</v>
      </c>
      <c r="N816" s="67">
        <v>12.1</v>
      </c>
      <c r="O816" s="71">
        <v>1.3400000000000016</v>
      </c>
      <c r="P816" s="71">
        <v>10.379999999999999</v>
      </c>
      <c r="Q816" s="71">
        <v>9.86</v>
      </c>
      <c r="R816" s="71">
        <v>0.51999999999999957</v>
      </c>
      <c r="S816" s="71">
        <v>11.64</v>
      </c>
      <c r="T816" s="67">
        <v>10.48</v>
      </c>
      <c r="U816" s="71">
        <v>1.1600000000000001</v>
      </c>
      <c r="V816" s="71">
        <v>8.58</v>
      </c>
      <c r="W816" s="71">
        <v>8.15</v>
      </c>
      <c r="X816" s="71">
        <v>0.42999999999999972</v>
      </c>
      <c r="Y816" s="71">
        <v>10.45</v>
      </c>
      <c r="Z816" s="67">
        <v>9.93</v>
      </c>
      <c r="AA816" s="71">
        <v>0.51999999999999957</v>
      </c>
      <c r="AB816" s="71">
        <v>10.64</v>
      </c>
      <c r="AC816" s="67">
        <v>9.58</v>
      </c>
      <c r="AD816" s="71">
        <v>1.0600000000000005</v>
      </c>
      <c r="AE816" s="71">
        <v>9.4499999999999993</v>
      </c>
      <c r="AF816" s="67">
        <v>8.98</v>
      </c>
      <c r="AG816" s="71">
        <v>0.46999999999999886</v>
      </c>
      <c r="AH816" s="71">
        <v>9.74</v>
      </c>
      <c r="AI816" s="67">
        <v>8.77</v>
      </c>
      <c r="AJ816" s="71">
        <v>0.97000000000000064</v>
      </c>
      <c r="AK816" s="71">
        <v>8.73</v>
      </c>
      <c r="AL816" s="67">
        <v>8.2899999999999991</v>
      </c>
      <c r="AM816" s="71">
        <v>0.44000000000000128</v>
      </c>
      <c r="AN816" s="71"/>
      <c r="AO816" s="71"/>
      <c r="AP816" s="71"/>
      <c r="AQ816" s="71"/>
      <c r="AR816" s="71"/>
      <c r="AS816" s="71"/>
      <c r="AT816" s="71"/>
      <c r="AU816" s="71"/>
      <c r="AV816" s="71"/>
      <c r="AW816" s="71"/>
      <c r="AX816" s="71"/>
      <c r="AY816" s="71"/>
      <c r="AZ816" s="71"/>
      <c r="BA816" s="71"/>
      <c r="BB816" s="71"/>
      <c r="BC816" s="71"/>
      <c r="BD816" s="71"/>
      <c r="BE816" s="71"/>
      <c r="BF816" s="71"/>
      <c r="BG816" s="71"/>
      <c r="BH816" s="71"/>
      <c r="BI816" s="71"/>
      <c r="BJ816" s="71"/>
      <c r="BK816" s="71"/>
      <c r="BL816" s="71"/>
      <c r="BM816" s="71"/>
      <c r="BN816" s="71"/>
      <c r="BO816" s="71"/>
      <c r="BP816" s="71"/>
      <c r="BQ816" s="71"/>
      <c r="BR816" s="71"/>
      <c r="BS816" s="71"/>
      <c r="BT816" s="71"/>
      <c r="BU816" s="71"/>
      <c r="BV816" s="71"/>
      <c r="BW816" s="71"/>
      <c r="BX816" s="71"/>
      <c r="BY816" s="71"/>
      <c r="BZ816" s="71"/>
    </row>
    <row r="817" spans="1:78" hidden="1" x14ac:dyDescent="0.25">
      <c r="A817" s="67" t="s">
        <v>1374</v>
      </c>
      <c r="B817" s="67" t="s">
        <v>69</v>
      </c>
      <c r="C817" s="68" t="s">
        <v>458</v>
      </c>
      <c r="D817" s="68" t="s">
        <v>275</v>
      </c>
      <c r="E817" s="68" t="s">
        <v>276</v>
      </c>
      <c r="F817" s="68" t="s">
        <v>275</v>
      </c>
      <c r="G817" s="69" t="s">
        <v>125</v>
      </c>
      <c r="H817" s="70" t="s">
        <v>126</v>
      </c>
      <c r="I817" s="68" t="s">
        <v>127</v>
      </c>
      <c r="J817" s="90" t="s">
        <v>765</v>
      </c>
      <c r="K817" s="67" t="s">
        <v>129</v>
      </c>
      <c r="L817" s="72" t="s">
        <v>79</v>
      </c>
      <c r="M817" s="71">
        <v>12.950000000000001</v>
      </c>
      <c r="N817" s="67">
        <v>11.66</v>
      </c>
      <c r="O817" s="71">
        <v>1.2900000000000009</v>
      </c>
      <c r="P817" s="71">
        <v>10.09</v>
      </c>
      <c r="Q817" s="71">
        <v>9.59</v>
      </c>
      <c r="R817" s="71">
        <v>0.5</v>
      </c>
      <c r="S817" s="71">
        <v>11.15</v>
      </c>
      <c r="T817" s="67">
        <v>10.039999999999999</v>
      </c>
      <c r="U817" s="71">
        <v>1.1100000000000012</v>
      </c>
      <c r="V817" s="71">
        <v>8.2899999999999991</v>
      </c>
      <c r="W817" s="71">
        <v>7.88</v>
      </c>
      <c r="X817" s="71">
        <v>0.40999999999999925</v>
      </c>
      <c r="Y817" s="71">
        <v>10.029999999999999</v>
      </c>
      <c r="Z817" s="67">
        <v>9.5299999999999994</v>
      </c>
      <c r="AA817" s="71">
        <v>0.5</v>
      </c>
      <c r="AB817" s="71">
        <v>10.15</v>
      </c>
      <c r="AC817" s="67">
        <v>9.14</v>
      </c>
      <c r="AD817" s="71">
        <v>1.0099999999999998</v>
      </c>
      <c r="AE817" s="71">
        <v>9.0299999999999994</v>
      </c>
      <c r="AF817" s="67">
        <v>8.58</v>
      </c>
      <c r="AG817" s="71">
        <v>0.44999999999999929</v>
      </c>
      <c r="AH817" s="71">
        <v>9.25</v>
      </c>
      <c r="AI817" s="67">
        <v>8.33</v>
      </c>
      <c r="AJ817" s="71">
        <v>0.91999999999999993</v>
      </c>
      <c r="AK817" s="71">
        <v>8.3099999999999987</v>
      </c>
      <c r="AL817" s="67">
        <v>7.89</v>
      </c>
      <c r="AM817" s="71">
        <v>0.41999999999999904</v>
      </c>
      <c r="AN817" s="71"/>
      <c r="AO817" s="71"/>
      <c r="AP817" s="71"/>
      <c r="AQ817" s="71"/>
      <c r="AR817" s="71"/>
      <c r="AS817" s="71"/>
      <c r="AT817" s="71"/>
      <c r="AU817" s="71"/>
      <c r="AV817" s="71"/>
      <c r="AW817" s="71"/>
      <c r="AX817" s="71"/>
      <c r="AY817" s="71"/>
      <c r="AZ817" s="71"/>
      <c r="BA817" s="71"/>
      <c r="BB817" s="71"/>
      <c r="BC817" s="71"/>
      <c r="BD817" s="71"/>
      <c r="BE817" s="71"/>
      <c r="BF817" s="71"/>
      <c r="BG817" s="71"/>
      <c r="BH817" s="71"/>
      <c r="BI817" s="71"/>
      <c r="BJ817" s="71"/>
      <c r="BK817" s="71"/>
      <c r="BL817" s="71"/>
      <c r="BM817" s="71"/>
      <c r="BN817" s="71"/>
      <c r="BO817" s="71"/>
      <c r="BP817" s="71"/>
      <c r="BQ817" s="71"/>
      <c r="BR817" s="71"/>
      <c r="BS817" s="71"/>
      <c r="BT817" s="71"/>
      <c r="BU817" s="71"/>
      <c r="BV817" s="71"/>
      <c r="BW817" s="71"/>
      <c r="BX817" s="71"/>
      <c r="BY817" s="71"/>
      <c r="BZ817" s="71"/>
    </row>
    <row r="818" spans="1:78" hidden="1" x14ac:dyDescent="0.25">
      <c r="A818" s="67" t="s">
        <v>1375</v>
      </c>
      <c r="B818" s="67" t="s">
        <v>69</v>
      </c>
      <c r="C818" s="68" t="s">
        <v>458</v>
      </c>
      <c r="D818" s="68" t="s">
        <v>275</v>
      </c>
      <c r="E818" s="68" t="s">
        <v>471</v>
      </c>
      <c r="F818" s="68" t="s">
        <v>472</v>
      </c>
      <c r="G818" s="69" t="s">
        <v>125</v>
      </c>
      <c r="H818" s="70" t="s">
        <v>126</v>
      </c>
      <c r="I818" s="68" t="s">
        <v>127</v>
      </c>
      <c r="J818" s="90" t="s">
        <v>765</v>
      </c>
      <c r="K818" s="67" t="s">
        <v>129</v>
      </c>
      <c r="L818" s="72" t="s">
        <v>79</v>
      </c>
      <c r="M818" s="71">
        <v>13.440000000000001</v>
      </c>
      <c r="N818" s="67">
        <v>12.1</v>
      </c>
      <c r="O818" s="71">
        <v>1.3400000000000016</v>
      </c>
      <c r="P818" s="71">
        <v>10.379999999999999</v>
      </c>
      <c r="Q818" s="71">
        <v>9.86</v>
      </c>
      <c r="R818" s="71">
        <v>0.51999999999999957</v>
      </c>
      <c r="S818" s="71">
        <v>11.64</v>
      </c>
      <c r="T818" s="67">
        <v>10.48</v>
      </c>
      <c r="U818" s="71">
        <v>1.1600000000000001</v>
      </c>
      <c r="V818" s="71">
        <v>8.58</v>
      </c>
      <c r="W818" s="71">
        <v>8.15</v>
      </c>
      <c r="X818" s="71">
        <v>0.42999999999999972</v>
      </c>
      <c r="Y818" s="71">
        <v>10.45</v>
      </c>
      <c r="Z818" s="67">
        <v>9.93</v>
      </c>
      <c r="AA818" s="71">
        <v>0.51999999999999957</v>
      </c>
      <c r="AB818" s="71">
        <v>10.64</v>
      </c>
      <c r="AC818" s="67">
        <v>9.58</v>
      </c>
      <c r="AD818" s="71">
        <v>1.0600000000000005</v>
      </c>
      <c r="AE818" s="71">
        <v>9.4499999999999993</v>
      </c>
      <c r="AF818" s="67">
        <v>8.98</v>
      </c>
      <c r="AG818" s="71">
        <v>0.46999999999999886</v>
      </c>
      <c r="AH818" s="71">
        <v>9.74</v>
      </c>
      <c r="AI818" s="67">
        <v>8.77</v>
      </c>
      <c r="AJ818" s="71">
        <v>0.97000000000000064</v>
      </c>
      <c r="AK818" s="71">
        <v>8.73</v>
      </c>
      <c r="AL818" s="67">
        <v>8.2899999999999991</v>
      </c>
      <c r="AM818" s="71">
        <v>0.44000000000000128</v>
      </c>
      <c r="AN818" s="71"/>
      <c r="AO818" s="71"/>
      <c r="AP818" s="71"/>
      <c r="AQ818" s="71"/>
      <c r="AR818" s="71"/>
      <c r="AS818" s="71"/>
      <c r="AT818" s="71"/>
      <c r="AU818" s="71"/>
      <c r="AV818" s="71"/>
      <c r="AW818" s="71"/>
      <c r="AX818" s="71"/>
      <c r="AY818" s="71"/>
      <c r="AZ818" s="71"/>
      <c r="BA818" s="71"/>
      <c r="BB818" s="71"/>
      <c r="BC818" s="71"/>
      <c r="BD818" s="71"/>
      <c r="BE818" s="71"/>
      <c r="BF818" s="71"/>
      <c r="BG818" s="71"/>
      <c r="BH818" s="71"/>
      <c r="BI818" s="71"/>
      <c r="BJ818" s="71"/>
      <c r="BK818" s="71"/>
      <c r="BL818" s="71"/>
      <c r="BM818" s="71"/>
      <c r="BN818" s="71"/>
      <c r="BO818" s="71"/>
      <c r="BP818" s="71"/>
      <c r="BQ818" s="71"/>
      <c r="BR818" s="71"/>
      <c r="BS818" s="71"/>
      <c r="BT818" s="71"/>
      <c r="BU818" s="71"/>
      <c r="BV818" s="71"/>
      <c r="BW818" s="71"/>
      <c r="BX818" s="71"/>
      <c r="BY818" s="71"/>
      <c r="BZ818" s="71"/>
    </row>
    <row r="819" spans="1:78" hidden="1" x14ac:dyDescent="0.25">
      <c r="A819" s="67" t="s">
        <v>1376</v>
      </c>
      <c r="B819" s="67" t="s">
        <v>69</v>
      </c>
      <c r="C819" s="68" t="s">
        <v>458</v>
      </c>
      <c r="D819" s="68" t="s">
        <v>275</v>
      </c>
      <c r="E819" s="68" t="s">
        <v>481</v>
      </c>
      <c r="F819" s="68" t="s">
        <v>482</v>
      </c>
      <c r="G819" s="69" t="s">
        <v>125</v>
      </c>
      <c r="H819" s="70" t="s">
        <v>126</v>
      </c>
      <c r="I819" s="68" t="s">
        <v>127</v>
      </c>
      <c r="J819" s="90" t="s">
        <v>765</v>
      </c>
      <c r="K819" s="67" t="s">
        <v>129</v>
      </c>
      <c r="L819" s="72" t="s">
        <v>79</v>
      </c>
      <c r="M819" s="71">
        <v>15.14</v>
      </c>
      <c r="N819" s="67">
        <v>13.63</v>
      </c>
      <c r="O819" s="71">
        <v>1.5099999999999998</v>
      </c>
      <c r="P819" s="71">
        <v>11.4</v>
      </c>
      <c r="Q819" s="71">
        <v>10.83</v>
      </c>
      <c r="R819" s="71">
        <v>0.57000000000000028</v>
      </c>
      <c r="S819" s="71">
        <v>13.34</v>
      </c>
      <c r="T819" s="67">
        <v>12.01</v>
      </c>
      <c r="U819" s="71">
        <v>1.33</v>
      </c>
      <c r="V819" s="71">
        <v>9.6</v>
      </c>
      <c r="W819" s="71">
        <v>9.1199999999999992</v>
      </c>
      <c r="X819" s="71">
        <v>0.48000000000000043</v>
      </c>
      <c r="Y819" s="71">
        <v>11.89</v>
      </c>
      <c r="Z819" s="67">
        <v>11.3</v>
      </c>
      <c r="AA819" s="71">
        <v>0.58999999999999986</v>
      </c>
      <c r="AB819" s="71">
        <v>12.34</v>
      </c>
      <c r="AC819" s="67">
        <v>11.11</v>
      </c>
      <c r="AD819" s="71">
        <v>1.2300000000000004</v>
      </c>
      <c r="AE819" s="71">
        <v>10.89</v>
      </c>
      <c r="AF819" s="67">
        <v>10.35</v>
      </c>
      <c r="AG819" s="71">
        <v>0.54000000000000092</v>
      </c>
      <c r="AH819" s="71">
        <v>11.44</v>
      </c>
      <c r="AI819" s="67">
        <v>10.3</v>
      </c>
      <c r="AJ819" s="71">
        <v>1.1399999999999988</v>
      </c>
      <c r="AK819" s="71">
        <v>10.17</v>
      </c>
      <c r="AL819" s="67">
        <v>9.66</v>
      </c>
      <c r="AM819" s="71">
        <v>0.50999999999999979</v>
      </c>
      <c r="AN819" s="71"/>
      <c r="AO819" s="71"/>
      <c r="AP819" s="71"/>
      <c r="AQ819" s="71"/>
      <c r="AR819" s="71"/>
      <c r="AS819" s="71"/>
      <c r="AT819" s="71"/>
      <c r="AU819" s="71"/>
      <c r="AV819" s="71"/>
      <c r="AW819" s="71"/>
      <c r="AX819" s="71"/>
      <c r="AY819" s="71"/>
      <c r="AZ819" s="71"/>
      <c r="BA819" s="71"/>
      <c r="BB819" s="71"/>
      <c r="BC819" s="71"/>
      <c r="BD819" s="71"/>
      <c r="BE819" s="71"/>
      <c r="BF819" s="71"/>
      <c r="BG819" s="71"/>
      <c r="BH819" s="71"/>
      <c r="BI819" s="71"/>
      <c r="BJ819" s="71"/>
      <c r="BK819" s="71"/>
      <c r="BL819" s="71"/>
      <c r="BM819" s="71"/>
      <c r="BN819" s="71"/>
      <c r="BO819" s="71"/>
      <c r="BP819" s="71"/>
      <c r="BQ819" s="71"/>
      <c r="BR819" s="71"/>
      <c r="BS819" s="71"/>
      <c r="BT819" s="71"/>
      <c r="BU819" s="71"/>
      <c r="BV819" s="71"/>
      <c r="BW819" s="71"/>
      <c r="BX819" s="71"/>
      <c r="BY819" s="71"/>
      <c r="BZ819" s="71"/>
    </row>
    <row r="820" spans="1:78" hidden="1" x14ac:dyDescent="0.25">
      <c r="A820" s="67" t="s">
        <v>1377</v>
      </c>
      <c r="B820" s="67" t="s">
        <v>69</v>
      </c>
      <c r="C820" s="68" t="s">
        <v>458</v>
      </c>
      <c r="D820" s="68" t="s">
        <v>275</v>
      </c>
      <c r="E820" s="68" t="s">
        <v>473</v>
      </c>
      <c r="F820" s="68" t="s">
        <v>474</v>
      </c>
      <c r="G820" s="69" t="s">
        <v>125</v>
      </c>
      <c r="H820" s="70" t="s">
        <v>126</v>
      </c>
      <c r="I820" s="68" t="s">
        <v>127</v>
      </c>
      <c r="J820" s="90" t="s">
        <v>765</v>
      </c>
      <c r="K820" s="67" t="s">
        <v>129</v>
      </c>
      <c r="L820" s="72" t="s">
        <v>79</v>
      </c>
      <c r="M820" s="71">
        <v>13.120000000000001</v>
      </c>
      <c r="N820" s="67">
        <v>11.81</v>
      </c>
      <c r="O820" s="71">
        <v>1.3100000000000005</v>
      </c>
      <c r="P820" s="71">
        <v>10.190000000000001</v>
      </c>
      <c r="Q820" s="71">
        <v>9.68</v>
      </c>
      <c r="R820" s="71">
        <v>0.51000000000000156</v>
      </c>
      <c r="S820" s="71">
        <v>11.32</v>
      </c>
      <c r="T820" s="67">
        <v>10.19</v>
      </c>
      <c r="U820" s="71">
        <v>1.1300000000000008</v>
      </c>
      <c r="V820" s="71">
        <v>8.39</v>
      </c>
      <c r="W820" s="71">
        <v>7.97</v>
      </c>
      <c r="X820" s="71">
        <v>0.42000000000000082</v>
      </c>
      <c r="Y820" s="71">
        <v>10.18</v>
      </c>
      <c r="Z820" s="67">
        <v>9.67</v>
      </c>
      <c r="AA820" s="71">
        <v>0.50999999999999979</v>
      </c>
      <c r="AB820" s="71">
        <v>10.32</v>
      </c>
      <c r="AC820" s="67">
        <v>9.2899999999999991</v>
      </c>
      <c r="AD820" s="71">
        <v>1.0300000000000011</v>
      </c>
      <c r="AE820" s="71">
        <v>9.18</v>
      </c>
      <c r="AF820" s="67">
        <v>8.7200000000000006</v>
      </c>
      <c r="AG820" s="71">
        <v>0.45999999999999908</v>
      </c>
      <c r="AH820" s="71">
        <v>9.42</v>
      </c>
      <c r="AI820" s="67">
        <v>8.48</v>
      </c>
      <c r="AJ820" s="71">
        <v>0.9399999999999995</v>
      </c>
      <c r="AK820" s="71">
        <v>8.4600000000000009</v>
      </c>
      <c r="AL820" s="67">
        <v>8.0399999999999991</v>
      </c>
      <c r="AM820" s="71">
        <v>0.42000000000000171</v>
      </c>
      <c r="AN820" s="71"/>
      <c r="AO820" s="71"/>
      <c r="AP820" s="71"/>
      <c r="AQ820" s="71"/>
      <c r="AR820" s="71"/>
      <c r="AS820" s="71"/>
      <c r="AT820" s="71"/>
      <c r="AU820" s="71"/>
      <c r="AV820" s="71"/>
      <c r="AW820" s="71"/>
      <c r="AX820" s="71"/>
      <c r="AY820" s="71"/>
      <c r="AZ820" s="71"/>
      <c r="BA820" s="71"/>
      <c r="BB820" s="71"/>
      <c r="BC820" s="71"/>
      <c r="BD820" s="71"/>
      <c r="BE820" s="71"/>
      <c r="BF820" s="71"/>
      <c r="BG820" s="71"/>
      <c r="BH820" s="71"/>
      <c r="BI820" s="71"/>
      <c r="BJ820" s="71"/>
      <c r="BK820" s="71"/>
      <c r="BL820" s="71"/>
      <c r="BM820" s="71"/>
      <c r="BN820" s="71"/>
      <c r="BO820" s="71"/>
      <c r="BP820" s="71"/>
      <c r="BQ820" s="71"/>
      <c r="BR820" s="71"/>
      <c r="BS820" s="71"/>
      <c r="BT820" s="71"/>
      <c r="BU820" s="71"/>
      <c r="BV820" s="71"/>
      <c r="BW820" s="71"/>
      <c r="BX820" s="71"/>
      <c r="BY820" s="71"/>
      <c r="BZ820" s="71"/>
    </row>
    <row r="821" spans="1:78" hidden="1" x14ac:dyDescent="0.25">
      <c r="A821" s="67" t="s">
        <v>1378</v>
      </c>
      <c r="B821" s="67" t="s">
        <v>69</v>
      </c>
      <c r="C821" s="68" t="s">
        <v>458</v>
      </c>
      <c r="D821" s="68" t="s">
        <v>275</v>
      </c>
      <c r="E821" s="68" t="s">
        <v>276</v>
      </c>
      <c r="F821" s="68" t="s">
        <v>275</v>
      </c>
      <c r="G821" s="69" t="s">
        <v>133</v>
      </c>
      <c r="H821" s="70" t="s">
        <v>134</v>
      </c>
      <c r="I821" s="68" t="s">
        <v>135</v>
      </c>
      <c r="J821" s="90" t="s">
        <v>765</v>
      </c>
      <c r="K821" s="67" t="s">
        <v>135</v>
      </c>
      <c r="L821" s="72" t="s">
        <v>79</v>
      </c>
      <c r="M821" s="71">
        <v>10.47</v>
      </c>
      <c r="N821" s="67">
        <v>8.3800000000000008</v>
      </c>
      <c r="O821" s="71">
        <v>2.09</v>
      </c>
      <c r="P821" s="71">
        <v>7.92</v>
      </c>
      <c r="Q821" s="71">
        <v>7.52</v>
      </c>
      <c r="R821" s="71">
        <v>0.40000000000000036</v>
      </c>
      <c r="S821" s="71">
        <v>8.67</v>
      </c>
      <c r="T821" s="67">
        <v>6.94</v>
      </c>
      <c r="U821" s="71">
        <v>1.7299999999999995</v>
      </c>
      <c r="V821" s="71">
        <v>6.120000000000001</v>
      </c>
      <c r="W821" s="71">
        <v>5.81</v>
      </c>
      <c r="X821" s="71">
        <v>0.31000000000000139</v>
      </c>
      <c r="Y821" s="67"/>
      <c r="Z821" s="67"/>
      <c r="AA821" s="67"/>
      <c r="AB821" s="71">
        <v>7.9699999999999989</v>
      </c>
      <c r="AC821" s="71">
        <v>6.38</v>
      </c>
      <c r="AD821" s="71">
        <v>1.589999999999999</v>
      </c>
      <c r="AE821" s="67"/>
      <c r="AF821" s="67"/>
      <c r="AG821" s="67"/>
      <c r="AH821" s="71">
        <v>6.8699999999999992</v>
      </c>
      <c r="AI821" s="67">
        <v>5.5</v>
      </c>
      <c r="AJ821" s="71">
        <v>1.3699999999999992</v>
      </c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  <c r="BZ821" s="67"/>
    </row>
    <row r="822" spans="1:78" hidden="1" x14ac:dyDescent="0.25">
      <c r="A822" s="67" t="s">
        <v>1379</v>
      </c>
      <c r="B822" s="67" t="s">
        <v>69</v>
      </c>
      <c r="C822" s="68" t="s">
        <v>458</v>
      </c>
      <c r="D822" s="68" t="s">
        <v>275</v>
      </c>
      <c r="E822" s="68" t="s">
        <v>276</v>
      </c>
      <c r="F822" s="68" t="s">
        <v>275</v>
      </c>
      <c r="G822" s="69" t="s">
        <v>483</v>
      </c>
      <c r="H822" s="70" t="s">
        <v>484</v>
      </c>
      <c r="I822" s="68" t="s">
        <v>485</v>
      </c>
      <c r="J822" s="90" t="s">
        <v>765</v>
      </c>
      <c r="K822" s="67" t="s">
        <v>135</v>
      </c>
      <c r="L822" s="72" t="s">
        <v>79</v>
      </c>
      <c r="M822" s="71">
        <v>10.47</v>
      </c>
      <c r="N822" s="67">
        <v>8.3800000000000008</v>
      </c>
      <c r="O822" s="71">
        <v>2.09</v>
      </c>
      <c r="P822" s="71">
        <v>7.92</v>
      </c>
      <c r="Q822" s="71">
        <v>7.52</v>
      </c>
      <c r="R822" s="71">
        <v>0.40000000000000036</v>
      </c>
      <c r="S822" s="71">
        <v>8.67</v>
      </c>
      <c r="T822" s="67">
        <v>6.94</v>
      </c>
      <c r="U822" s="71">
        <v>1.7299999999999995</v>
      </c>
      <c r="V822" s="71">
        <v>6.120000000000001</v>
      </c>
      <c r="W822" s="71">
        <v>5.81</v>
      </c>
      <c r="X822" s="71">
        <v>0.31000000000000139</v>
      </c>
      <c r="Y822" s="67"/>
      <c r="Z822" s="67"/>
      <c r="AA822" s="67"/>
      <c r="AB822" s="71">
        <v>7.9699999999999989</v>
      </c>
      <c r="AC822" s="71">
        <v>6.38</v>
      </c>
      <c r="AD822" s="71">
        <v>1.589999999999999</v>
      </c>
      <c r="AE822" s="67"/>
      <c r="AF822" s="67"/>
      <c r="AG822" s="67"/>
      <c r="AH822" s="71">
        <v>6.8699999999999992</v>
      </c>
      <c r="AI822" s="67">
        <v>5.5</v>
      </c>
      <c r="AJ822" s="71">
        <v>1.3699999999999992</v>
      </c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  <c r="BZ822" s="67"/>
    </row>
    <row r="823" spans="1:78" hidden="1" x14ac:dyDescent="0.25">
      <c r="A823" s="67" t="s">
        <v>1380</v>
      </c>
      <c r="B823" s="67" t="s">
        <v>69</v>
      </c>
      <c r="C823" s="68" t="s">
        <v>458</v>
      </c>
      <c r="D823" s="68" t="s">
        <v>275</v>
      </c>
      <c r="E823" s="68" t="s">
        <v>459</v>
      </c>
      <c r="F823" s="68" t="s">
        <v>460</v>
      </c>
      <c r="G823" s="69" t="s">
        <v>162</v>
      </c>
      <c r="H823" s="70" t="s">
        <v>163</v>
      </c>
      <c r="I823" s="68" t="s">
        <v>164</v>
      </c>
      <c r="J823" s="90" t="s">
        <v>765</v>
      </c>
      <c r="K823" s="67" t="s">
        <v>78</v>
      </c>
      <c r="L823" s="72" t="s">
        <v>79</v>
      </c>
      <c r="M823" s="71">
        <v>8.7799999999999994</v>
      </c>
      <c r="N823" s="67">
        <v>7.02</v>
      </c>
      <c r="O823" s="71">
        <v>1.7599999999999998</v>
      </c>
      <c r="P823" s="71">
        <v>7.0699999999999994</v>
      </c>
      <c r="Q823" s="71">
        <v>6.72</v>
      </c>
      <c r="R823" s="71">
        <v>0.34999999999999964</v>
      </c>
      <c r="S823" s="71">
        <v>6.9799999999999995</v>
      </c>
      <c r="T823" s="67">
        <v>5.58</v>
      </c>
      <c r="U823" s="71">
        <v>1.3999999999999995</v>
      </c>
      <c r="V823" s="71">
        <v>5.27</v>
      </c>
      <c r="W823" s="71">
        <v>5.01</v>
      </c>
      <c r="X823" s="71">
        <v>0.25999999999999979</v>
      </c>
      <c r="Y823" s="67"/>
      <c r="Z823" s="67"/>
      <c r="AA823" s="67"/>
      <c r="AB823" s="71">
        <v>6.2799999999999994</v>
      </c>
      <c r="AC823" s="71">
        <v>5.0199999999999996</v>
      </c>
      <c r="AD823" s="71">
        <v>1.2599999999999998</v>
      </c>
      <c r="AE823" s="67"/>
      <c r="AF823" s="67"/>
      <c r="AG823" s="67"/>
      <c r="AH823" s="71">
        <v>5.2799999999999994</v>
      </c>
      <c r="AI823" s="67">
        <v>4.22</v>
      </c>
      <c r="AJ823" s="71">
        <v>1.0599999999999996</v>
      </c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  <c r="BZ823" s="67"/>
    </row>
    <row r="824" spans="1:78" hidden="1" x14ac:dyDescent="0.25">
      <c r="A824" s="67" t="s">
        <v>1381</v>
      </c>
      <c r="B824" s="67" t="s">
        <v>69</v>
      </c>
      <c r="C824" s="68" t="s">
        <v>458</v>
      </c>
      <c r="D824" s="68" t="s">
        <v>275</v>
      </c>
      <c r="E824" s="68" t="s">
        <v>461</v>
      </c>
      <c r="F824" s="68" t="s">
        <v>462</v>
      </c>
      <c r="G824" s="69" t="s">
        <v>162</v>
      </c>
      <c r="H824" s="70" t="s">
        <v>163</v>
      </c>
      <c r="I824" s="68" t="s">
        <v>164</v>
      </c>
      <c r="J824" s="90" t="s">
        <v>765</v>
      </c>
      <c r="K824" s="67" t="s">
        <v>78</v>
      </c>
      <c r="L824" s="72" t="s">
        <v>79</v>
      </c>
      <c r="M824" s="71">
        <v>7.68</v>
      </c>
      <c r="N824" s="67">
        <v>6.14</v>
      </c>
      <c r="O824" s="71">
        <v>1.54</v>
      </c>
      <c r="P824" s="71">
        <v>6.41</v>
      </c>
      <c r="Q824" s="71">
        <v>6.09</v>
      </c>
      <c r="R824" s="71">
        <v>0.32000000000000028</v>
      </c>
      <c r="S824" s="71">
        <v>5.88</v>
      </c>
      <c r="T824" s="67">
        <v>4.7</v>
      </c>
      <c r="U824" s="71">
        <v>1.1799999999999997</v>
      </c>
      <c r="V824" s="71">
        <v>4.6100000000000003</v>
      </c>
      <c r="W824" s="71">
        <v>4.38</v>
      </c>
      <c r="X824" s="71">
        <v>0.23000000000000043</v>
      </c>
      <c r="Y824" s="67"/>
      <c r="Z824" s="67"/>
      <c r="AA824" s="67"/>
      <c r="AB824" s="71">
        <v>5.18</v>
      </c>
      <c r="AC824" s="71">
        <v>4.1399999999999997</v>
      </c>
      <c r="AD824" s="71">
        <v>1.04</v>
      </c>
      <c r="AE824" s="67"/>
      <c r="AF824" s="67"/>
      <c r="AG824" s="67"/>
      <c r="AH824" s="71">
        <v>4.18</v>
      </c>
      <c r="AI824" s="67">
        <v>3.34</v>
      </c>
      <c r="AJ824" s="71">
        <v>0.83999999999999986</v>
      </c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  <c r="BZ824" s="67"/>
    </row>
    <row r="825" spans="1:78" hidden="1" x14ac:dyDescent="0.25">
      <c r="A825" s="67" t="s">
        <v>1382</v>
      </c>
      <c r="B825" s="67" t="s">
        <v>69</v>
      </c>
      <c r="C825" s="68" t="s">
        <v>458</v>
      </c>
      <c r="D825" s="68" t="s">
        <v>275</v>
      </c>
      <c r="E825" s="68" t="s">
        <v>463</v>
      </c>
      <c r="F825" s="68" t="s">
        <v>464</v>
      </c>
      <c r="G825" s="69" t="s">
        <v>162</v>
      </c>
      <c r="H825" s="70" t="s">
        <v>163</v>
      </c>
      <c r="I825" s="68" t="s">
        <v>164</v>
      </c>
      <c r="J825" s="90" t="s">
        <v>765</v>
      </c>
      <c r="K825" s="67" t="s">
        <v>78</v>
      </c>
      <c r="L825" s="72" t="s">
        <v>79</v>
      </c>
      <c r="M825" s="71">
        <v>7.68</v>
      </c>
      <c r="N825" s="67">
        <v>6.14</v>
      </c>
      <c r="O825" s="71">
        <v>1.54</v>
      </c>
      <c r="P825" s="71">
        <v>6.41</v>
      </c>
      <c r="Q825" s="71">
        <v>6.09</v>
      </c>
      <c r="R825" s="71">
        <v>0.32000000000000028</v>
      </c>
      <c r="S825" s="71">
        <v>5.88</v>
      </c>
      <c r="T825" s="67">
        <v>4.7</v>
      </c>
      <c r="U825" s="71">
        <v>1.1799999999999997</v>
      </c>
      <c r="V825" s="71">
        <v>4.6100000000000003</v>
      </c>
      <c r="W825" s="71">
        <v>4.38</v>
      </c>
      <c r="X825" s="71">
        <v>0.23000000000000043</v>
      </c>
      <c r="Y825" s="67"/>
      <c r="Z825" s="67"/>
      <c r="AA825" s="67"/>
      <c r="AB825" s="71">
        <v>5.18</v>
      </c>
      <c r="AC825" s="71">
        <v>4.1399999999999997</v>
      </c>
      <c r="AD825" s="71">
        <v>1.04</v>
      </c>
      <c r="AE825" s="67"/>
      <c r="AF825" s="67"/>
      <c r="AG825" s="67"/>
      <c r="AH825" s="71">
        <v>4.18</v>
      </c>
      <c r="AI825" s="67">
        <v>3.34</v>
      </c>
      <c r="AJ825" s="71">
        <v>0.83999999999999986</v>
      </c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  <c r="BZ825" s="67"/>
    </row>
    <row r="826" spans="1:78" hidden="1" x14ac:dyDescent="0.25">
      <c r="A826" s="67" t="s">
        <v>1383</v>
      </c>
      <c r="B826" s="67" t="s">
        <v>69</v>
      </c>
      <c r="C826" s="68" t="s">
        <v>458</v>
      </c>
      <c r="D826" s="68" t="s">
        <v>275</v>
      </c>
      <c r="E826" s="68" t="s">
        <v>465</v>
      </c>
      <c r="F826" s="68" t="s">
        <v>466</v>
      </c>
      <c r="G826" s="69" t="s">
        <v>162</v>
      </c>
      <c r="H826" s="70" t="s">
        <v>163</v>
      </c>
      <c r="I826" s="68" t="s">
        <v>164</v>
      </c>
      <c r="J826" s="90" t="s">
        <v>765</v>
      </c>
      <c r="K826" s="67" t="s">
        <v>78</v>
      </c>
      <c r="L826" s="72" t="s">
        <v>79</v>
      </c>
      <c r="M826" s="71">
        <v>7.68</v>
      </c>
      <c r="N826" s="67">
        <v>6.14</v>
      </c>
      <c r="O826" s="71">
        <v>1.54</v>
      </c>
      <c r="P826" s="71">
        <v>6.41</v>
      </c>
      <c r="Q826" s="71">
        <v>6.09</v>
      </c>
      <c r="R826" s="71">
        <v>0.32000000000000028</v>
      </c>
      <c r="S826" s="71">
        <v>5.88</v>
      </c>
      <c r="T826" s="67">
        <v>4.7</v>
      </c>
      <c r="U826" s="71">
        <v>1.1799999999999997</v>
      </c>
      <c r="V826" s="71">
        <v>4.6100000000000003</v>
      </c>
      <c r="W826" s="71">
        <v>4.38</v>
      </c>
      <c r="X826" s="71">
        <v>0.23000000000000043</v>
      </c>
      <c r="Y826" s="67"/>
      <c r="Z826" s="67"/>
      <c r="AA826" s="67"/>
      <c r="AB826" s="71">
        <v>5.18</v>
      </c>
      <c r="AC826" s="71">
        <v>4.1399999999999997</v>
      </c>
      <c r="AD826" s="71">
        <v>1.04</v>
      </c>
      <c r="AE826" s="67"/>
      <c r="AF826" s="67"/>
      <c r="AG826" s="67"/>
      <c r="AH826" s="71">
        <v>4.18</v>
      </c>
      <c r="AI826" s="67">
        <v>3.34</v>
      </c>
      <c r="AJ826" s="71">
        <v>0.83999999999999986</v>
      </c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  <c r="BZ826" s="67"/>
    </row>
    <row r="827" spans="1:78" hidden="1" x14ac:dyDescent="0.25">
      <c r="A827" s="67" t="s">
        <v>1384</v>
      </c>
      <c r="B827" s="67" t="s">
        <v>69</v>
      </c>
      <c r="C827" s="68" t="s">
        <v>458</v>
      </c>
      <c r="D827" s="68" t="s">
        <v>275</v>
      </c>
      <c r="E827" s="68" t="s">
        <v>467</v>
      </c>
      <c r="F827" s="68" t="s">
        <v>468</v>
      </c>
      <c r="G827" s="69" t="s">
        <v>162</v>
      </c>
      <c r="H827" s="70" t="s">
        <v>163</v>
      </c>
      <c r="I827" s="68" t="s">
        <v>164</v>
      </c>
      <c r="J827" s="90" t="s">
        <v>765</v>
      </c>
      <c r="K827" s="67" t="s">
        <v>78</v>
      </c>
      <c r="L827" s="72" t="s">
        <v>79</v>
      </c>
      <c r="M827" s="71">
        <v>7.68</v>
      </c>
      <c r="N827" s="67">
        <v>6.14</v>
      </c>
      <c r="O827" s="71">
        <v>1.54</v>
      </c>
      <c r="P827" s="71">
        <v>6.41</v>
      </c>
      <c r="Q827" s="71">
        <v>6.09</v>
      </c>
      <c r="R827" s="71">
        <v>0.32000000000000028</v>
      </c>
      <c r="S827" s="71">
        <v>5.88</v>
      </c>
      <c r="T827" s="67">
        <v>4.7</v>
      </c>
      <c r="U827" s="71">
        <v>1.1799999999999997</v>
      </c>
      <c r="V827" s="71">
        <v>4.6100000000000003</v>
      </c>
      <c r="W827" s="71">
        <v>4.38</v>
      </c>
      <c r="X827" s="71">
        <v>0.23000000000000043</v>
      </c>
      <c r="Y827" s="67"/>
      <c r="Z827" s="67"/>
      <c r="AA827" s="67"/>
      <c r="AB827" s="71">
        <v>5.18</v>
      </c>
      <c r="AC827" s="71">
        <v>4.1399999999999997</v>
      </c>
      <c r="AD827" s="71">
        <v>1.04</v>
      </c>
      <c r="AE827" s="67"/>
      <c r="AF827" s="67"/>
      <c r="AG827" s="67"/>
      <c r="AH827" s="71">
        <v>4.18</v>
      </c>
      <c r="AI827" s="67">
        <v>3.34</v>
      </c>
      <c r="AJ827" s="71">
        <v>0.83999999999999986</v>
      </c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  <c r="BZ827" s="67"/>
    </row>
    <row r="828" spans="1:78" hidden="1" x14ac:dyDescent="0.25">
      <c r="A828" s="67" t="s">
        <v>1385</v>
      </c>
      <c r="B828" s="67" t="s">
        <v>69</v>
      </c>
      <c r="C828" s="68" t="s">
        <v>458</v>
      </c>
      <c r="D828" s="68" t="s">
        <v>275</v>
      </c>
      <c r="E828" s="68" t="s">
        <v>469</v>
      </c>
      <c r="F828" s="68" t="s">
        <v>470</v>
      </c>
      <c r="G828" s="69" t="s">
        <v>162</v>
      </c>
      <c r="H828" s="70" t="s">
        <v>163</v>
      </c>
      <c r="I828" s="68" t="s">
        <v>164</v>
      </c>
      <c r="J828" s="90" t="s">
        <v>765</v>
      </c>
      <c r="K828" s="67" t="s">
        <v>78</v>
      </c>
      <c r="L828" s="72" t="s">
        <v>79</v>
      </c>
      <c r="M828" s="71">
        <v>7.68</v>
      </c>
      <c r="N828" s="67">
        <v>6.14</v>
      </c>
      <c r="O828" s="71">
        <v>1.54</v>
      </c>
      <c r="P828" s="71">
        <v>6.41</v>
      </c>
      <c r="Q828" s="71">
        <v>6.09</v>
      </c>
      <c r="R828" s="71">
        <v>0.32000000000000028</v>
      </c>
      <c r="S828" s="71">
        <v>5.88</v>
      </c>
      <c r="T828" s="67">
        <v>4.7</v>
      </c>
      <c r="U828" s="71">
        <v>1.1799999999999997</v>
      </c>
      <c r="V828" s="71">
        <v>4.6100000000000003</v>
      </c>
      <c r="W828" s="71">
        <v>4.38</v>
      </c>
      <c r="X828" s="71">
        <v>0.23000000000000043</v>
      </c>
      <c r="Y828" s="67"/>
      <c r="Z828" s="67"/>
      <c r="AA828" s="67"/>
      <c r="AB828" s="71">
        <v>5.18</v>
      </c>
      <c r="AC828" s="71">
        <v>4.1399999999999997</v>
      </c>
      <c r="AD828" s="71">
        <v>1.04</v>
      </c>
      <c r="AE828" s="67"/>
      <c r="AF828" s="67"/>
      <c r="AG828" s="67"/>
      <c r="AH828" s="71">
        <v>4.18</v>
      </c>
      <c r="AI828" s="67">
        <v>3.34</v>
      </c>
      <c r="AJ828" s="71">
        <v>0.83999999999999986</v>
      </c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  <c r="BZ828" s="67"/>
    </row>
    <row r="829" spans="1:78" hidden="1" x14ac:dyDescent="0.25">
      <c r="A829" s="67" t="s">
        <v>1386</v>
      </c>
      <c r="B829" s="67" t="s">
        <v>69</v>
      </c>
      <c r="C829" s="68" t="s">
        <v>458</v>
      </c>
      <c r="D829" s="68" t="s">
        <v>275</v>
      </c>
      <c r="E829" s="68" t="s">
        <v>276</v>
      </c>
      <c r="F829" s="68" t="s">
        <v>275</v>
      </c>
      <c r="G829" s="69" t="s">
        <v>162</v>
      </c>
      <c r="H829" s="70" t="s">
        <v>163</v>
      </c>
      <c r="I829" s="68" t="s">
        <v>164</v>
      </c>
      <c r="J829" s="90" t="s">
        <v>765</v>
      </c>
      <c r="K829" s="67" t="s">
        <v>78</v>
      </c>
      <c r="L829" s="72" t="s">
        <v>79</v>
      </c>
      <c r="M829" s="71">
        <v>8.02</v>
      </c>
      <c r="N829" s="67">
        <v>6.42</v>
      </c>
      <c r="O829" s="71">
        <v>1.5999999999999996</v>
      </c>
      <c r="P829" s="71">
        <v>6.6099999999999994</v>
      </c>
      <c r="Q829" s="71">
        <v>6.28</v>
      </c>
      <c r="R829" s="71">
        <v>0.32999999999999918</v>
      </c>
      <c r="S829" s="71">
        <v>6.22</v>
      </c>
      <c r="T829" s="67">
        <v>4.9800000000000004</v>
      </c>
      <c r="U829" s="71">
        <v>1.2399999999999993</v>
      </c>
      <c r="V829" s="71">
        <v>4.8099999999999996</v>
      </c>
      <c r="W829" s="71">
        <v>4.57</v>
      </c>
      <c r="X829" s="71">
        <v>0.23999999999999932</v>
      </c>
      <c r="Y829" s="67"/>
      <c r="Z829" s="67"/>
      <c r="AA829" s="67"/>
      <c r="AB829" s="71">
        <v>5.52</v>
      </c>
      <c r="AC829" s="71">
        <v>4.42</v>
      </c>
      <c r="AD829" s="71">
        <v>1.0999999999999996</v>
      </c>
      <c r="AE829" s="67"/>
      <c r="AF829" s="67"/>
      <c r="AG829" s="67"/>
      <c r="AH829" s="71">
        <v>4.5199999999999996</v>
      </c>
      <c r="AI829" s="67">
        <v>3.62</v>
      </c>
      <c r="AJ829" s="71">
        <v>0.89999999999999947</v>
      </c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  <c r="BZ829" s="67"/>
    </row>
    <row r="830" spans="1:78" hidden="1" x14ac:dyDescent="0.25">
      <c r="A830" s="67" t="s">
        <v>1387</v>
      </c>
      <c r="B830" s="67" t="s">
        <v>69</v>
      </c>
      <c r="C830" s="68" t="s">
        <v>458</v>
      </c>
      <c r="D830" s="68" t="s">
        <v>275</v>
      </c>
      <c r="E830" s="68" t="s">
        <v>471</v>
      </c>
      <c r="F830" s="68" t="s">
        <v>472</v>
      </c>
      <c r="G830" s="69" t="s">
        <v>162</v>
      </c>
      <c r="H830" s="70" t="s">
        <v>163</v>
      </c>
      <c r="I830" s="68" t="s">
        <v>164</v>
      </c>
      <c r="J830" s="90" t="s">
        <v>765</v>
      </c>
      <c r="K830" s="67" t="s">
        <v>78</v>
      </c>
      <c r="L830" s="72" t="s">
        <v>79</v>
      </c>
      <c r="M830" s="71">
        <v>7.7799999999999994</v>
      </c>
      <c r="N830" s="67">
        <v>6.22</v>
      </c>
      <c r="O830" s="71">
        <v>1.5599999999999996</v>
      </c>
      <c r="P830" s="71">
        <v>6.47</v>
      </c>
      <c r="Q830" s="71">
        <v>6.15</v>
      </c>
      <c r="R830" s="71">
        <v>0.3199999999999994</v>
      </c>
      <c r="S830" s="71">
        <v>5.9799999999999995</v>
      </c>
      <c r="T830" s="67">
        <v>4.78</v>
      </c>
      <c r="U830" s="71">
        <v>1.1999999999999993</v>
      </c>
      <c r="V830" s="71">
        <v>4.67</v>
      </c>
      <c r="W830" s="71">
        <v>4.4400000000000004</v>
      </c>
      <c r="X830" s="71">
        <v>0.22999999999999954</v>
      </c>
      <c r="Y830" s="67"/>
      <c r="Z830" s="67"/>
      <c r="AA830" s="67"/>
      <c r="AB830" s="71">
        <v>5.2799999999999994</v>
      </c>
      <c r="AC830" s="71">
        <v>4.22</v>
      </c>
      <c r="AD830" s="71">
        <v>1.0599999999999996</v>
      </c>
      <c r="AE830" s="67"/>
      <c r="AF830" s="67"/>
      <c r="AG830" s="67"/>
      <c r="AH830" s="71">
        <v>4.2799999999999994</v>
      </c>
      <c r="AI830" s="67">
        <v>3.42</v>
      </c>
      <c r="AJ830" s="71">
        <v>0.85999999999999943</v>
      </c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  <c r="BZ830" s="67"/>
    </row>
    <row r="831" spans="1:78" hidden="1" x14ac:dyDescent="0.25">
      <c r="A831" s="67" t="s">
        <v>1388</v>
      </c>
      <c r="B831" s="67" t="s">
        <v>69</v>
      </c>
      <c r="C831" s="68" t="s">
        <v>458</v>
      </c>
      <c r="D831" s="68" t="s">
        <v>275</v>
      </c>
      <c r="E831" s="68" t="s">
        <v>473</v>
      </c>
      <c r="F831" s="68" t="s">
        <v>474</v>
      </c>
      <c r="G831" s="69" t="s">
        <v>162</v>
      </c>
      <c r="H831" s="70" t="s">
        <v>163</v>
      </c>
      <c r="I831" s="68" t="s">
        <v>164</v>
      </c>
      <c r="J831" s="90" t="s">
        <v>765</v>
      </c>
      <c r="K831" s="67" t="s">
        <v>78</v>
      </c>
      <c r="L831" s="72" t="s">
        <v>79</v>
      </c>
      <c r="M831" s="71">
        <v>7.68</v>
      </c>
      <c r="N831" s="67">
        <v>6.14</v>
      </c>
      <c r="O831" s="71">
        <v>1.54</v>
      </c>
      <c r="P831" s="71">
        <v>6.41</v>
      </c>
      <c r="Q831" s="71">
        <v>6.09</v>
      </c>
      <c r="R831" s="71">
        <v>0.32000000000000028</v>
      </c>
      <c r="S831" s="71">
        <v>5.88</v>
      </c>
      <c r="T831" s="67">
        <v>4.7</v>
      </c>
      <c r="U831" s="71">
        <v>1.1799999999999997</v>
      </c>
      <c r="V831" s="71">
        <v>4.6100000000000003</v>
      </c>
      <c r="W831" s="71">
        <v>4.38</v>
      </c>
      <c r="X831" s="71">
        <v>0.23000000000000043</v>
      </c>
      <c r="Y831" s="67"/>
      <c r="Z831" s="67"/>
      <c r="AA831" s="67"/>
      <c r="AB831" s="71">
        <v>5.18</v>
      </c>
      <c r="AC831" s="71">
        <v>4.1399999999999997</v>
      </c>
      <c r="AD831" s="71">
        <v>1.04</v>
      </c>
      <c r="AE831" s="67"/>
      <c r="AF831" s="67"/>
      <c r="AG831" s="67"/>
      <c r="AH831" s="71">
        <v>4.18</v>
      </c>
      <c r="AI831" s="67">
        <v>3.34</v>
      </c>
      <c r="AJ831" s="71">
        <v>0.83999999999999986</v>
      </c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  <c r="BZ831" s="67"/>
    </row>
    <row r="832" spans="1:78" hidden="1" x14ac:dyDescent="0.25">
      <c r="A832" s="67" t="s">
        <v>1389</v>
      </c>
      <c r="B832" s="67" t="s">
        <v>69</v>
      </c>
      <c r="C832" s="68" t="s">
        <v>458</v>
      </c>
      <c r="D832" s="68" t="s">
        <v>275</v>
      </c>
      <c r="E832" s="68" t="s">
        <v>459</v>
      </c>
      <c r="F832" s="68" t="s">
        <v>460</v>
      </c>
      <c r="G832" s="69" t="s">
        <v>192</v>
      </c>
      <c r="H832" s="70" t="s">
        <v>193</v>
      </c>
      <c r="I832" s="68" t="s">
        <v>194</v>
      </c>
      <c r="J832" s="90" t="s">
        <v>765</v>
      </c>
      <c r="K832" s="67" t="s">
        <v>141</v>
      </c>
      <c r="L832" s="72" t="s">
        <v>80</v>
      </c>
      <c r="M832" s="71">
        <v>14.77</v>
      </c>
      <c r="N832" s="67">
        <v>13.29</v>
      </c>
      <c r="O832" s="71">
        <v>1.4800000000000004</v>
      </c>
      <c r="P832" s="71">
        <v>11.329999999999998</v>
      </c>
      <c r="Q832" s="71">
        <v>10.76</v>
      </c>
      <c r="R832" s="71">
        <v>0.56999999999999851</v>
      </c>
      <c r="S832" s="71">
        <v>11.77</v>
      </c>
      <c r="T832" s="67">
        <v>10.59</v>
      </c>
      <c r="U832" s="71">
        <v>1.1799999999999997</v>
      </c>
      <c r="V832" s="71">
        <v>8.33</v>
      </c>
      <c r="W832" s="71">
        <v>7.91</v>
      </c>
      <c r="X832" s="71">
        <v>0.41999999999999993</v>
      </c>
      <c r="Y832" s="67"/>
      <c r="Z832" s="67"/>
      <c r="AA832" s="67"/>
      <c r="AB832" s="71"/>
      <c r="AC832" s="67"/>
      <c r="AD832" s="67"/>
      <c r="AE832" s="67"/>
      <c r="AF832" s="67"/>
      <c r="AG832" s="67"/>
      <c r="AH832" s="71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  <c r="BZ832" s="67"/>
    </row>
    <row r="833" spans="1:78" hidden="1" x14ac:dyDescent="0.25">
      <c r="A833" s="67" t="s">
        <v>1390</v>
      </c>
      <c r="B833" s="67" t="s">
        <v>69</v>
      </c>
      <c r="C833" s="68" t="s">
        <v>458</v>
      </c>
      <c r="D833" s="68" t="s">
        <v>275</v>
      </c>
      <c r="E833" s="68" t="s">
        <v>276</v>
      </c>
      <c r="F833" s="68" t="s">
        <v>275</v>
      </c>
      <c r="G833" s="69" t="s">
        <v>192</v>
      </c>
      <c r="H833" s="70" t="s">
        <v>193</v>
      </c>
      <c r="I833" s="68" t="s">
        <v>194</v>
      </c>
      <c r="J833" s="90" t="s">
        <v>765</v>
      </c>
      <c r="K833" s="67" t="s">
        <v>141</v>
      </c>
      <c r="L833" s="72" t="s">
        <v>80</v>
      </c>
      <c r="M833" s="71">
        <v>15.5</v>
      </c>
      <c r="N833" s="67">
        <v>13.95</v>
      </c>
      <c r="O833" s="71">
        <v>1.5500000000000007</v>
      </c>
      <c r="P833" s="71">
        <v>11.64</v>
      </c>
      <c r="Q833" s="71">
        <v>11.06</v>
      </c>
      <c r="R833" s="71">
        <v>0.58000000000000007</v>
      </c>
      <c r="S833" s="71">
        <v>12.5</v>
      </c>
      <c r="T833" s="67">
        <v>11.25</v>
      </c>
      <c r="U833" s="71">
        <v>1.25</v>
      </c>
      <c r="V833" s="71">
        <v>8.64</v>
      </c>
      <c r="W833" s="71">
        <v>8.2100000000000009</v>
      </c>
      <c r="X833" s="71">
        <v>0.42999999999999972</v>
      </c>
      <c r="Y833" s="67"/>
      <c r="Z833" s="67"/>
      <c r="AA833" s="67"/>
      <c r="AB833" s="71"/>
      <c r="AC833" s="67"/>
      <c r="AD833" s="67"/>
      <c r="AE833" s="67"/>
      <c r="AF833" s="67"/>
      <c r="AG833" s="67"/>
      <c r="AH833" s="71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  <c r="BZ833" s="67"/>
    </row>
    <row r="834" spans="1:78" hidden="1" x14ac:dyDescent="0.25">
      <c r="A834" s="67" t="s">
        <v>1391</v>
      </c>
      <c r="B834" s="67" t="s">
        <v>69</v>
      </c>
      <c r="C834" s="68" t="s">
        <v>458</v>
      </c>
      <c r="D834" s="68" t="s">
        <v>275</v>
      </c>
      <c r="E834" s="68" t="s">
        <v>487</v>
      </c>
      <c r="F834" s="68" t="s">
        <v>488</v>
      </c>
      <c r="G834" s="69" t="s">
        <v>486</v>
      </c>
      <c r="H834" s="70" t="s">
        <v>489</v>
      </c>
      <c r="I834" s="68" t="s">
        <v>490</v>
      </c>
      <c r="J834" s="90" t="s">
        <v>765</v>
      </c>
      <c r="K834" s="67" t="s">
        <v>141</v>
      </c>
      <c r="L834" s="72" t="s">
        <v>80</v>
      </c>
      <c r="M834" s="71">
        <v>19.27</v>
      </c>
      <c r="N834" s="67">
        <v>17.34</v>
      </c>
      <c r="O834" s="71">
        <v>1.9299999999999997</v>
      </c>
      <c r="P834" s="71">
        <v>13.219999999999999</v>
      </c>
      <c r="Q834" s="71">
        <v>12.56</v>
      </c>
      <c r="R834" s="71">
        <v>0.65999999999999837</v>
      </c>
      <c r="S834" s="71">
        <v>16.27</v>
      </c>
      <c r="T834" s="67">
        <v>14.64</v>
      </c>
      <c r="U834" s="71">
        <v>1.629999999999999</v>
      </c>
      <c r="V834" s="71">
        <v>10.219999999999999</v>
      </c>
      <c r="W834" s="71">
        <v>9.7100000000000009</v>
      </c>
      <c r="X834" s="71">
        <v>0.50999999999999801</v>
      </c>
      <c r="Y834" s="67"/>
      <c r="Z834" s="67"/>
      <c r="AA834" s="67"/>
      <c r="AB834" s="71"/>
      <c r="AC834" s="67"/>
      <c r="AD834" s="67"/>
      <c r="AE834" s="67"/>
      <c r="AF834" s="67"/>
      <c r="AG834" s="67"/>
      <c r="AH834" s="71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  <c r="BZ834" s="67"/>
    </row>
    <row r="835" spans="1:78" hidden="1" x14ac:dyDescent="0.25">
      <c r="A835" s="67" t="s">
        <v>1392</v>
      </c>
      <c r="B835" s="67" t="s">
        <v>69</v>
      </c>
      <c r="C835" s="68" t="s">
        <v>458</v>
      </c>
      <c r="D835" s="68" t="s">
        <v>275</v>
      </c>
      <c r="E835" s="68" t="s">
        <v>459</v>
      </c>
      <c r="F835" s="68" t="s">
        <v>460</v>
      </c>
      <c r="G835" s="69" t="s">
        <v>491</v>
      </c>
      <c r="H835" s="70" t="s">
        <v>492</v>
      </c>
      <c r="I835" s="68" t="s">
        <v>493</v>
      </c>
      <c r="J835" s="90" t="s">
        <v>765</v>
      </c>
      <c r="K835" s="67" t="s">
        <v>141</v>
      </c>
      <c r="L835" s="72" t="s">
        <v>80</v>
      </c>
      <c r="M835" s="71">
        <v>15</v>
      </c>
      <c r="N835" s="67">
        <v>13.5</v>
      </c>
      <c r="O835" s="71">
        <v>1.5</v>
      </c>
      <c r="P835" s="71">
        <v>11.43</v>
      </c>
      <c r="Q835" s="71">
        <v>10.86</v>
      </c>
      <c r="R835" s="71">
        <v>0.57000000000000028</v>
      </c>
      <c r="S835" s="71">
        <v>12</v>
      </c>
      <c r="T835" s="67">
        <v>10.8</v>
      </c>
      <c r="U835" s="71">
        <v>1.1999999999999993</v>
      </c>
      <c r="V835" s="71">
        <v>8.43</v>
      </c>
      <c r="W835" s="71">
        <v>8.01</v>
      </c>
      <c r="X835" s="71">
        <v>0.41999999999999993</v>
      </c>
      <c r="Y835" s="67"/>
      <c r="Z835" s="67"/>
      <c r="AA835" s="67"/>
      <c r="AB835" s="71"/>
      <c r="AC835" s="67"/>
      <c r="AD835" s="67"/>
      <c r="AE835" s="67"/>
      <c r="AF835" s="67"/>
      <c r="AG835" s="67"/>
      <c r="AH835" s="71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  <c r="BZ835" s="67"/>
    </row>
    <row r="836" spans="1:78" hidden="1" x14ac:dyDescent="0.25">
      <c r="A836" s="67" t="s">
        <v>1393</v>
      </c>
      <c r="B836" s="67" t="s">
        <v>69</v>
      </c>
      <c r="C836" s="68" t="s">
        <v>458</v>
      </c>
      <c r="D836" s="68" t="s">
        <v>275</v>
      </c>
      <c r="E836" s="68" t="s">
        <v>276</v>
      </c>
      <c r="F836" s="68" t="s">
        <v>275</v>
      </c>
      <c r="G836" s="69" t="s">
        <v>491</v>
      </c>
      <c r="H836" s="70" t="s">
        <v>492</v>
      </c>
      <c r="I836" s="68" t="s">
        <v>493</v>
      </c>
      <c r="J836" s="90" t="s">
        <v>765</v>
      </c>
      <c r="K836" s="67" t="s">
        <v>141</v>
      </c>
      <c r="L836" s="72" t="s">
        <v>80</v>
      </c>
      <c r="M836" s="71">
        <v>14.73</v>
      </c>
      <c r="N836" s="67">
        <v>13.26</v>
      </c>
      <c r="O836" s="71">
        <v>1.4700000000000006</v>
      </c>
      <c r="P836" s="71">
        <v>11.32</v>
      </c>
      <c r="Q836" s="71">
        <v>10.75</v>
      </c>
      <c r="R836" s="71">
        <v>0.57000000000000028</v>
      </c>
      <c r="S836" s="71">
        <v>11.73</v>
      </c>
      <c r="T836" s="67">
        <v>10.56</v>
      </c>
      <c r="U836" s="71">
        <v>1.17</v>
      </c>
      <c r="V836" s="71">
        <v>8.32</v>
      </c>
      <c r="W836" s="71">
        <v>7.9</v>
      </c>
      <c r="X836" s="71">
        <v>0.41999999999999993</v>
      </c>
      <c r="Y836" s="67"/>
      <c r="Z836" s="67"/>
      <c r="AA836" s="67"/>
      <c r="AB836" s="71"/>
      <c r="AC836" s="67"/>
      <c r="AD836" s="67"/>
      <c r="AE836" s="67"/>
      <c r="AF836" s="67"/>
      <c r="AG836" s="67"/>
      <c r="AH836" s="71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  <c r="BZ836" s="67"/>
    </row>
    <row r="837" spans="1:78" hidden="1" x14ac:dyDescent="0.25">
      <c r="A837" s="67" t="s">
        <v>1394</v>
      </c>
      <c r="B837" s="67" t="s">
        <v>69</v>
      </c>
      <c r="C837" s="68" t="s">
        <v>458</v>
      </c>
      <c r="D837" s="68" t="s">
        <v>275</v>
      </c>
      <c r="E837" s="68" t="s">
        <v>276</v>
      </c>
      <c r="F837" s="68" t="s">
        <v>275</v>
      </c>
      <c r="G837" s="69" t="s">
        <v>195</v>
      </c>
      <c r="H837" s="70" t="s">
        <v>196</v>
      </c>
      <c r="I837" s="68" t="s">
        <v>197</v>
      </c>
      <c r="J837" s="90" t="s">
        <v>765</v>
      </c>
      <c r="K837" s="67" t="s">
        <v>141</v>
      </c>
      <c r="L837" s="72" t="s">
        <v>80</v>
      </c>
      <c r="M837" s="71">
        <v>16.97</v>
      </c>
      <c r="N837" s="67">
        <v>15.27</v>
      </c>
      <c r="O837" s="71">
        <v>1.6999999999999993</v>
      </c>
      <c r="P837" s="71">
        <v>12.260000000000002</v>
      </c>
      <c r="Q837" s="71">
        <v>11.65</v>
      </c>
      <c r="R837" s="71">
        <v>0.61000000000000121</v>
      </c>
      <c r="S837" s="71">
        <v>13.969999999999999</v>
      </c>
      <c r="T837" s="67">
        <v>12.57</v>
      </c>
      <c r="U837" s="71">
        <v>1.3999999999999986</v>
      </c>
      <c r="V837" s="71">
        <v>9.2600000000000016</v>
      </c>
      <c r="W837" s="71">
        <v>8.8000000000000007</v>
      </c>
      <c r="X837" s="71">
        <v>0.46000000000000085</v>
      </c>
      <c r="Y837" s="67"/>
      <c r="Z837" s="67"/>
      <c r="AA837" s="67"/>
      <c r="AB837" s="71"/>
      <c r="AC837" s="67"/>
      <c r="AD837" s="67"/>
      <c r="AE837" s="67"/>
      <c r="AF837" s="67"/>
      <c r="AG837" s="67"/>
      <c r="AH837" s="71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  <c r="BZ837" s="67"/>
    </row>
    <row r="838" spans="1:78" hidden="1" x14ac:dyDescent="0.25">
      <c r="A838" s="67" t="s">
        <v>1395</v>
      </c>
      <c r="B838" s="67" t="s">
        <v>69</v>
      </c>
      <c r="C838" s="68" t="s">
        <v>458</v>
      </c>
      <c r="D838" s="68" t="s">
        <v>275</v>
      </c>
      <c r="E838" s="68" t="s">
        <v>494</v>
      </c>
      <c r="F838" s="68" t="s">
        <v>495</v>
      </c>
      <c r="G838" s="69" t="s">
        <v>195</v>
      </c>
      <c r="H838" s="70" t="s">
        <v>196</v>
      </c>
      <c r="I838" s="68" t="s">
        <v>197</v>
      </c>
      <c r="J838" s="90" t="s">
        <v>765</v>
      </c>
      <c r="K838" s="67" t="s">
        <v>141</v>
      </c>
      <c r="L838" s="72" t="s">
        <v>80</v>
      </c>
      <c r="M838" s="71">
        <v>16.97</v>
      </c>
      <c r="N838" s="67">
        <v>15.27</v>
      </c>
      <c r="O838" s="71">
        <v>1.6999999999999993</v>
      </c>
      <c r="P838" s="71">
        <v>12.260000000000002</v>
      </c>
      <c r="Q838" s="71">
        <v>11.65</v>
      </c>
      <c r="R838" s="71">
        <v>0.61000000000000121</v>
      </c>
      <c r="S838" s="71">
        <v>13.969999999999999</v>
      </c>
      <c r="T838" s="67">
        <v>12.57</v>
      </c>
      <c r="U838" s="71">
        <v>1.3999999999999986</v>
      </c>
      <c r="V838" s="71">
        <v>9.2600000000000016</v>
      </c>
      <c r="W838" s="71">
        <v>8.8000000000000007</v>
      </c>
      <c r="X838" s="71">
        <v>0.46000000000000085</v>
      </c>
      <c r="Y838" s="67"/>
      <c r="Z838" s="67"/>
      <c r="AA838" s="67"/>
      <c r="AB838" s="71"/>
      <c r="AC838" s="67"/>
      <c r="AD838" s="67"/>
      <c r="AE838" s="67"/>
      <c r="AF838" s="67"/>
      <c r="AG838" s="67"/>
      <c r="AH838" s="71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  <c r="BZ838" s="67"/>
    </row>
    <row r="839" spans="1:78" hidden="1" x14ac:dyDescent="0.25">
      <c r="A839" s="67" t="s">
        <v>1396</v>
      </c>
      <c r="B839" s="67" t="s">
        <v>69</v>
      </c>
      <c r="C839" s="68" t="s">
        <v>458</v>
      </c>
      <c r="D839" s="68" t="s">
        <v>275</v>
      </c>
      <c r="E839" s="68" t="s">
        <v>471</v>
      </c>
      <c r="F839" s="68" t="s">
        <v>472</v>
      </c>
      <c r="G839" s="69" t="s">
        <v>195</v>
      </c>
      <c r="H839" s="70" t="s">
        <v>196</v>
      </c>
      <c r="I839" s="68" t="s">
        <v>197</v>
      </c>
      <c r="J839" s="90" t="s">
        <v>765</v>
      </c>
      <c r="K839" s="67" t="s">
        <v>141</v>
      </c>
      <c r="L839" s="72" t="s">
        <v>80</v>
      </c>
      <c r="M839" s="71">
        <v>16.39</v>
      </c>
      <c r="N839" s="67">
        <v>14.75</v>
      </c>
      <c r="O839" s="71">
        <v>1.6400000000000006</v>
      </c>
      <c r="P839" s="71">
        <v>12.02</v>
      </c>
      <c r="Q839" s="71">
        <v>11.42</v>
      </c>
      <c r="R839" s="71">
        <v>0.59999999999999964</v>
      </c>
      <c r="S839" s="71">
        <v>13.39</v>
      </c>
      <c r="T839" s="67">
        <v>12.05</v>
      </c>
      <c r="U839" s="71">
        <v>1.3399999999999999</v>
      </c>
      <c r="V839" s="71">
        <v>9.02</v>
      </c>
      <c r="W839" s="71">
        <v>8.57</v>
      </c>
      <c r="X839" s="71">
        <v>0.44999999999999929</v>
      </c>
      <c r="Y839" s="67"/>
      <c r="Z839" s="67"/>
      <c r="AA839" s="67"/>
      <c r="AB839" s="71"/>
      <c r="AC839" s="67"/>
      <c r="AD839" s="67"/>
      <c r="AE839" s="67"/>
      <c r="AF839" s="67"/>
      <c r="AG839" s="67"/>
      <c r="AH839" s="71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  <c r="BZ839" s="67"/>
    </row>
    <row r="840" spans="1:78" hidden="1" x14ac:dyDescent="0.25">
      <c r="A840" s="67" t="s">
        <v>1397</v>
      </c>
      <c r="B840" s="67" t="s">
        <v>69</v>
      </c>
      <c r="C840" s="68" t="s">
        <v>458</v>
      </c>
      <c r="D840" s="68" t="s">
        <v>275</v>
      </c>
      <c r="E840" s="68" t="s">
        <v>496</v>
      </c>
      <c r="F840" s="68" t="s">
        <v>497</v>
      </c>
      <c r="G840" s="69" t="s">
        <v>195</v>
      </c>
      <c r="H840" s="70" t="s">
        <v>196</v>
      </c>
      <c r="I840" s="68" t="s">
        <v>197</v>
      </c>
      <c r="J840" s="90" t="s">
        <v>765</v>
      </c>
      <c r="K840" s="67" t="s">
        <v>141</v>
      </c>
      <c r="L840" s="72" t="s">
        <v>80</v>
      </c>
      <c r="M840" s="71">
        <v>16.97</v>
      </c>
      <c r="N840" s="67">
        <v>15.27</v>
      </c>
      <c r="O840" s="71">
        <v>1.6999999999999993</v>
      </c>
      <c r="P840" s="71">
        <v>12.260000000000002</v>
      </c>
      <c r="Q840" s="71">
        <v>11.65</v>
      </c>
      <c r="R840" s="71">
        <v>0.61000000000000121</v>
      </c>
      <c r="S840" s="71">
        <v>13.969999999999999</v>
      </c>
      <c r="T840" s="67">
        <v>12.57</v>
      </c>
      <c r="U840" s="71">
        <v>1.3999999999999986</v>
      </c>
      <c r="V840" s="71">
        <v>9.2600000000000016</v>
      </c>
      <c r="W840" s="71">
        <v>8.8000000000000007</v>
      </c>
      <c r="X840" s="71">
        <v>0.46000000000000085</v>
      </c>
      <c r="Y840" s="67"/>
      <c r="Z840" s="67"/>
      <c r="AA840" s="67"/>
      <c r="AB840" s="71"/>
      <c r="AC840" s="67"/>
      <c r="AD840" s="67"/>
      <c r="AE840" s="67"/>
      <c r="AF840" s="67"/>
      <c r="AG840" s="67"/>
      <c r="AH840" s="71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  <c r="BZ840" s="67"/>
    </row>
    <row r="841" spans="1:78" hidden="1" x14ac:dyDescent="0.25">
      <c r="A841" s="67" t="s">
        <v>1398</v>
      </c>
      <c r="B841" s="67" t="s">
        <v>69</v>
      </c>
      <c r="C841" s="68" t="s">
        <v>458</v>
      </c>
      <c r="D841" s="68" t="s">
        <v>275</v>
      </c>
      <c r="E841" s="68" t="s">
        <v>481</v>
      </c>
      <c r="F841" s="68" t="s">
        <v>482</v>
      </c>
      <c r="G841" s="69" t="s">
        <v>195</v>
      </c>
      <c r="H841" s="70" t="s">
        <v>196</v>
      </c>
      <c r="I841" s="68" t="s">
        <v>197</v>
      </c>
      <c r="J841" s="90" t="s">
        <v>765</v>
      </c>
      <c r="K841" s="67" t="s">
        <v>141</v>
      </c>
      <c r="L841" s="72" t="s">
        <v>80</v>
      </c>
      <c r="M841" s="71">
        <v>16.97</v>
      </c>
      <c r="N841" s="67">
        <v>15.27</v>
      </c>
      <c r="O841" s="71">
        <v>1.6999999999999993</v>
      </c>
      <c r="P841" s="71">
        <v>12.260000000000002</v>
      </c>
      <c r="Q841" s="71">
        <v>11.65</v>
      </c>
      <c r="R841" s="71">
        <v>0.61000000000000121</v>
      </c>
      <c r="S841" s="71">
        <v>13.969999999999999</v>
      </c>
      <c r="T841" s="67">
        <v>12.57</v>
      </c>
      <c r="U841" s="71">
        <v>1.3999999999999986</v>
      </c>
      <c r="V841" s="71">
        <v>9.2600000000000016</v>
      </c>
      <c r="W841" s="71">
        <v>8.8000000000000007</v>
      </c>
      <c r="X841" s="71">
        <v>0.46000000000000085</v>
      </c>
      <c r="Y841" s="67"/>
      <c r="Z841" s="67"/>
      <c r="AA841" s="67"/>
      <c r="AB841" s="71"/>
      <c r="AC841" s="67"/>
      <c r="AD841" s="67"/>
      <c r="AE841" s="67"/>
      <c r="AF841" s="67"/>
      <c r="AG841" s="67"/>
      <c r="AH841" s="71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  <c r="BZ841" s="67"/>
    </row>
    <row r="842" spans="1:78" hidden="1" x14ac:dyDescent="0.25">
      <c r="A842" s="73" t="s">
        <v>498</v>
      </c>
      <c r="B842" s="73" t="s">
        <v>69</v>
      </c>
      <c r="C842" s="74" t="s">
        <v>458</v>
      </c>
      <c r="D842" s="74" t="s">
        <v>275</v>
      </c>
      <c r="E842" s="74" t="s">
        <v>471</v>
      </c>
      <c r="F842" s="74" t="s">
        <v>472</v>
      </c>
      <c r="G842" s="69" t="s">
        <v>199</v>
      </c>
      <c r="H842" s="75" t="s">
        <v>200</v>
      </c>
      <c r="I842" s="74" t="s">
        <v>201</v>
      </c>
      <c r="J842" s="90" t="s">
        <v>765</v>
      </c>
      <c r="K842" s="74" t="s">
        <v>141</v>
      </c>
      <c r="L842" s="72" t="s">
        <v>80</v>
      </c>
      <c r="M842" s="71">
        <v>14.14</v>
      </c>
      <c r="N842" s="67">
        <v>12.73</v>
      </c>
      <c r="O842" s="71">
        <v>1.4100000000000001</v>
      </c>
      <c r="P842" s="71">
        <v>11.07</v>
      </c>
      <c r="Q842" s="71">
        <v>10.52</v>
      </c>
      <c r="R842" s="71">
        <v>0.55000000000000071</v>
      </c>
      <c r="S842" s="71">
        <v>11.14</v>
      </c>
      <c r="T842" s="67">
        <v>10.029999999999999</v>
      </c>
      <c r="U842" s="71">
        <v>1.1100000000000012</v>
      </c>
      <c r="V842" s="71">
        <v>8.07</v>
      </c>
      <c r="W842" s="71">
        <v>7.67</v>
      </c>
      <c r="X842" s="71">
        <v>0.40000000000000036</v>
      </c>
      <c r="Y842" s="67"/>
      <c r="Z842" s="67"/>
      <c r="AA842" s="67"/>
      <c r="AB842" s="71"/>
      <c r="AC842" s="67"/>
      <c r="AD842" s="67"/>
      <c r="AE842" s="67"/>
      <c r="AF842" s="67"/>
      <c r="AG842" s="67"/>
      <c r="AH842" s="71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  <c r="BZ842" s="67"/>
    </row>
    <row r="843" spans="1:78" hidden="1" x14ac:dyDescent="0.25">
      <c r="A843" s="67" t="s">
        <v>1399</v>
      </c>
      <c r="B843" s="67" t="s">
        <v>69</v>
      </c>
      <c r="C843" s="68" t="s">
        <v>458</v>
      </c>
      <c r="D843" s="68" t="s">
        <v>275</v>
      </c>
      <c r="E843" s="68" t="s">
        <v>459</v>
      </c>
      <c r="F843" s="68" t="s">
        <v>460</v>
      </c>
      <c r="G843" s="69" t="s">
        <v>199</v>
      </c>
      <c r="H843" s="70" t="s">
        <v>202</v>
      </c>
      <c r="I843" s="68" t="s">
        <v>203</v>
      </c>
      <c r="J843" s="90" t="s">
        <v>765</v>
      </c>
      <c r="K843" s="67" t="s">
        <v>141</v>
      </c>
      <c r="L843" s="72" t="s">
        <v>80</v>
      </c>
      <c r="M843" s="71">
        <v>16.97</v>
      </c>
      <c r="N843" s="67">
        <v>15.27</v>
      </c>
      <c r="O843" s="71">
        <v>1.6999999999999993</v>
      </c>
      <c r="P843" s="71">
        <v>12.260000000000002</v>
      </c>
      <c r="Q843" s="71">
        <v>11.65</v>
      </c>
      <c r="R843" s="71">
        <v>0.61000000000000121</v>
      </c>
      <c r="S843" s="71">
        <v>13.969999999999999</v>
      </c>
      <c r="T843" s="67">
        <v>12.57</v>
      </c>
      <c r="U843" s="71">
        <v>1.3999999999999986</v>
      </c>
      <c r="V843" s="71">
        <v>9.2600000000000016</v>
      </c>
      <c r="W843" s="71">
        <v>8.8000000000000007</v>
      </c>
      <c r="X843" s="71">
        <v>0.46000000000000085</v>
      </c>
      <c r="Y843" s="67"/>
      <c r="Z843" s="67"/>
      <c r="AA843" s="67"/>
      <c r="AB843" s="71"/>
      <c r="AC843" s="67"/>
      <c r="AD843" s="67"/>
      <c r="AE843" s="67"/>
      <c r="AF843" s="67"/>
      <c r="AG843" s="67"/>
      <c r="AH843" s="71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  <c r="BZ843" s="67"/>
    </row>
    <row r="844" spans="1:78" hidden="1" x14ac:dyDescent="0.25">
      <c r="A844" s="67" t="s">
        <v>1400</v>
      </c>
      <c r="B844" s="67" t="s">
        <v>69</v>
      </c>
      <c r="C844" s="68" t="s">
        <v>458</v>
      </c>
      <c r="D844" s="68" t="s">
        <v>275</v>
      </c>
      <c r="E844" s="68" t="s">
        <v>461</v>
      </c>
      <c r="F844" s="68" t="s">
        <v>462</v>
      </c>
      <c r="G844" s="69" t="s">
        <v>199</v>
      </c>
      <c r="H844" s="70" t="s">
        <v>202</v>
      </c>
      <c r="I844" s="68" t="s">
        <v>203</v>
      </c>
      <c r="J844" s="90" t="s">
        <v>765</v>
      </c>
      <c r="K844" s="67" t="s">
        <v>141</v>
      </c>
      <c r="L844" s="72" t="s">
        <v>80</v>
      </c>
      <c r="M844" s="71">
        <v>16.97</v>
      </c>
      <c r="N844" s="67">
        <v>15.27</v>
      </c>
      <c r="O844" s="71">
        <v>1.6999999999999993</v>
      </c>
      <c r="P844" s="71">
        <v>12.260000000000002</v>
      </c>
      <c r="Q844" s="71">
        <v>11.65</v>
      </c>
      <c r="R844" s="71">
        <v>0.61000000000000121</v>
      </c>
      <c r="S844" s="71">
        <v>13.969999999999999</v>
      </c>
      <c r="T844" s="67">
        <v>12.57</v>
      </c>
      <c r="U844" s="71">
        <v>1.3999999999999986</v>
      </c>
      <c r="V844" s="71">
        <v>9.2600000000000016</v>
      </c>
      <c r="W844" s="71">
        <v>8.8000000000000007</v>
      </c>
      <c r="X844" s="71">
        <v>0.46000000000000085</v>
      </c>
      <c r="Y844" s="67"/>
      <c r="Z844" s="67"/>
      <c r="AA844" s="67"/>
      <c r="AB844" s="71"/>
      <c r="AC844" s="67"/>
      <c r="AD844" s="67"/>
      <c r="AE844" s="67"/>
      <c r="AF844" s="67"/>
      <c r="AG844" s="67"/>
      <c r="AH844" s="71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  <c r="BZ844" s="67"/>
    </row>
    <row r="845" spans="1:78" hidden="1" x14ac:dyDescent="0.25">
      <c r="A845" s="67" t="s">
        <v>1401</v>
      </c>
      <c r="B845" s="67" t="s">
        <v>69</v>
      </c>
      <c r="C845" s="68" t="s">
        <v>458</v>
      </c>
      <c r="D845" s="68" t="s">
        <v>275</v>
      </c>
      <c r="E845" s="68" t="s">
        <v>499</v>
      </c>
      <c r="F845" s="68" t="s">
        <v>500</v>
      </c>
      <c r="G845" s="69" t="s">
        <v>199</v>
      </c>
      <c r="H845" s="70" t="s">
        <v>202</v>
      </c>
      <c r="I845" s="68" t="s">
        <v>203</v>
      </c>
      <c r="J845" s="90" t="s">
        <v>765</v>
      </c>
      <c r="K845" s="67" t="s">
        <v>141</v>
      </c>
      <c r="L845" s="72" t="s">
        <v>80</v>
      </c>
      <c r="M845" s="71">
        <v>19.940000000000001</v>
      </c>
      <c r="N845" s="67">
        <v>17.95</v>
      </c>
      <c r="O845" s="71">
        <v>1.990000000000002</v>
      </c>
      <c r="P845" s="71">
        <v>13.510000000000002</v>
      </c>
      <c r="Q845" s="71">
        <v>12.83</v>
      </c>
      <c r="R845" s="71">
        <v>0.68000000000000149</v>
      </c>
      <c r="S845" s="71">
        <v>16.940000000000001</v>
      </c>
      <c r="T845" s="67">
        <v>15.25</v>
      </c>
      <c r="U845" s="71">
        <v>1.6900000000000013</v>
      </c>
      <c r="V845" s="71">
        <v>10.510000000000002</v>
      </c>
      <c r="W845" s="71">
        <v>9.98</v>
      </c>
      <c r="X845" s="71">
        <v>0.53000000000000114</v>
      </c>
      <c r="Y845" s="67"/>
      <c r="Z845" s="67"/>
      <c r="AA845" s="67"/>
      <c r="AB845" s="71"/>
      <c r="AC845" s="67"/>
      <c r="AD845" s="67"/>
      <c r="AE845" s="67"/>
      <c r="AF845" s="67"/>
      <c r="AG845" s="67"/>
      <c r="AH845" s="71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  <c r="BZ845" s="67"/>
    </row>
    <row r="846" spans="1:78" hidden="1" x14ac:dyDescent="0.25">
      <c r="A846" s="67" t="s">
        <v>1402</v>
      </c>
      <c r="B846" s="67" t="s">
        <v>69</v>
      </c>
      <c r="C846" s="68" t="s">
        <v>458</v>
      </c>
      <c r="D846" s="68" t="s">
        <v>275</v>
      </c>
      <c r="E846" s="68" t="s">
        <v>276</v>
      </c>
      <c r="F846" s="68" t="s">
        <v>275</v>
      </c>
      <c r="G846" s="69" t="s">
        <v>199</v>
      </c>
      <c r="H846" s="70" t="s">
        <v>202</v>
      </c>
      <c r="I846" s="68" t="s">
        <v>203</v>
      </c>
      <c r="J846" s="90" t="s">
        <v>765</v>
      </c>
      <c r="K846" s="67" t="s">
        <v>141</v>
      </c>
      <c r="L846" s="72" t="s">
        <v>80</v>
      </c>
      <c r="M846" s="71">
        <v>14.809999999999999</v>
      </c>
      <c r="N846" s="67">
        <v>13.33</v>
      </c>
      <c r="O846" s="71">
        <v>1.4799999999999986</v>
      </c>
      <c r="P846" s="71">
        <v>11.350000000000001</v>
      </c>
      <c r="Q846" s="71">
        <v>10.78</v>
      </c>
      <c r="R846" s="71">
        <v>0.57000000000000206</v>
      </c>
      <c r="S846" s="71">
        <v>11.809999999999999</v>
      </c>
      <c r="T846" s="67">
        <v>10.63</v>
      </c>
      <c r="U846" s="71">
        <v>1.1799999999999979</v>
      </c>
      <c r="V846" s="71">
        <v>8.3500000000000014</v>
      </c>
      <c r="W846" s="71">
        <v>7.93</v>
      </c>
      <c r="X846" s="71">
        <v>0.42000000000000171</v>
      </c>
      <c r="Y846" s="67"/>
      <c r="Z846" s="67"/>
      <c r="AA846" s="67"/>
      <c r="AB846" s="71"/>
      <c r="AC846" s="67"/>
      <c r="AD846" s="67"/>
      <c r="AE846" s="67"/>
      <c r="AF846" s="67"/>
      <c r="AG846" s="67"/>
      <c r="AH846" s="71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  <c r="BZ846" s="67"/>
    </row>
    <row r="847" spans="1:78" hidden="1" x14ac:dyDescent="0.25">
      <c r="A847" s="67" t="s">
        <v>1403</v>
      </c>
      <c r="B847" s="67" t="s">
        <v>69</v>
      </c>
      <c r="C847" s="68" t="s">
        <v>458</v>
      </c>
      <c r="D847" s="68" t="s">
        <v>275</v>
      </c>
      <c r="E847" s="68" t="s">
        <v>471</v>
      </c>
      <c r="F847" s="68" t="s">
        <v>472</v>
      </c>
      <c r="G847" s="69" t="s">
        <v>199</v>
      </c>
      <c r="H847" s="70" t="s">
        <v>202</v>
      </c>
      <c r="I847" s="68" t="s">
        <v>203</v>
      </c>
      <c r="J847" s="90" t="s">
        <v>765</v>
      </c>
      <c r="K847" s="67" t="s">
        <v>141</v>
      </c>
      <c r="L847" s="72" t="s">
        <v>80</v>
      </c>
      <c r="M847" s="71">
        <v>16.52</v>
      </c>
      <c r="N847" s="67">
        <v>14.87</v>
      </c>
      <c r="O847" s="71">
        <v>1.6500000000000004</v>
      </c>
      <c r="P847" s="71">
        <v>12.07</v>
      </c>
      <c r="Q847" s="71">
        <v>11.47</v>
      </c>
      <c r="R847" s="71">
        <v>0.59999999999999964</v>
      </c>
      <c r="S847" s="71">
        <v>13.52</v>
      </c>
      <c r="T847" s="67">
        <v>12.17</v>
      </c>
      <c r="U847" s="71">
        <v>1.3499999999999996</v>
      </c>
      <c r="V847" s="71">
        <v>9.07</v>
      </c>
      <c r="W847" s="71">
        <v>8.6199999999999992</v>
      </c>
      <c r="X847" s="71">
        <v>0.45000000000000107</v>
      </c>
      <c r="Y847" s="67"/>
      <c r="Z847" s="67"/>
      <c r="AA847" s="67"/>
      <c r="AB847" s="71"/>
      <c r="AC847" s="67"/>
      <c r="AD847" s="67"/>
      <c r="AE847" s="67"/>
      <c r="AF847" s="67"/>
      <c r="AG847" s="67"/>
      <c r="AH847" s="71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  <c r="BZ847" s="67"/>
    </row>
    <row r="848" spans="1:78" hidden="1" x14ac:dyDescent="0.25">
      <c r="A848" s="67" t="s">
        <v>1404</v>
      </c>
      <c r="B848" s="67" t="s">
        <v>69</v>
      </c>
      <c r="C848" s="68" t="s">
        <v>458</v>
      </c>
      <c r="D848" s="68" t="s">
        <v>275</v>
      </c>
      <c r="E848" s="68" t="s">
        <v>496</v>
      </c>
      <c r="F848" s="68" t="s">
        <v>497</v>
      </c>
      <c r="G848" s="69" t="s">
        <v>199</v>
      </c>
      <c r="H848" s="70" t="s">
        <v>202</v>
      </c>
      <c r="I848" s="68" t="s">
        <v>203</v>
      </c>
      <c r="J848" s="90" t="s">
        <v>765</v>
      </c>
      <c r="K848" s="67" t="s">
        <v>141</v>
      </c>
      <c r="L848" s="72" t="s">
        <v>80</v>
      </c>
      <c r="M848" s="71">
        <v>14.95</v>
      </c>
      <c r="N848" s="67">
        <v>13.46</v>
      </c>
      <c r="O848" s="71">
        <v>1.4899999999999984</v>
      </c>
      <c r="P848" s="71">
        <v>11.41</v>
      </c>
      <c r="Q848" s="71">
        <v>10.84</v>
      </c>
      <c r="R848" s="71">
        <v>0.57000000000000028</v>
      </c>
      <c r="S848" s="71">
        <v>11.95</v>
      </c>
      <c r="T848" s="67">
        <v>10.76</v>
      </c>
      <c r="U848" s="71">
        <v>1.1899999999999995</v>
      </c>
      <c r="V848" s="71">
        <v>8.41</v>
      </c>
      <c r="W848" s="71">
        <v>7.99</v>
      </c>
      <c r="X848" s="71">
        <v>0.41999999999999993</v>
      </c>
      <c r="Y848" s="67"/>
      <c r="Z848" s="67"/>
      <c r="AA848" s="67"/>
      <c r="AB848" s="71"/>
      <c r="AC848" s="67"/>
      <c r="AD848" s="67"/>
      <c r="AE848" s="67"/>
      <c r="AF848" s="67"/>
      <c r="AG848" s="67"/>
      <c r="AH848" s="71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  <c r="BZ848" s="67"/>
    </row>
    <row r="849" spans="1:78" hidden="1" x14ac:dyDescent="0.25">
      <c r="A849" s="67" t="s">
        <v>1405</v>
      </c>
      <c r="B849" s="67" t="s">
        <v>69</v>
      </c>
      <c r="C849" s="68" t="s">
        <v>458</v>
      </c>
      <c r="D849" s="68" t="s">
        <v>275</v>
      </c>
      <c r="E849" s="68" t="s">
        <v>461</v>
      </c>
      <c r="F849" s="68" t="s">
        <v>462</v>
      </c>
      <c r="G849" s="69" t="s">
        <v>205</v>
      </c>
      <c r="H849" s="70" t="s">
        <v>206</v>
      </c>
      <c r="I849" s="68" t="s">
        <v>207</v>
      </c>
      <c r="J849" s="90" t="s">
        <v>765</v>
      </c>
      <c r="K849" s="67" t="s">
        <v>141</v>
      </c>
      <c r="L849" s="72" t="s">
        <v>80</v>
      </c>
      <c r="M849" s="71">
        <v>15.129999999999999</v>
      </c>
      <c r="N849" s="67">
        <v>13.62</v>
      </c>
      <c r="O849" s="71">
        <v>1.5099999999999998</v>
      </c>
      <c r="P849" s="71">
        <v>11.48</v>
      </c>
      <c r="Q849" s="71">
        <v>10.91</v>
      </c>
      <c r="R849" s="71">
        <v>0.57000000000000028</v>
      </c>
      <c r="S849" s="71">
        <v>12.129999999999999</v>
      </c>
      <c r="T849" s="67">
        <v>10.92</v>
      </c>
      <c r="U849" s="71">
        <v>1.2099999999999991</v>
      </c>
      <c r="V849" s="71">
        <v>8.48</v>
      </c>
      <c r="W849" s="71">
        <v>8.06</v>
      </c>
      <c r="X849" s="71">
        <v>0.41999999999999993</v>
      </c>
      <c r="Y849" s="67"/>
      <c r="Z849" s="67"/>
      <c r="AA849" s="67"/>
      <c r="AB849" s="71"/>
      <c r="AC849" s="67"/>
      <c r="AD849" s="67"/>
      <c r="AE849" s="67"/>
      <c r="AF849" s="67"/>
      <c r="AG849" s="67"/>
      <c r="AH849" s="71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  <c r="BZ849" s="67"/>
    </row>
    <row r="850" spans="1:78" hidden="1" x14ac:dyDescent="0.25">
      <c r="A850" s="67" t="s">
        <v>1406</v>
      </c>
      <c r="B850" s="67" t="s">
        <v>69</v>
      </c>
      <c r="C850" s="68" t="s">
        <v>458</v>
      </c>
      <c r="D850" s="68" t="s">
        <v>275</v>
      </c>
      <c r="E850" s="68" t="s">
        <v>499</v>
      </c>
      <c r="F850" s="68" t="s">
        <v>500</v>
      </c>
      <c r="G850" s="69" t="s">
        <v>205</v>
      </c>
      <c r="H850" s="70" t="s">
        <v>206</v>
      </c>
      <c r="I850" s="68" t="s">
        <v>207</v>
      </c>
      <c r="J850" s="90" t="s">
        <v>765</v>
      </c>
      <c r="K850" s="67" t="s">
        <v>141</v>
      </c>
      <c r="L850" s="72" t="s">
        <v>80</v>
      </c>
      <c r="M850" s="71">
        <v>15.129999999999999</v>
      </c>
      <c r="N850" s="67">
        <v>13.62</v>
      </c>
      <c r="O850" s="71">
        <v>1.5099999999999998</v>
      </c>
      <c r="P850" s="71">
        <v>11.48</v>
      </c>
      <c r="Q850" s="71">
        <v>10.91</v>
      </c>
      <c r="R850" s="71">
        <v>0.57000000000000028</v>
      </c>
      <c r="S850" s="71">
        <v>12.129999999999999</v>
      </c>
      <c r="T850" s="67">
        <v>10.92</v>
      </c>
      <c r="U850" s="71">
        <v>1.2099999999999991</v>
      </c>
      <c r="V850" s="71">
        <v>8.48</v>
      </c>
      <c r="W850" s="71">
        <v>8.06</v>
      </c>
      <c r="X850" s="71">
        <v>0.41999999999999993</v>
      </c>
      <c r="Y850" s="67"/>
      <c r="Z850" s="67"/>
      <c r="AA850" s="67"/>
      <c r="AB850" s="71"/>
      <c r="AC850" s="67"/>
      <c r="AD850" s="67"/>
      <c r="AE850" s="67"/>
      <c r="AF850" s="67"/>
      <c r="AG850" s="67"/>
      <c r="AH850" s="71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  <c r="BZ850" s="67"/>
    </row>
    <row r="851" spans="1:78" hidden="1" x14ac:dyDescent="0.25">
      <c r="A851" s="67" t="s">
        <v>1407</v>
      </c>
      <c r="B851" s="67" t="s">
        <v>69</v>
      </c>
      <c r="C851" s="68" t="s">
        <v>458</v>
      </c>
      <c r="D851" s="68" t="s">
        <v>275</v>
      </c>
      <c r="E851" s="68" t="s">
        <v>501</v>
      </c>
      <c r="F851" s="68" t="s">
        <v>502</v>
      </c>
      <c r="G851" s="69" t="s">
        <v>205</v>
      </c>
      <c r="H851" s="70" t="s">
        <v>206</v>
      </c>
      <c r="I851" s="68" t="s">
        <v>207</v>
      </c>
      <c r="J851" s="90" t="s">
        <v>765</v>
      </c>
      <c r="K851" s="67" t="s">
        <v>141</v>
      </c>
      <c r="L851" s="72" t="s">
        <v>80</v>
      </c>
      <c r="M851" s="71">
        <v>15.129999999999999</v>
      </c>
      <c r="N851" s="67">
        <v>13.62</v>
      </c>
      <c r="O851" s="71">
        <v>1.5099999999999998</v>
      </c>
      <c r="P851" s="71">
        <v>11.48</v>
      </c>
      <c r="Q851" s="71">
        <v>10.91</v>
      </c>
      <c r="R851" s="71">
        <v>0.57000000000000028</v>
      </c>
      <c r="S851" s="71">
        <v>12.129999999999999</v>
      </c>
      <c r="T851" s="67">
        <v>10.92</v>
      </c>
      <c r="U851" s="71">
        <v>1.2099999999999991</v>
      </c>
      <c r="V851" s="71">
        <v>8.48</v>
      </c>
      <c r="W851" s="71">
        <v>8.06</v>
      </c>
      <c r="X851" s="71">
        <v>0.41999999999999993</v>
      </c>
      <c r="Y851" s="67"/>
      <c r="Z851" s="67"/>
      <c r="AA851" s="67"/>
      <c r="AB851" s="71"/>
      <c r="AC851" s="67"/>
      <c r="AD851" s="67"/>
      <c r="AE851" s="67"/>
      <c r="AF851" s="67"/>
      <c r="AG851" s="67"/>
      <c r="AH851" s="71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  <c r="BZ851" s="67"/>
    </row>
    <row r="852" spans="1:78" hidden="1" x14ac:dyDescent="0.25">
      <c r="A852" s="67" t="s">
        <v>1408</v>
      </c>
      <c r="B852" s="67" t="s">
        <v>69</v>
      </c>
      <c r="C852" s="68" t="s">
        <v>458</v>
      </c>
      <c r="D852" s="68" t="s">
        <v>275</v>
      </c>
      <c r="E852" s="68" t="s">
        <v>276</v>
      </c>
      <c r="F852" s="68" t="s">
        <v>275</v>
      </c>
      <c r="G852" s="69" t="s">
        <v>205</v>
      </c>
      <c r="H852" s="70" t="s">
        <v>206</v>
      </c>
      <c r="I852" s="68" t="s">
        <v>207</v>
      </c>
      <c r="J852" s="90" t="s">
        <v>765</v>
      </c>
      <c r="K852" s="67" t="s">
        <v>141</v>
      </c>
      <c r="L852" s="72" t="s">
        <v>80</v>
      </c>
      <c r="M852" s="71">
        <v>15.129999999999999</v>
      </c>
      <c r="N852" s="67">
        <v>13.62</v>
      </c>
      <c r="O852" s="71">
        <v>1.5099999999999998</v>
      </c>
      <c r="P852" s="71">
        <v>11.48</v>
      </c>
      <c r="Q852" s="71">
        <v>10.91</v>
      </c>
      <c r="R852" s="71">
        <v>0.57000000000000028</v>
      </c>
      <c r="S852" s="71">
        <v>12.129999999999999</v>
      </c>
      <c r="T852" s="67">
        <v>10.92</v>
      </c>
      <c r="U852" s="71">
        <v>1.2099999999999991</v>
      </c>
      <c r="V852" s="71">
        <v>8.48</v>
      </c>
      <c r="W852" s="71">
        <v>8.06</v>
      </c>
      <c r="X852" s="71">
        <v>0.41999999999999993</v>
      </c>
      <c r="Y852" s="67"/>
      <c r="Z852" s="67"/>
      <c r="AA852" s="67"/>
      <c r="AB852" s="71"/>
      <c r="AC852" s="67"/>
      <c r="AD852" s="67"/>
      <c r="AE852" s="67"/>
      <c r="AF852" s="67"/>
      <c r="AG852" s="67"/>
      <c r="AH852" s="71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  <c r="BZ852" s="67"/>
    </row>
    <row r="853" spans="1:78" hidden="1" x14ac:dyDescent="0.25">
      <c r="A853" s="67" t="s">
        <v>1409</v>
      </c>
      <c r="B853" s="67" t="s">
        <v>69</v>
      </c>
      <c r="C853" s="68" t="s">
        <v>458</v>
      </c>
      <c r="D853" s="68" t="s">
        <v>275</v>
      </c>
      <c r="E853" s="68" t="s">
        <v>471</v>
      </c>
      <c r="F853" s="68" t="s">
        <v>472</v>
      </c>
      <c r="G853" s="69" t="s">
        <v>205</v>
      </c>
      <c r="H853" s="70" t="s">
        <v>206</v>
      </c>
      <c r="I853" s="68" t="s">
        <v>207</v>
      </c>
      <c r="J853" s="90" t="s">
        <v>765</v>
      </c>
      <c r="K853" s="67" t="s">
        <v>141</v>
      </c>
      <c r="L853" s="72" t="s">
        <v>80</v>
      </c>
      <c r="M853" s="71">
        <v>15.129999999999999</v>
      </c>
      <c r="N853" s="67">
        <v>13.62</v>
      </c>
      <c r="O853" s="71">
        <v>1.5099999999999998</v>
      </c>
      <c r="P853" s="71">
        <v>11.48</v>
      </c>
      <c r="Q853" s="71">
        <v>10.91</v>
      </c>
      <c r="R853" s="71">
        <v>0.57000000000000028</v>
      </c>
      <c r="S853" s="71">
        <v>12.129999999999999</v>
      </c>
      <c r="T853" s="67">
        <v>10.92</v>
      </c>
      <c r="U853" s="71">
        <v>1.2099999999999991</v>
      </c>
      <c r="V853" s="71">
        <v>8.48</v>
      </c>
      <c r="W853" s="71">
        <v>8.06</v>
      </c>
      <c r="X853" s="71">
        <v>0.41999999999999993</v>
      </c>
      <c r="Y853" s="67"/>
      <c r="Z853" s="67"/>
      <c r="AA853" s="67"/>
      <c r="AB853" s="71"/>
      <c r="AC853" s="67"/>
      <c r="AD853" s="67"/>
      <c r="AE853" s="67"/>
      <c r="AF853" s="67"/>
      <c r="AG853" s="67"/>
      <c r="AH853" s="71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  <c r="BZ853" s="67"/>
    </row>
    <row r="854" spans="1:78" hidden="1" x14ac:dyDescent="0.25">
      <c r="A854" s="67" t="s">
        <v>1410</v>
      </c>
      <c r="B854" s="67" t="s">
        <v>69</v>
      </c>
      <c r="C854" s="68" t="s">
        <v>458</v>
      </c>
      <c r="D854" s="68" t="s">
        <v>275</v>
      </c>
      <c r="E854" s="68" t="s">
        <v>496</v>
      </c>
      <c r="F854" s="68" t="s">
        <v>497</v>
      </c>
      <c r="G854" s="69" t="s">
        <v>205</v>
      </c>
      <c r="H854" s="70" t="s">
        <v>206</v>
      </c>
      <c r="I854" s="68" t="s">
        <v>207</v>
      </c>
      <c r="J854" s="90" t="s">
        <v>765</v>
      </c>
      <c r="K854" s="67" t="s">
        <v>141</v>
      </c>
      <c r="L854" s="72" t="s">
        <v>80</v>
      </c>
      <c r="M854" s="71">
        <v>19.319999999999997</v>
      </c>
      <c r="N854" s="67">
        <v>17.39</v>
      </c>
      <c r="O854" s="71">
        <v>1.9299999999999962</v>
      </c>
      <c r="P854" s="71">
        <v>13.25</v>
      </c>
      <c r="Q854" s="71">
        <v>12.59</v>
      </c>
      <c r="R854" s="71">
        <v>0.66000000000000014</v>
      </c>
      <c r="S854" s="71">
        <v>16.32</v>
      </c>
      <c r="T854" s="67">
        <v>14.69</v>
      </c>
      <c r="U854" s="71">
        <v>1.6300000000000008</v>
      </c>
      <c r="V854" s="71">
        <v>10.25</v>
      </c>
      <c r="W854" s="71">
        <v>9.74</v>
      </c>
      <c r="X854" s="71">
        <v>0.50999999999999979</v>
      </c>
      <c r="Y854" s="67"/>
      <c r="Z854" s="67"/>
      <c r="AA854" s="67"/>
      <c r="AB854" s="71"/>
      <c r="AC854" s="67"/>
      <c r="AD854" s="67"/>
      <c r="AE854" s="67"/>
      <c r="AF854" s="67"/>
      <c r="AG854" s="67"/>
      <c r="AH854" s="71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  <c r="BZ854" s="67"/>
    </row>
    <row r="855" spans="1:78" hidden="1" x14ac:dyDescent="0.25">
      <c r="A855" s="67" t="s">
        <v>1411</v>
      </c>
      <c r="B855" s="67" t="s">
        <v>69</v>
      </c>
      <c r="C855" s="68" t="s">
        <v>458</v>
      </c>
      <c r="D855" s="68" t="s">
        <v>275</v>
      </c>
      <c r="E855" s="68" t="s">
        <v>459</v>
      </c>
      <c r="F855" s="68" t="s">
        <v>460</v>
      </c>
      <c r="G855" s="69" t="s">
        <v>208</v>
      </c>
      <c r="H855" s="70" t="s">
        <v>209</v>
      </c>
      <c r="I855" s="68" t="s">
        <v>210</v>
      </c>
      <c r="J855" s="90" t="s">
        <v>765</v>
      </c>
      <c r="K855" s="67" t="s">
        <v>141</v>
      </c>
      <c r="L855" s="72" t="s">
        <v>80</v>
      </c>
      <c r="M855" s="71">
        <v>15.350000000000001</v>
      </c>
      <c r="N855" s="67">
        <v>13.82</v>
      </c>
      <c r="O855" s="71">
        <v>1.5300000000000011</v>
      </c>
      <c r="P855" s="71">
        <v>11.579999999999998</v>
      </c>
      <c r="Q855" s="71">
        <v>11</v>
      </c>
      <c r="R855" s="71">
        <v>0.57999999999999829</v>
      </c>
      <c r="S855" s="71">
        <v>12.350000000000001</v>
      </c>
      <c r="T855" s="67">
        <v>11.12</v>
      </c>
      <c r="U855" s="71">
        <v>1.2300000000000022</v>
      </c>
      <c r="V855" s="71">
        <v>8.58</v>
      </c>
      <c r="W855" s="71">
        <v>8.15</v>
      </c>
      <c r="X855" s="71">
        <v>0.42999999999999972</v>
      </c>
      <c r="Y855" s="67"/>
      <c r="Z855" s="67"/>
      <c r="AA855" s="67"/>
      <c r="AB855" s="71"/>
      <c r="AC855" s="67"/>
      <c r="AD855" s="67"/>
      <c r="AE855" s="67"/>
      <c r="AF855" s="67"/>
      <c r="AG855" s="67"/>
      <c r="AH855" s="71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  <c r="BZ855" s="67"/>
    </row>
    <row r="856" spans="1:78" hidden="1" x14ac:dyDescent="0.25">
      <c r="A856" s="67" t="s">
        <v>1412</v>
      </c>
      <c r="B856" s="67" t="s">
        <v>69</v>
      </c>
      <c r="C856" s="68" t="s">
        <v>458</v>
      </c>
      <c r="D856" s="68" t="s">
        <v>275</v>
      </c>
      <c r="E856" s="68" t="s">
        <v>276</v>
      </c>
      <c r="F856" s="68" t="s">
        <v>275</v>
      </c>
      <c r="G856" s="69" t="s">
        <v>208</v>
      </c>
      <c r="H856" s="70" t="s">
        <v>209</v>
      </c>
      <c r="I856" s="68" t="s">
        <v>210</v>
      </c>
      <c r="J856" s="90" t="s">
        <v>765</v>
      </c>
      <c r="K856" s="67" t="s">
        <v>141</v>
      </c>
      <c r="L856" s="72" t="s">
        <v>80</v>
      </c>
      <c r="M856" s="71">
        <v>15.350000000000001</v>
      </c>
      <c r="N856" s="67">
        <v>13.82</v>
      </c>
      <c r="O856" s="71">
        <v>1.5300000000000011</v>
      </c>
      <c r="P856" s="71">
        <v>11.579999999999998</v>
      </c>
      <c r="Q856" s="71">
        <v>11</v>
      </c>
      <c r="R856" s="71">
        <v>0.57999999999999829</v>
      </c>
      <c r="S856" s="71">
        <v>12.350000000000001</v>
      </c>
      <c r="T856" s="67">
        <v>11.12</v>
      </c>
      <c r="U856" s="71">
        <v>1.2300000000000022</v>
      </c>
      <c r="V856" s="71">
        <v>8.58</v>
      </c>
      <c r="W856" s="71">
        <v>8.15</v>
      </c>
      <c r="X856" s="71">
        <v>0.42999999999999972</v>
      </c>
      <c r="Y856" s="67"/>
      <c r="Z856" s="67"/>
      <c r="AA856" s="67"/>
      <c r="AB856" s="71"/>
      <c r="AC856" s="67"/>
      <c r="AD856" s="67"/>
      <c r="AE856" s="67"/>
      <c r="AF856" s="67"/>
      <c r="AG856" s="67"/>
      <c r="AH856" s="71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  <c r="BZ856" s="67"/>
    </row>
    <row r="857" spans="1:78" hidden="1" x14ac:dyDescent="0.25">
      <c r="A857" s="67" t="s">
        <v>1413</v>
      </c>
      <c r="B857" s="67" t="s">
        <v>69</v>
      </c>
      <c r="C857" s="68" t="s">
        <v>458</v>
      </c>
      <c r="D857" s="68" t="s">
        <v>275</v>
      </c>
      <c r="E857" s="68" t="s">
        <v>471</v>
      </c>
      <c r="F857" s="68" t="s">
        <v>472</v>
      </c>
      <c r="G857" s="69" t="s">
        <v>208</v>
      </c>
      <c r="H857" s="70" t="s">
        <v>209</v>
      </c>
      <c r="I857" s="68" t="s">
        <v>210</v>
      </c>
      <c r="J857" s="90" t="s">
        <v>765</v>
      </c>
      <c r="K857" s="67" t="s">
        <v>141</v>
      </c>
      <c r="L857" s="72" t="s">
        <v>80</v>
      </c>
      <c r="M857" s="71">
        <v>15.350000000000001</v>
      </c>
      <c r="N857" s="67">
        <v>13.82</v>
      </c>
      <c r="O857" s="71">
        <v>1.5300000000000011</v>
      </c>
      <c r="P857" s="71">
        <v>11.579999999999998</v>
      </c>
      <c r="Q857" s="71">
        <v>11</v>
      </c>
      <c r="R857" s="71">
        <v>0.57999999999999829</v>
      </c>
      <c r="S857" s="71">
        <v>12.350000000000001</v>
      </c>
      <c r="T857" s="67">
        <v>11.12</v>
      </c>
      <c r="U857" s="71">
        <v>1.2300000000000022</v>
      </c>
      <c r="V857" s="71">
        <v>8.58</v>
      </c>
      <c r="W857" s="71">
        <v>8.15</v>
      </c>
      <c r="X857" s="71">
        <v>0.42999999999999972</v>
      </c>
      <c r="Y857" s="67"/>
      <c r="Z857" s="67"/>
      <c r="AA857" s="67"/>
      <c r="AB857" s="71"/>
      <c r="AC857" s="67"/>
      <c r="AD857" s="67"/>
      <c r="AE857" s="67"/>
      <c r="AF857" s="67"/>
      <c r="AG857" s="67"/>
      <c r="AH857" s="71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  <c r="BZ857" s="67"/>
    </row>
    <row r="858" spans="1:78" hidden="1" x14ac:dyDescent="0.25">
      <c r="A858" s="67" t="s">
        <v>1414</v>
      </c>
      <c r="B858" s="67" t="s">
        <v>69</v>
      </c>
      <c r="C858" s="68" t="s">
        <v>458</v>
      </c>
      <c r="D858" s="68" t="s">
        <v>275</v>
      </c>
      <c r="E858" s="68" t="s">
        <v>459</v>
      </c>
      <c r="F858" s="68" t="s">
        <v>460</v>
      </c>
      <c r="G858" s="69" t="s">
        <v>503</v>
      </c>
      <c r="H858" s="70" t="s">
        <v>504</v>
      </c>
      <c r="I858" s="68" t="s">
        <v>505</v>
      </c>
      <c r="J858" s="90" t="s">
        <v>765</v>
      </c>
      <c r="K858" s="67" t="s">
        <v>141</v>
      </c>
      <c r="L858" s="72" t="s">
        <v>80</v>
      </c>
      <c r="M858" s="71">
        <v>18.2</v>
      </c>
      <c r="N858" s="67">
        <v>16.38</v>
      </c>
      <c r="O858" s="71">
        <v>1.8200000000000003</v>
      </c>
      <c r="P858" s="71">
        <v>12.77</v>
      </c>
      <c r="Q858" s="71">
        <v>12.13</v>
      </c>
      <c r="R858" s="71">
        <v>0.63999999999999879</v>
      </c>
      <c r="S858" s="71">
        <v>15.2</v>
      </c>
      <c r="T858" s="67">
        <v>13.68</v>
      </c>
      <c r="U858" s="71">
        <v>1.5199999999999996</v>
      </c>
      <c r="V858" s="71">
        <v>9.77</v>
      </c>
      <c r="W858" s="71">
        <v>9.2799999999999994</v>
      </c>
      <c r="X858" s="71">
        <v>0.49000000000000021</v>
      </c>
      <c r="Y858" s="67"/>
      <c r="Z858" s="67"/>
      <c r="AA858" s="67"/>
      <c r="AB858" s="71"/>
      <c r="AC858" s="67"/>
      <c r="AD858" s="67"/>
      <c r="AE858" s="67"/>
      <c r="AF858" s="67"/>
      <c r="AG858" s="67"/>
      <c r="AH858" s="71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  <c r="BZ858" s="67"/>
    </row>
    <row r="859" spans="1:78" hidden="1" x14ac:dyDescent="0.25">
      <c r="A859" s="67" t="s">
        <v>1415</v>
      </c>
      <c r="B859" s="67" t="s">
        <v>69</v>
      </c>
      <c r="C859" s="68" t="s">
        <v>458</v>
      </c>
      <c r="D859" s="68" t="s">
        <v>275</v>
      </c>
      <c r="E859" s="68" t="s">
        <v>461</v>
      </c>
      <c r="F859" s="68" t="s">
        <v>462</v>
      </c>
      <c r="G859" s="69" t="s">
        <v>503</v>
      </c>
      <c r="H859" s="70" t="s">
        <v>504</v>
      </c>
      <c r="I859" s="68" t="s">
        <v>505</v>
      </c>
      <c r="J859" s="90" t="s">
        <v>765</v>
      </c>
      <c r="K859" s="67" t="s">
        <v>141</v>
      </c>
      <c r="L859" s="72" t="s">
        <v>80</v>
      </c>
      <c r="M859" s="71">
        <v>19.690000000000001</v>
      </c>
      <c r="N859" s="67">
        <v>17.72</v>
      </c>
      <c r="O859" s="71">
        <v>1.9700000000000024</v>
      </c>
      <c r="P859" s="71">
        <v>13.399999999999999</v>
      </c>
      <c r="Q859" s="71">
        <v>12.73</v>
      </c>
      <c r="R859" s="71">
        <v>0.66999999999999815</v>
      </c>
      <c r="S859" s="71">
        <v>16.690000000000001</v>
      </c>
      <c r="T859" s="67">
        <v>15.02</v>
      </c>
      <c r="U859" s="71">
        <v>1.6700000000000017</v>
      </c>
      <c r="V859" s="71">
        <v>10.399999999999999</v>
      </c>
      <c r="W859" s="71">
        <v>9.8800000000000008</v>
      </c>
      <c r="X859" s="71">
        <v>0.5199999999999978</v>
      </c>
      <c r="Y859" s="67"/>
      <c r="Z859" s="67"/>
      <c r="AA859" s="67"/>
      <c r="AB859" s="71"/>
      <c r="AC859" s="67"/>
      <c r="AD859" s="67"/>
      <c r="AE859" s="67"/>
      <c r="AF859" s="67"/>
      <c r="AG859" s="67"/>
      <c r="AH859" s="71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67"/>
      <c r="BY859" s="67"/>
      <c r="BZ859" s="67"/>
    </row>
    <row r="860" spans="1:78" hidden="1" x14ac:dyDescent="0.25">
      <c r="A860" s="67" t="s">
        <v>1416</v>
      </c>
      <c r="B860" s="67" t="s">
        <v>69</v>
      </c>
      <c r="C860" s="68" t="s">
        <v>458</v>
      </c>
      <c r="D860" s="68" t="s">
        <v>275</v>
      </c>
      <c r="E860" s="68" t="s">
        <v>501</v>
      </c>
      <c r="F860" s="68" t="s">
        <v>502</v>
      </c>
      <c r="G860" s="69" t="s">
        <v>503</v>
      </c>
      <c r="H860" s="70" t="s">
        <v>504</v>
      </c>
      <c r="I860" s="68" t="s">
        <v>505</v>
      </c>
      <c r="J860" s="90" t="s">
        <v>765</v>
      </c>
      <c r="K860" s="67" t="s">
        <v>141</v>
      </c>
      <c r="L860" s="72" t="s">
        <v>80</v>
      </c>
      <c r="M860" s="71">
        <v>18.2</v>
      </c>
      <c r="N860" s="67">
        <v>16.38</v>
      </c>
      <c r="O860" s="71">
        <v>1.8200000000000003</v>
      </c>
      <c r="P860" s="71">
        <v>12.77</v>
      </c>
      <c r="Q860" s="71">
        <v>12.13</v>
      </c>
      <c r="R860" s="71">
        <v>0.63999999999999879</v>
      </c>
      <c r="S860" s="71">
        <v>15.2</v>
      </c>
      <c r="T860" s="67">
        <v>13.68</v>
      </c>
      <c r="U860" s="71">
        <v>1.5199999999999996</v>
      </c>
      <c r="V860" s="71">
        <v>9.77</v>
      </c>
      <c r="W860" s="71">
        <v>9.2799999999999994</v>
      </c>
      <c r="X860" s="71">
        <v>0.49000000000000021</v>
      </c>
      <c r="Y860" s="67"/>
      <c r="Z860" s="67"/>
      <c r="AA860" s="67"/>
      <c r="AB860" s="71"/>
      <c r="AC860" s="67"/>
      <c r="AD860" s="67"/>
      <c r="AE860" s="67"/>
      <c r="AF860" s="67"/>
      <c r="AG860" s="67"/>
      <c r="AH860" s="71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  <c r="BZ860" s="67"/>
    </row>
    <row r="861" spans="1:78" hidden="1" x14ac:dyDescent="0.25">
      <c r="A861" s="67" t="s">
        <v>1417</v>
      </c>
      <c r="B861" s="67" t="s">
        <v>69</v>
      </c>
      <c r="C861" s="68" t="s">
        <v>458</v>
      </c>
      <c r="D861" s="68" t="s">
        <v>275</v>
      </c>
      <c r="E861" s="68" t="s">
        <v>276</v>
      </c>
      <c r="F861" s="68" t="s">
        <v>275</v>
      </c>
      <c r="G861" s="69" t="s">
        <v>503</v>
      </c>
      <c r="H861" s="70" t="s">
        <v>504</v>
      </c>
      <c r="I861" s="68" t="s">
        <v>505</v>
      </c>
      <c r="J861" s="90" t="s">
        <v>765</v>
      </c>
      <c r="K861" s="67" t="s">
        <v>141</v>
      </c>
      <c r="L861" s="72" t="s">
        <v>80</v>
      </c>
      <c r="M861" s="71">
        <v>18.2</v>
      </c>
      <c r="N861" s="67">
        <v>16.38</v>
      </c>
      <c r="O861" s="71">
        <v>1.8200000000000003</v>
      </c>
      <c r="P861" s="71">
        <v>12.77</v>
      </c>
      <c r="Q861" s="71">
        <v>12.13</v>
      </c>
      <c r="R861" s="71">
        <v>0.63999999999999879</v>
      </c>
      <c r="S861" s="71">
        <v>15.2</v>
      </c>
      <c r="T861" s="67">
        <v>13.68</v>
      </c>
      <c r="U861" s="71">
        <v>1.5199999999999996</v>
      </c>
      <c r="V861" s="71">
        <v>9.77</v>
      </c>
      <c r="W861" s="71">
        <v>9.2799999999999994</v>
      </c>
      <c r="X861" s="71">
        <v>0.49000000000000021</v>
      </c>
      <c r="Y861" s="67"/>
      <c r="Z861" s="67"/>
      <c r="AA861" s="67"/>
      <c r="AB861" s="71"/>
      <c r="AC861" s="67"/>
      <c r="AD861" s="67"/>
      <c r="AE861" s="67"/>
      <c r="AF861" s="67"/>
      <c r="AG861" s="67"/>
      <c r="AH861" s="71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  <c r="BZ861" s="67"/>
    </row>
    <row r="862" spans="1:78" hidden="1" x14ac:dyDescent="0.25">
      <c r="A862" s="67" t="s">
        <v>1418</v>
      </c>
      <c r="B862" s="67" t="s">
        <v>69</v>
      </c>
      <c r="C862" s="68" t="s">
        <v>458</v>
      </c>
      <c r="D862" s="68" t="s">
        <v>275</v>
      </c>
      <c r="E862" s="68" t="s">
        <v>471</v>
      </c>
      <c r="F862" s="68" t="s">
        <v>472</v>
      </c>
      <c r="G862" s="69" t="s">
        <v>503</v>
      </c>
      <c r="H862" s="70" t="s">
        <v>504</v>
      </c>
      <c r="I862" s="68" t="s">
        <v>505</v>
      </c>
      <c r="J862" s="90" t="s">
        <v>765</v>
      </c>
      <c r="K862" s="67" t="s">
        <v>141</v>
      </c>
      <c r="L862" s="72" t="s">
        <v>80</v>
      </c>
      <c r="M862" s="71">
        <v>15.969999999999999</v>
      </c>
      <c r="N862" s="67">
        <v>14.37</v>
      </c>
      <c r="O862" s="71">
        <v>1.5999999999999996</v>
      </c>
      <c r="P862" s="71">
        <v>11.84</v>
      </c>
      <c r="Q862" s="71">
        <v>11.25</v>
      </c>
      <c r="R862" s="71">
        <v>0.58999999999999986</v>
      </c>
      <c r="S862" s="71">
        <v>12.969999999999999</v>
      </c>
      <c r="T862" s="67">
        <v>11.67</v>
      </c>
      <c r="U862" s="71">
        <v>1.2999999999999989</v>
      </c>
      <c r="V862" s="71">
        <v>8.84</v>
      </c>
      <c r="W862" s="71">
        <v>8.4</v>
      </c>
      <c r="X862" s="71">
        <v>0.4399999999999995</v>
      </c>
      <c r="Y862" s="67"/>
      <c r="Z862" s="67"/>
      <c r="AA862" s="67"/>
      <c r="AB862" s="71"/>
      <c r="AC862" s="67"/>
      <c r="AD862" s="67"/>
      <c r="AE862" s="67"/>
      <c r="AF862" s="67"/>
      <c r="AG862" s="67"/>
      <c r="AH862" s="71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  <c r="BZ862" s="67"/>
    </row>
    <row r="863" spans="1:78" hidden="1" x14ac:dyDescent="0.25">
      <c r="A863" s="67" t="s">
        <v>1419</v>
      </c>
      <c r="B863" s="67" t="s">
        <v>69</v>
      </c>
      <c r="C863" s="68" t="s">
        <v>458</v>
      </c>
      <c r="D863" s="68" t="s">
        <v>275</v>
      </c>
      <c r="E863" s="68" t="s">
        <v>496</v>
      </c>
      <c r="F863" s="68" t="s">
        <v>497</v>
      </c>
      <c r="G863" s="69" t="s">
        <v>503</v>
      </c>
      <c r="H863" s="70" t="s">
        <v>504</v>
      </c>
      <c r="I863" s="68" t="s">
        <v>505</v>
      </c>
      <c r="J863" s="90" t="s">
        <v>765</v>
      </c>
      <c r="K863" s="67" t="s">
        <v>141</v>
      </c>
      <c r="L863" s="72" t="s">
        <v>80</v>
      </c>
      <c r="M863" s="71">
        <v>15.969999999999999</v>
      </c>
      <c r="N863" s="67">
        <v>14.37</v>
      </c>
      <c r="O863" s="71">
        <v>1.5999999999999996</v>
      </c>
      <c r="P863" s="71">
        <v>11.84</v>
      </c>
      <c r="Q863" s="71">
        <v>11.25</v>
      </c>
      <c r="R863" s="71">
        <v>0.58999999999999986</v>
      </c>
      <c r="S863" s="71">
        <v>12.969999999999999</v>
      </c>
      <c r="T863" s="67">
        <v>11.67</v>
      </c>
      <c r="U863" s="71">
        <v>1.2999999999999989</v>
      </c>
      <c r="V863" s="71">
        <v>8.84</v>
      </c>
      <c r="W863" s="71">
        <v>8.4</v>
      </c>
      <c r="X863" s="71">
        <v>0.4399999999999995</v>
      </c>
      <c r="Y863" s="67"/>
      <c r="Z863" s="67"/>
      <c r="AA863" s="67"/>
      <c r="AB863" s="71"/>
      <c r="AC863" s="67"/>
      <c r="AD863" s="67"/>
      <c r="AE863" s="67"/>
      <c r="AF863" s="67"/>
      <c r="AG863" s="67"/>
      <c r="AH863" s="71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  <c r="BZ863" s="67"/>
    </row>
    <row r="864" spans="1:78" hidden="1" x14ac:dyDescent="0.25">
      <c r="A864" s="67" t="s">
        <v>1420</v>
      </c>
      <c r="B864" s="67" t="s">
        <v>69</v>
      </c>
      <c r="C864" s="68" t="s">
        <v>458</v>
      </c>
      <c r="D864" s="68" t="s">
        <v>275</v>
      </c>
      <c r="E864" s="68" t="s">
        <v>276</v>
      </c>
      <c r="F864" s="68" t="s">
        <v>275</v>
      </c>
      <c r="G864" s="69" t="s">
        <v>213</v>
      </c>
      <c r="H864" s="70" t="s">
        <v>214</v>
      </c>
      <c r="I864" s="68" t="s">
        <v>215</v>
      </c>
      <c r="J864" s="90" t="s">
        <v>765</v>
      </c>
      <c r="K864" s="67" t="s">
        <v>141</v>
      </c>
      <c r="L864" s="72" t="s">
        <v>80</v>
      </c>
      <c r="M864" s="71">
        <v>18.05</v>
      </c>
      <c r="N864" s="67">
        <v>16.25</v>
      </c>
      <c r="O864" s="71">
        <v>1.8000000000000007</v>
      </c>
      <c r="P864" s="71">
        <v>12.71</v>
      </c>
      <c r="Q864" s="71">
        <v>12.07</v>
      </c>
      <c r="R864" s="71">
        <v>0.64000000000000057</v>
      </c>
      <c r="S864" s="71">
        <v>15.05</v>
      </c>
      <c r="T864" s="67">
        <v>13.55</v>
      </c>
      <c r="U864" s="71">
        <v>1.5</v>
      </c>
      <c r="V864" s="71">
        <v>9.7100000000000009</v>
      </c>
      <c r="W864" s="71">
        <v>9.2200000000000006</v>
      </c>
      <c r="X864" s="71">
        <v>0.49000000000000021</v>
      </c>
      <c r="Y864" s="67"/>
      <c r="Z864" s="67"/>
      <c r="AA864" s="67"/>
      <c r="AB864" s="71"/>
      <c r="AC864" s="67"/>
      <c r="AD864" s="67"/>
      <c r="AE864" s="67"/>
      <c r="AF864" s="67"/>
      <c r="AG864" s="67"/>
      <c r="AH864" s="71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  <c r="BZ864" s="67"/>
    </row>
    <row r="865" spans="1:78" hidden="1" x14ac:dyDescent="0.25">
      <c r="A865" s="67" t="s">
        <v>1421</v>
      </c>
      <c r="B865" s="67" t="s">
        <v>69</v>
      </c>
      <c r="C865" s="68" t="s">
        <v>458</v>
      </c>
      <c r="D865" s="68" t="s">
        <v>275</v>
      </c>
      <c r="E865" s="68" t="s">
        <v>459</v>
      </c>
      <c r="F865" s="68" t="s">
        <v>460</v>
      </c>
      <c r="G865" s="69" t="s">
        <v>216</v>
      </c>
      <c r="H865" s="70" t="s">
        <v>217</v>
      </c>
      <c r="I865" s="68" t="s">
        <v>218</v>
      </c>
      <c r="J865" s="90" t="s">
        <v>765</v>
      </c>
      <c r="K865" s="67" t="s">
        <v>141</v>
      </c>
      <c r="L865" s="72" t="s">
        <v>80</v>
      </c>
      <c r="M865" s="71">
        <v>16.190000000000001</v>
      </c>
      <c r="N865" s="67">
        <v>14.57</v>
      </c>
      <c r="O865" s="71">
        <v>1.620000000000001</v>
      </c>
      <c r="P865" s="71">
        <v>11.93</v>
      </c>
      <c r="Q865" s="71">
        <v>11.33</v>
      </c>
      <c r="R865" s="71">
        <v>0.59999999999999964</v>
      </c>
      <c r="S865" s="71">
        <v>13.190000000000001</v>
      </c>
      <c r="T865" s="67">
        <v>11.87</v>
      </c>
      <c r="U865" s="71">
        <v>1.3200000000000021</v>
      </c>
      <c r="V865" s="71">
        <v>8.93</v>
      </c>
      <c r="W865" s="71">
        <v>8.48</v>
      </c>
      <c r="X865" s="71">
        <v>0.44999999999999929</v>
      </c>
      <c r="Y865" s="67"/>
      <c r="Z865" s="67"/>
      <c r="AA865" s="67"/>
      <c r="AB865" s="71"/>
      <c r="AC865" s="67"/>
      <c r="AD865" s="67"/>
      <c r="AE865" s="67"/>
      <c r="AF865" s="67"/>
      <c r="AG865" s="67"/>
      <c r="AH865" s="71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  <c r="BZ865" s="67"/>
    </row>
    <row r="866" spans="1:78" hidden="1" x14ac:dyDescent="0.25">
      <c r="A866" s="67" t="s">
        <v>1422</v>
      </c>
      <c r="B866" s="67" t="s">
        <v>69</v>
      </c>
      <c r="C866" s="68" t="s">
        <v>458</v>
      </c>
      <c r="D866" s="68" t="s">
        <v>275</v>
      </c>
      <c r="E866" s="68" t="s">
        <v>276</v>
      </c>
      <c r="F866" s="68" t="s">
        <v>275</v>
      </c>
      <c r="G866" s="69" t="s">
        <v>216</v>
      </c>
      <c r="H866" s="70" t="s">
        <v>217</v>
      </c>
      <c r="I866" s="68" t="s">
        <v>218</v>
      </c>
      <c r="J866" s="90" t="s">
        <v>765</v>
      </c>
      <c r="K866" s="67" t="s">
        <v>141</v>
      </c>
      <c r="L866" s="72" t="s">
        <v>80</v>
      </c>
      <c r="M866" s="71">
        <v>16.190000000000001</v>
      </c>
      <c r="N866" s="67">
        <v>14.57</v>
      </c>
      <c r="O866" s="71">
        <v>1.620000000000001</v>
      </c>
      <c r="P866" s="71">
        <v>11.93</v>
      </c>
      <c r="Q866" s="71">
        <v>11.33</v>
      </c>
      <c r="R866" s="71">
        <v>0.59999999999999964</v>
      </c>
      <c r="S866" s="71">
        <v>13.190000000000001</v>
      </c>
      <c r="T866" s="67">
        <v>11.87</v>
      </c>
      <c r="U866" s="71">
        <v>1.3200000000000021</v>
      </c>
      <c r="V866" s="71">
        <v>8.93</v>
      </c>
      <c r="W866" s="71">
        <v>8.48</v>
      </c>
      <c r="X866" s="71">
        <v>0.44999999999999929</v>
      </c>
      <c r="Y866" s="67"/>
      <c r="Z866" s="67"/>
      <c r="AA866" s="67"/>
      <c r="AB866" s="71"/>
      <c r="AC866" s="67"/>
      <c r="AD866" s="67"/>
      <c r="AE866" s="67"/>
      <c r="AF866" s="67"/>
      <c r="AG866" s="67"/>
      <c r="AH866" s="71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  <c r="BZ866" s="67"/>
    </row>
    <row r="867" spans="1:78" hidden="1" x14ac:dyDescent="0.25">
      <c r="A867" s="67" t="s">
        <v>1423</v>
      </c>
      <c r="B867" s="67" t="s">
        <v>69</v>
      </c>
      <c r="C867" s="68" t="s">
        <v>458</v>
      </c>
      <c r="D867" s="68" t="s">
        <v>275</v>
      </c>
      <c r="E867" s="68" t="s">
        <v>459</v>
      </c>
      <c r="F867" s="68" t="s">
        <v>460</v>
      </c>
      <c r="G867" s="69" t="s">
        <v>219</v>
      </c>
      <c r="H867" s="70" t="s">
        <v>220</v>
      </c>
      <c r="I867" s="68" t="s">
        <v>221</v>
      </c>
      <c r="J867" s="90" t="s">
        <v>765</v>
      </c>
      <c r="K867" s="67" t="s">
        <v>141</v>
      </c>
      <c r="L867" s="72" t="s">
        <v>80</v>
      </c>
      <c r="M867" s="71">
        <v>18.940000000000001</v>
      </c>
      <c r="N867" s="67">
        <v>17.05</v>
      </c>
      <c r="O867" s="71">
        <v>1.8900000000000006</v>
      </c>
      <c r="P867" s="71">
        <v>13.09</v>
      </c>
      <c r="Q867" s="71">
        <v>12.44</v>
      </c>
      <c r="R867" s="71">
        <v>0.65000000000000036</v>
      </c>
      <c r="S867" s="71">
        <v>15.940000000000001</v>
      </c>
      <c r="T867" s="67">
        <v>14.35</v>
      </c>
      <c r="U867" s="71">
        <v>1.5900000000000016</v>
      </c>
      <c r="V867" s="71">
        <v>10.09</v>
      </c>
      <c r="W867" s="71">
        <v>9.59</v>
      </c>
      <c r="X867" s="71">
        <v>0.5</v>
      </c>
      <c r="Y867" s="67"/>
      <c r="Z867" s="67"/>
      <c r="AA867" s="67"/>
      <c r="AB867" s="71"/>
      <c r="AC867" s="67"/>
      <c r="AD867" s="67"/>
      <c r="AE867" s="67"/>
      <c r="AF867" s="67"/>
      <c r="AG867" s="67"/>
      <c r="AH867" s="71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  <c r="BZ867" s="67"/>
    </row>
    <row r="868" spans="1:78" hidden="1" x14ac:dyDescent="0.25">
      <c r="A868" s="67" t="s">
        <v>1424</v>
      </c>
      <c r="B868" s="67" t="s">
        <v>69</v>
      </c>
      <c r="C868" s="68" t="s">
        <v>458</v>
      </c>
      <c r="D868" s="68" t="s">
        <v>275</v>
      </c>
      <c r="E868" s="68" t="s">
        <v>461</v>
      </c>
      <c r="F868" s="68" t="s">
        <v>462</v>
      </c>
      <c r="G868" s="69" t="s">
        <v>219</v>
      </c>
      <c r="H868" s="70" t="s">
        <v>220</v>
      </c>
      <c r="I868" s="68" t="s">
        <v>221</v>
      </c>
      <c r="J868" s="90" t="s">
        <v>765</v>
      </c>
      <c r="K868" s="67" t="s">
        <v>141</v>
      </c>
      <c r="L868" s="72" t="s">
        <v>80</v>
      </c>
      <c r="M868" s="71">
        <v>18.940000000000001</v>
      </c>
      <c r="N868" s="67">
        <v>17.05</v>
      </c>
      <c r="O868" s="71">
        <v>1.8900000000000006</v>
      </c>
      <c r="P868" s="71">
        <v>13.09</v>
      </c>
      <c r="Q868" s="71">
        <v>12.44</v>
      </c>
      <c r="R868" s="71">
        <v>0.65000000000000036</v>
      </c>
      <c r="S868" s="71">
        <v>15.940000000000001</v>
      </c>
      <c r="T868" s="67">
        <v>14.35</v>
      </c>
      <c r="U868" s="71">
        <v>1.5900000000000016</v>
      </c>
      <c r="V868" s="71">
        <v>10.09</v>
      </c>
      <c r="W868" s="71">
        <v>9.59</v>
      </c>
      <c r="X868" s="71">
        <v>0.5</v>
      </c>
      <c r="Y868" s="67"/>
      <c r="Z868" s="67"/>
      <c r="AA868" s="67"/>
      <c r="AB868" s="71"/>
      <c r="AC868" s="67"/>
      <c r="AD868" s="67"/>
      <c r="AE868" s="67"/>
      <c r="AF868" s="67"/>
      <c r="AG868" s="67"/>
      <c r="AH868" s="71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  <c r="BZ868" s="67"/>
    </row>
    <row r="869" spans="1:78" hidden="1" x14ac:dyDescent="0.25">
      <c r="A869" s="67" t="s">
        <v>1425</v>
      </c>
      <c r="B869" s="67" t="s">
        <v>69</v>
      </c>
      <c r="C869" s="68" t="s">
        <v>458</v>
      </c>
      <c r="D869" s="68" t="s">
        <v>275</v>
      </c>
      <c r="E869" s="68" t="s">
        <v>276</v>
      </c>
      <c r="F869" s="68" t="s">
        <v>275</v>
      </c>
      <c r="G869" s="69" t="s">
        <v>219</v>
      </c>
      <c r="H869" s="70" t="s">
        <v>220</v>
      </c>
      <c r="I869" s="68" t="s">
        <v>221</v>
      </c>
      <c r="J869" s="90" t="s">
        <v>765</v>
      </c>
      <c r="K869" s="67" t="s">
        <v>141</v>
      </c>
      <c r="L869" s="72" t="s">
        <v>80</v>
      </c>
      <c r="M869" s="71">
        <v>18.2</v>
      </c>
      <c r="N869" s="67">
        <v>16.38</v>
      </c>
      <c r="O869" s="71">
        <v>1.8200000000000003</v>
      </c>
      <c r="P869" s="71">
        <v>12.77</v>
      </c>
      <c r="Q869" s="71">
        <v>12.13</v>
      </c>
      <c r="R869" s="71">
        <v>0.63999999999999879</v>
      </c>
      <c r="S869" s="71">
        <v>15.2</v>
      </c>
      <c r="T869" s="67">
        <v>13.68</v>
      </c>
      <c r="U869" s="71">
        <v>1.5199999999999996</v>
      </c>
      <c r="V869" s="71">
        <v>9.77</v>
      </c>
      <c r="W869" s="71">
        <v>9.2799999999999994</v>
      </c>
      <c r="X869" s="71">
        <v>0.49000000000000021</v>
      </c>
      <c r="Y869" s="67"/>
      <c r="Z869" s="67"/>
      <c r="AA869" s="67"/>
      <c r="AB869" s="71"/>
      <c r="AC869" s="67"/>
      <c r="AD869" s="67"/>
      <c r="AE869" s="67"/>
      <c r="AF869" s="67"/>
      <c r="AG869" s="67"/>
      <c r="AH869" s="71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  <c r="BZ869" s="67"/>
    </row>
    <row r="870" spans="1:78" hidden="1" x14ac:dyDescent="0.25">
      <c r="A870" s="67" t="s">
        <v>1426</v>
      </c>
      <c r="B870" s="67" t="s">
        <v>69</v>
      </c>
      <c r="C870" s="68" t="s">
        <v>458</v>
      </c>
      <c r="D870" s="68" t="s">
        <v>275</v>
      </c>
      <c r="E870" s="68" t="s">
        <v>494</v>
      </c>
      <c r="F870" s="68" t="s">
        <v>495</v>
      </c>
      <c r="G870" s="69" t="s">
        <v>219</v>
      </c>
      <c r="H870" s="70" t="s">
        <v>220</v>
      </c>
      <c r="I870" s="68" t="s">
        <v>221</v>
      </c>
      <c r="J870" s="90" t="s">
        <v>765</v>
      </c>
      <c r="K870" s="67" t="s">
        <v>141</v>
      </c>
      <c r="L870" s="72" t="s">
        <v>80</v>
      </c>
      <c r="M870" s="71">
        <v>18.940000000000001</v>
      </c>
      <c r="N870" s="67">
        <v>17.05</v>
      </c>
      <c r="O870" s="71">
        <v>1.8900000000000006</v>
      </c>
      <c r="P870" s="71">
        <v>13.09</v>
      </c>
      <c r="Q870" s="71">
        <v>12.44</v>
      </c>
      <c r="R870" s="71">
        <v>0.65000000000000036</v>
      </c>
      <c r="S870" s="71">
        <v>15.940000000000001</v>
      </c>
      <c r="T870" s="67">
        <v>14.35</v>
      </c>
      <c r="U870" s="71">
        <v>1.5900000000000016</v>
      </c>
      <c r="V870" s="71">
        <v>10.09</v>
      </c>
      <c r="W870" s="71">
        <v>9.59</v>
      </c>
      <c r="X870" s="71">
        <v>0.5</v>
      </c>
      <c r="Y870" s="67"/>
      <c r="Z870" s="67"/>
      <c r="AA870" s="67"/>
      <c r="AB870" s="71"/>
      <c r="AC870" s="67"/>
      <c r="AD870" s="67"/>
      <c r="AE870" s="67"/>
      <c r="AF870" s="67"/>
      <c r="AG870" s="67"/>
      <c r="AH870" s="71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67"/>
      <c r="BY870" s="67"/>
      <c r="BZ870" s="67"/>
    </row>
    <row r="871" spans="1:78" hidden="1" x14ac:dyDescent="0.25">
      <c r="A871" s="67" t="s">
        <v>1427</v>
      </c>
      <c r="B871" s="67" t="s">
        <v>69</v>
      </c>
      <c r="C871" s="68" t="s">
        <v>458</v>
      </c>
      <c r="D871" s="68" t="s">
        <v>275</v>
      </c>
      <c r="E871" s="68" t="s">
        <v>471</v>
      </c>
      <c r="F871" s="68" t="s">
        <v>472</v>
      </c>
      <c r="G871" s="69" t="s">
        <v>219</v>
      </c>
      <c r="H871" s="70" t="s">
        <v>220</v>
      </c>
      <c r="I871" s="68" t="s">
        <v>221</v>
      </c>
      <c r="J871" s="90" t="s">
        <v>765</v>
      </c>
      <c r="K871" s="67" t="s">
        <v>141</v>
      </c>
      <c r="L871" s="72" t="s">
        <v>80</v>
      </c>
      <c r="M871" s="71">
        <v>18.940000000000001</v>
      </c>
      <c r="N871" s="67">
        <v>17.05</v>
      </c>
      <c r="O871" s="71">
        <v>1.8900000000000006</v>
      </c>
      <c r="P871" s="71">
        <v>13.09</v>
      </c>
      <c r="Q871" s="71">
        <v>12.44</v>
      </c>
      <c r="R871" s="71">
        <v>0.65000000000000036</v>
      </c>
      <c r="S871" s="71">
        <v>15.940000000000001</v>
      </c>
      <c r="T871" s="67">
        <v>14.35</v>
      </c>
      <c r="U871" s="71">
        <v>1.5900000000000016</v>
      </c>
      <c r="V871" s="71">
        <v>10.09</v>
      </c>
      <c r="W871" s="71">
        <v>9.59</v>
      </c>
      <c r="X871" s="71">
        <v>0.5</v>
      </c>
      <c r="Y871" s="67"/>
      <c r="Z871" s="67"/>
      <c r="AA871" s="67"/>
      <c r="AB871" s="71"/>
      <c r="AC871" s="67"/>
      <c r="AD871" s="67"/>
      <c r="AE871" s="67"/>
      <c r="AF871" s="67"/>
      <c r="AG871" s="67"/>
      <c r="AH871" s="71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67"/>
      <c r="BY871" s="67"/>
      <c r="BZ871" s="67"/>
    </row>
    <row r="872" spans="1:78" hidden="1" x14ac:dyDescent="0.25">
      <c r="A872" s="67" t="s">
        <v>1428</v>
      </c>
      <c r="B872" s="67" t="s">
        <v>69</v>
      </c>
      <c r="C872" s="68" t="s">
        <v>458</v>
      </c>
      <c r="D872" s="68" t="s">
        <v>275</v>
      </c>
      <c r="E872" s="68" t="s">
        <v>496</v>
      </c>
      <c r="F872" s="68" t="s">
        <v>497</v>
      </c>
      <c r="G872" s="69" t="s">
        <v>219</v>
      </c>
      <c r="H872" s="70" t="s">
        <v>220</v>
      </c>
      <c r="I872" s="68" t="s">
        <v>221</v>
      </c>
      <c r="J872" s="90" t="s">
        <v>765</v>
      </c>
      <c r="K872" s="67" t="s">
        <v>141</v>
      </c>
      <c r="L872" s="72" t="s">
        <v>80</v>
      </c>
      <c r="M872" s="71">
        <v>18.940000000000001</v>
      </c>
      <c r="N872" s="67">
        <v>17.05</v>
      </c>
      <c r="O872" s="71">
        <v>1.8900000000000006</v>
      </c>
      <c r="P872" s="71">
        <v>13.09</v>
      </c>
      <c r="Q872" s="71">
        <v>12.44</v>
      </c>
      <c r="R872" s="71">
        <v>0.65000000000000036</v>
      </c>
      <c r="S872" s="71">
        <v>15.940000000000001</v>
      </c>
      <c r="T872" s="67">
        <v>14.35</v>
      </c>
      <c r="U872" s="71">
        <v>1.5900000000000016</v>
      </c>
      <c r="V872" s="71">
        <v>10.09</v>
      </c>
      <c r="W872" s="71">
        <v>9.59</v>
      </c>
      <c r="X872" s="71">
        <v>0.5</v>
      </c>
      <c r="Y872" s="67"/>
      <c r="Z872" s="67"/>
      <c r="AA872" s="67"/>
      <c r="AB872" s="71"/>
      <c r="AC872" s="67"/>
      <c r="AD872" s="67"/>
      <c r="AE872" s="67"/>
      <c r="AF872" s="67"/>
      <c r="AG872" s="67"/>
      <c r="AH872" s="71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67"/>
      <c r="BY872" s="67"/>
      <c r="BZ872" s="67"/>
    </row>
    <row r="873" spans="1:78" hidden="1" x14ac:dyDescent="0.25">
      <c r="A873" s="67" t="s">
        <v>1429</v>
      </c>
      <c r="B873" s="67" t="s">
        <v>69</v>
      </c>
      <c r="C873" s="68" t="s">
        <v>458</v>
      </c>
      <c r="D873" s="68" t="s">
        <v>275</v>
      </c>
      <c r="E873" s="68" t="s">
        <v>459</v>
      </c>
      <c r="F873" s="68" t="s">
        <v>460</v>
      </c>
      <c r="G873" s="69" t="s">
        <v>235</v>
      </c>
      <c r="H873" s="70" t="s">
        <v>236</v>
      </c>
      <c r="I873" s="68" t="s">
        <v>237</v>
      </c>
      <c r="J873" s="90" t="s">
        <v>765</v>
      </c>
      <c r="K873" s="67" t="s">
        <v>238</v>
      </c>
      <c r="L873" s="72" t="s">
        <v>79</v>
      </c>
      <c r="M873" s="71">
        <v>8.9400000000000013</v>
      </c>
      <c r="N873" s="67">
        <v>7.15</v>
      </c>
      <c r="O873" s="71">
        <v>1.7900000000000009</v>
      </c>
      <c r="P873" s="71">
        <v>7.04</v>
      </c>
      <c r="Q873" s="71">
        <v>6.69</v>
      </c>
      <c r="R873" s="71">
        <v>0.34999999999999964</v>
      </c>
      <c r="S873" s="71">
        <v>7.1400000000000006</v>
      </c>
      <c r="T873" s="67">
        <v>5.71</v>
      </c>
      <c r="U873" s="71">
        <v>1.4300000000000006</v>
      </c>
      <c r="V873" s="71">
        <v>5.24</v>
      </c>
      <c r="W873" s="71">
        <v>4.9800000000000004</v>
      </c>
      <c r="X873" s="71">
        <v>0.25999999999999979</v>
      </c>
      <c r="Y873" s="67"/>
      <c r="Z873" s="67"/>
      <c r="AA873" s="67"/>
      <c r="AB873" s="71">
        <v>6.44</v>
      </c>
      <c r="AC873" s="71">
        <v>5.15</v>
      </c>
      <c r="AD873" s="71">
        <v>1.29</v>
      </c>
      <c r="AE873" s="67"/>
      <c r="AF873" s="67"/>
      <c r="AG873" s="67"/>
      <c r="AH873" s="71">
        <v>5.6400000000000006</v>
      </c>
      <c r="AI873" s="67">
        <v>4.51</v>
      </c>
      <c r="AJ873" s="71">
        <v>1.1300000000000008</v>
      </c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67"/>
      <c r="BY873" s="67"/>
      <c r="BZ873" s="67"/>
    </row>
    <row r="874" spans="1:78" hidden="1" x14ac:dyDescent="0.25">
      <c r="A874" s="67" t="s">
        <v>1430</v>
      </c>
      <c r="B874" s="67" t="s">
        <v>69</v>
      </c>
      <c r="C874" s="68" t="s">
        <v>458</v>
      </c>
      <c r="D874" s="68" t="s">
        <v>275</v>
      </c>
      <c r="E874" s="68" t="s">
        <v>276</v>
      </c>
      <c r="F874" s="68" t="s">
        <v>275</v>
      </c>
      <c r="G874" s="69" t="s">
        <v>240</v>
      </c>
      <c r="H874" s="70" t="s">
        <v>241</v>
      </c>
      <c r="I874" s="68" t="s">
        <v>242</v>
      </c>
      <c r="J874" s="90" t="s">
        <v>765</v>
      </c>
      <c r="K874" s="67" t="s">
        <v>141</v>
      </c>
      <c r="L874" s="72" t="s">
        <v>80</v>
      </c>
      <c r="M874" s="71">
        <v>14.280000000000001</v>
      </c>
      <c r="N874" s="67">
        <v>12.85</v>
      </c>
      <c r="O874" s="71">
        <v>1.4300000000000015</v>
      </c>
      <c r="P874" s="71">
        <v>11.129999999999999</v>
      </c>
      <c r="Q874" s="71">
        <v>10.57</v>
      </c>
      <c r="R874" s="71">
        <v>0.55999999999999872</v>
      </c>
      <c r="S874" s="71">
        <v>11.280000000000001</v>
      </c>
      <c r="T874" s="67">
        <v>10.15</v>
      </c>
      <c r="U874" s="71">
        <v>1.1300000000000008</v>
      </c>
      <c r="V874" s="71">
        <v>8.129999999999999</v>
      </c>
      <c r="W874" s="71">
        <v>7.72</v>
      </c>
      <c r="X874" s="71">
        <v>0.40999999999999925</v>
      </c>
      <c r="Y874" s="67"/>
      <c r="Z874" s="67"/>
      <c r="AA874" s="67"/>
      <c r="AB874" s="71"/>
      <c r="AC874" s="67"/>
      <c r="AD874" s="67"/>
      <c r="AE874" s="67"/>
      <c r="AF874" s="67"/>
      <c r="AG874" s="67"/>
      <c r="AH874" s="71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67"/>
      <c r="BY874" s="67"/>
      <c r="BZ874" s="67"/>
    </row>
    <row r="875" spans="1:78" hidden="1" x14ac:dyDescent="0.25">
      <c r="A875" s="67" t="s">
        <v>1431</v>
      </c>
      <c r="B875" s="67" t="s">
        <v>69</v>
      </c>
      <c r="C875" s="68" t="s">
        <v>458</v>
      </c>
      <c r="D875" s="68" t="s">
        <v>275</v>
      </c>
      <c r="E875" s="68" t="s">
        <v>461</v>
      </c>
      <c r="F875" s="68" t="s">
        <v>462</v>
      </c>
      <c r="G875" s="69" t="s">
        <v>252</v>
      </c>
      <c r="H875" s="70" t="s">
        <v>253</v>
      </c>
      <c r="I875" s="68" t="s">
        <v>254</v>
      </c>
      <c r="J875" s="90" t="s">
        <v>765</v>
      </c>
      <c r="K875" s="67" t="s">
        <v>255</v>
      </c>
      <c r="L875" s="72" t="s">
        <v>142</v>
      </c>
      <c r="M875" s="71">
        <v>9.58</v>
      </c>
      <c r="N875" s="67">
        <v>8.81</v>
      </c>
      <c r="O875" s="71">
        <v>0.76999999999999957</v>
      </c>
      <c r="P875" s="71">
        <v>7.76</v>
      </c>
      <c r="Q875" s="71">
        <v>7.37</v>
      </c>
      <c r="R875" s="71">
        <v>0.38999999999999968</v>
      </c>
      <c r="S875" s="71">
        <v>7.7799999999999994</v>
      </c>
      <c r="T875" s="67">
        <v>7.16</v>
      </c>
      <c r="U875" s="71">
        <v>0.61999999999999922</v>
      </c>
      <c r="V875" s="71">
        <v>5.9600000000000009</v>
      </c>
      <c r="W875" s="71">
        <v>5.66</v>
      </c>
      <c r="X875" s="71">
        <v>0.30000000000000071</v>
      </c>
      <c r="Y875" s="67"/>
      <c r="Z875" s="67"/>
      <c r="AA875" s="67"/>
      <c r="AB875" s="71"/>
      <c r="AC875" s="67"/>
      <c r="AD875" s="71"/>
      <c r="AE875" s="67"/>
      <c r="AF875" s="67"/>
      <c r="AG875" s="67"/>
      <c r="AH875" s="71"/>
      <c r="AI875" s="67"/>
      <c r="AJ875" s="71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  <c r="BZ875" s="67"/>
    </row>
    <row r="876" spans="1:78" hidden="1" x14ac:dyDescent="0.25">
      <c r="A876" s="67" t="s">
        <v>1432</v>
      </c>
      <c r="B876" s="67" t="s">
        <v>69</v>
      </c>
      <c r="C876" s="68" t="s">
        <v>458</v>
      </c>
      <c r="D876" s="68" t="s">
        <v>275</v>
      </c>
      <c r="E876" s="68" t="s">
        <v>477</v>
      </c>
      <c r="F876" s="68" t="s">
        <v>478</v>
      </c>
      <c r="G876" s="69" t="s">
        <v>252</v>
      </c>
      <c r="H876" s="70" t="s">
        <v>253</v>
      </c>
      <c r="I876" s="68" t="s">
        <v>254</v>
      </c>
      <c r="J876" s="90" t="s">
        <v>765</v>
      </c>
      <c r="K876" s="67" t="s">
        <v>255</v>
      </c>
      <c r="L876" s="72" t="s">
        <v>142</v>
      </c>
      <c r="M876" s="71">
        <v>9.35</v>
      </c>
      <c r="N876" s="67">
        <v>8.6</v>
      </c>
      <c r="O876" s="71">
        <v>0.75</v>
      </c>
      <c r="P876" s="71">
        <v>7.59</v>
      </c>
      <c r="Q876" s="71">
        <v>7.21</v>
      </c>
      <c r="R876" s="71">
        <v>0.37999999999999989</v>
      </c>
      <c r="S876" s="71">
        <v>7.5500000000000007</v>
      </c>
      <c r="T876" s="67">
        <v>6.95</v>
      </c>
      <c r="U876" s="71">
        <v>0.60000000000000053</v>
      </c>
      <c r="V876" s="71">
        <v>5.7900000000000009</v>
      </c>
      <c r="W876" s="71">
        <v>5.5</v>
      </c>
      <c r="X876" s="71">
        <v>0.29000000000000092</v>
      </c>
      <c r="Y876" s="67"/>
      <c r="Z876" s="67"/>
      <c r="AA876" s="67"/>
      <c r="AB876" s="71"/>
      <c r="AC876" s="67"/>
      <c r="AD876" s="71"/>
      <c r="AE876" s="67"/>
      <c r="AF876" s="67"/>
      <c r="AG876" s="67"/>
      <c r="AH876" s="71"/>
      <c r="AI876" s="67"/>
      <c r="AJ876" s="71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  <c r="BZ876" s="67"/>
    </row>
    <row r="877" spans="1:78" hidden="1" x14ac:dyDescent="0.25">
      <c r="A877" s="67" t="s">
        <v>1433</v>
      </c>
      <c r="B877" s="67" t="s">
        <v>69</v>
      </c>
      <c r="C877" s="68" t="s">
        <v>458</v>
      </c>
      <c r="D877" s="68" t="s">
        <v>275</v>
      </c>
      <c r="E877" s="68" t="s">
        <v>276</v>
      </c>
      <c r="F877" s="68" t="s">
        <v>275</v>
      </c>
      <c r="G877" s="69" t="s">
        <v>252</v>
      </c>
      <c r="H877" s="70" t="s">
        <v>253</v>
      </c>
      <c r="I877" s="68" t="s">
        <v>254</v>
      </c>
      <c r="J877" s="90" t="s">
        <v>765</v>
      </c>
      <c r="K877" s="67" t="s">
        <v>255</v>
      </c>
      <c r="L877" s="72" t="s">
        <v>142</v>
      </c>
      <c r="M877" s="71">
        <v>9.58</v>
      </c>
      <c r="N877" s="67">
        <v>8.81</v>
      </c>
      <c r="O877" s="71">
        <v>0.76999999999999957</v>
      </c>
      <c r="P877" s="71">
        <v>7.76</v>
      </c>
      <c r="Q877" s="71">
        <v>7.37</v>
      </c>
      <c r="R877" s="71">
        <v>0.38999999999999968</v>
      </c>
      <c r="S877" s="71">
        <v>7.7799999999999994</v>
      </c>
      <c r="T877" s="67">
        <v>7.16</v>
      </c>
      <c r="U877" s="71">
        <v>0.61999999999999922</v>
      </c>
      <c r="V877" s="71">
        <v>5.9600000000000009</v>
      </c>
      <c r="W877" s="71">
        <v>5.66</v>
      </c>
      <c r="X877" s="71">
        <v>0.30000000000000071</v>
      </c>
      <c r="Y877" s="67"/>
      <c r="Z877" s="67"/>
      <c r="AA877" s="67"/>
      <c r="AB877" s="71"/>
      <c r="AC877" s="67"/>
      <c r="AD877" s="71"/>
      <c r="AE877" s="67"/>
      <c r="AF877" s="67"/>
      <c r="AG877" s="67"/>
      <c r="AH877" s="71"/>
      <c r="AI877" s="67"/>
      <c r="AJ877" s="71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  <c r="BZ877" s="67"/>
    </row>
    <row r="878" spans="1:78" hidden="1" x14ac:dyDescent="0.25">
      <c r="A878" s="67" t="s">
        <v>1434</v>
      </c>
      <c r="B878" s="67" t="s">
        <v>69</v>
      </c>
      <c r="C878" s="68" t="s">
        <v>458</v>
      </c>
      <c r="D878" s="68" t="s">
        <v>275</v>
      </c>
      <c r="E878" s="68" t="s">
        <v>494</v>
      </c>
      <c r="F878" s="68" t="s">
        <v>495</v>
      </c>
      <c r="G878" s="69" t="s">
        <v>252</v>
      </c>
      <c r="H878" s="70" t="s">
        <v>253</v>
      </c>
      <c r="I878" s="68" t="s">
        <v>254</v>
      </c>
      <c r="J878" s="90" t="s">
        <v>765</v>
      </c>
      <c r="K878" s="67" t="s">
        <v>255</v>
      </c>
      <c r="L878" s="72" t="s">
        <v>142</v>
      </c>
      <c r="M878" s="71">
        <v>9.58</v>
      </c>
      <c r="N878" s="67">
        <v>8.81</v>
      </c>
      <c r="O878" s="71">
        <v>0.76999999999999957</v>
      </c>
      <c r="P878" s="71">
        <v>7.76</v>
      </c>
      <c r="Q878" s="71">
        <v>7.37</v>
      </c>
      <c r="R878" s="71">
        <v>0.38999999999999968</v>
      </c>
      <c r="S878" s="71">
        <v>7.7799999999999994</v>
      </c>
      <c r="T878" s="67">
        <v>7.16</v>
      </c>
      <c r="U878" s="71">
        <v>0.61999999999999922</v>
      </c>
      <c r="V878" s="71">
        <v>5.9600000000000009</v>
      </c>
      <c r="W878" s="71">
        <v>5.66</v>
      </c>
      <c r="X878" s="71">
        <v>0.30000000000000071</v>
      </c>
      <c r="Y878" s="67"/>
      <c r="Z878" s="67"/>
      <c r="AA878" s="67"/>
      <c r="AB878" s="71"/>
      <c r="AC878" s="67"/>
      <c r="AD878" s="71"/>
      <c r="AE878" s="67"/>
      <c r="AF878" s="67"/>
      <c r="AG878" s="67"/>
      <c r="AH878" s="71"/>
      <c r="AI878" s="67"/>
      <c r="AJ878" s="71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  <c r="BZ878" s="67"/>
    </row>
    <row r="879" spans="1:78" hidden="1" x14ac:dyDescent="0.25">
      <c r="A879" s="67" t="s">
        <v>1435</v>
      </c>
      <c r="B879" s="67" t="s">
        <v>69</v>
      </c>
      <c r="C879" s="68" t="s">
        <v>458</v>
      </c>
      <c r="D879" s="68" t="s">
        <v>275</v>
      </c>
      <c r="E879" s="68" t="s">
        <v>471</v>
      </c>
      <c r="F879" s="68" t="s">
        <v>472</v>
      </c>
      <c r="G879" s="69" t="s">
        <v>252</v>
      </c>
      <c r="H879" s="70" t="s">
        <v>253</v>
      </c>
      <c r="I879" s="68" t="s">
        <v>254</v>
      </c>
      <c r="J879" s="90" t="s">
        <v>765</v>
      </c>
      <c r="K879" s="67" t="s">
        <v>255</v>
      </c>
      <c r="L879" s="72" t="s">
        <v>142</v>
      </c>
      <c r="M879" s="71">
        <v>9.58</v>
      </c>
      <c r="N879" s="67">
        <v>8.81</v>
      </c>
      <c r="O879" s="71">
        <v>0.76999999999999957</v>
      </c>
      <c r="P879" s="71">
        <v>7.76</v>
      </c>
      <c r="Q879" s="71">
        <v>7.37</v>
      </c>
      <c r="R879" s="71">
        <v>0.38999999999999968</v>
      </c>
      <c r="S879" s="71">
        <v>7.7799999999999994</v>
      </c>
      <c r="T879" s="67">
        <v>7.16</v>
      </c>
      <c r="U879" s="71">
        <v>0.61999999999999922</v>
      </c>
      <c r="V879" s="71">
        <v>5.9600000000000009</v>
      </c>
      <c r="W879" s="71">
        <v>5.66</v>
      </c>
      <c r="X879" s="71">
        <v>0.30000000000000071</v>
      </c>
      <c r="Y879" s="67"/>
      <c r="Z879" s="67"/>
      <c r="AA879" s="67"/>
      <c r="AB879" s="71"/>
      <c r="AC879" s="67"/>
      <c r="AD879" s="71"/>
      <c r="AE879" s="67"/>
      <c r="AF879" s="67"/>
      <c r="AG879" s="67"/>
      <c r="AH879" s="71"/>
      <c r="AI879" s="67"/>
      <c r="AJ879" s="71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67"/>
      <c r="BY879" s="67"/>
      <c r="BZ879" s="67"/>
    </row>
    <row r="880" spans="1:78" hidden="1" x14ac:dyDescent="0.25">
      <c r="A880" s="67" t="s">
        <v>1436</v>
      </c>
      <c r="B880" s="67" t="s">
        <v>69</v>
      </c>
      <c r="C880" s="68" t="s">
        <v>458</v>
      </c>
      <c r="D880" s="68" t="s">
        <v>275</v>
      </c>
      <c r="E880" s="68" t="s">
        <v>481</v>
      </c>
      <c r="F880" s="68" t="s">
        <v>482</v>
      </c>
      <c r="G880" s="69" t="s">
        <v>252</v>
      </c>
      <c r="H880" s="70" t="s">
        <v>253</v>
      </c>
      <c r="I880" s="68" t="s">
        <v>254</v>
      </c>
      <c r="J880" s="90" t="s">
        <v>765</v>
      </c>
      <c r="K880" s="67" t="s">
        <v>255</v>
      </c>
      <c r="L880" s="72" t="s">
        <v>142</v>
      </c>
      <c r="M880" s="71">
        <v>9.35</v>
      </c>
      <c r="N880" s="67">
        <v>8.6</v>
      </c>
      <c r="O880" s="71">
        <v>0.75</v>
      </c>
      <c r="P880" s="71">
        <v>7.59</v>
      </c>
      <c r="Q880" s="71">
        <v>7.21</v>
      </c>
      <c r="R880" s="71">
        <v>0.37999999999999989</v>
      </c>
      <c r="S880" s="71">
        <v>7.5500000000000007</v>
      </c>
      <c r="T880" s="67">
        <v>6.95</v>
      </c>
      <c r="U880" s="71">
        <v>0.60000000000000053</v>
      </c>
      <c r="V880" s="71">
        <v>5.7900000000000009</v>
      </c>
      <c r="W880" s="71">
        <v>5.5</v>
      </c>
      <c r="X880" s="71">
        <v>0.29000000000000092</v>
      </c>
      <c r="Y880" s="67"/>
      <c r="Z880" s="67"/>
      <c r="AA880" s="67"/>
      <c r="AB880" s="71"/>
      <c r="AC880" s="67"/>
      <c r="AD880" s="71"/>
      <c r="AE880" s="67"/>
      <c r="AF880" s="67"/>
      <c r="AG880" s="67"/>
      <c r="AH880" s="71"/>
      <c r="AI880" s="67"/>
      <c r="AJ880" s="71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67"/>
      <c r="BY880" s="67"/>
      <c r="BZ880" s="67"/>
    </row>
    <row r="881" spans="1:78" hidden="1" x14ac:dyDescent="0.25">
      <c r="A881" s="67" t="s">
        <v>1437</v>
      </c>
      <c r="B881" s="67" t="s">
        <v>69</v>
      </c>
      <c r="C881" s="68" t="s">
        <v>458</v>
      </c>
      <c r="D881" s="68" t="s">
        <v>275</v>
      </c>
      <c r="E881" s="68" t="s">
        <v>473</v>
      </c>
      <c r="F881" s="68" t="s">
        <v>474</v>
      </c>
      <c r="G881" s="69" t="s">
        <v>252</v>
      </c>
      <c r="H881" s="70" t="s">
        <v>253</v>
      </c>
      <c r="I881" s="68" t="s">
        <v>254</v>
      </c>
      <c r="J881" s="90" t="s">
        <v>765</v>
      </c>
      <c r="K881" s="67" t="s">
        <v>255</v>
      </c>
      <c r="L881" s="72" t="s">
        <v>142</v>
      </c>
      <c r="M881" s="71">
        <v>8.81</v>
      </c>
      <c r="N881" s="67">
        <v>8.11</v>
      </c>
      <c r="O881" s="71">
        <v>0.70000000000000107</v>
      </c>
      <c r="P881" s="71">
        <v>7.2099999999999991</v>
      </c>
      <c r="Q881" s="71">
        <v>6.85</v>
      </c>
      <c r="R881" s="71">
        <v>0.35999999999999943</v>
      </c>
      <c r="S881" s="71">
        <v>7.01</v>
      </c>
      <c r="T881" s="67">
        <v>6.45</v>
      </c>
      <c r="U881" s="71">
        <v>0.55999999999999961</v>
      </c>
      <c r="V881" s="71">
        <v>5.41</v>
      </c>
      <c r="W881" s="71">
        <v>5.14</v>
      </c>
      <c r="X881" s="71">
        <v>0.27000000000000046</v>
      </c>
      <c r="Y881" s="67"/>
      <c r="Z881" s="67"/>
      <c r="AA881" s="67"/>
      <c r="AB881" s="71"/>
      <c r="AC881" s="67"/>
      <c r="AD881" s="71"/>
      <c r="AE881" s="67"/>
      <c r="AF881" s="67"/>
      <c r="AG881" s="67"/>
      <c r="AH881" s="71"/>
      <c r="AI881" s="67"/>
      <c r="AJ881" s="71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  <c r="BZ881" s="67"/>
    </row>
    <row r="882" spans="1:78" x14ac:dyDescent="0.25">
      <c r="A882" s="67" t="s">
        <v>732</v>
      </c>
      <c r="B882" s="67" t="s">
        <v>69</v>
      </c>
      <c r="C882" s="68" t="s">
        <v>458</v>
      </c>
      <c r="D882" s="68" t="s">
        <v>275</v>
      </c>
      <c r="E882" s="68" t="s">
        <v>276</v>
      </c>
      <c r="F882" s="68" t="s">
        <v>275</v>
      </c>
      <c r="G882" s="69" t="s">
        <v>261</v>
      </c>
      <c r="H882" s="70" t="s">
        <v>262</v>
      </c>
      <c r="I882" s="68" t="s">
        <v>263</v>
      </c>
      <c r="J882" s="90" t="s">
        <v>765</v>
      </c>
      <c r="K882" s="67" t="s">
        <v>251</v>
      </c>
      <c r="L882" s="72" t="s">
        <v>142</v>
      </c>
      <c r="M882" s="71">
        <v>18.32</v>
      </c>
      <c r="N882" s="67">
        <v>16.850000000000001</v>
      </c>
      <c r="O882" s="71">
        <v>1.4699999999999989</v>
      </c>
      <c r="P882" s="71">
        <v>15.07</v>
      </c>
      <c r="Q882" s="71">
        <v>14.32</v>
      </c>
      <c r="R882" s="71">
        <v>0.75</v>
      </c>
      <c r="S882" s="71">
        <v>16.52</v>
      </c>
      <c r="T882" s="67">
        <v>15.2</v>
      </c>
      <c r="U882" s="71">
        <v>1.3200000000000003</v>
      </c>
      <c r="V882" s="71">
        <v>13.27</v>
      </c>
      <c r="W882" s="71">
        <v>12.61</v>
      </c>
      <c r="X882" s="71">
        <v>0.66000000000000014</v>
      </c>
      <c r="Y882" s="71">
        <v>14.870000000000001</v>
      </c>
      <c r="Z882" s="67">
        <v>14.13</v>
      </c>
      <c r="AA882" s="71">
        <v>0.74000000000000021</v>
      </c>
      <c r="AB882" s="71">
        <v>15.82</v>
      </c>
      <c r="AC882" s="67">
        <v>14.55</v>
      </c>
      <c r="AD882" s="71">
        <v>1.2699999999999996</v>
      </c>
      <c r="AE882" s="71">
        <v>14.170000000000002</v>
      </c>
      <c r="AF882" s="67">
        <v>13.46</v>
      </c>
      <c r="AG882" s="71">
        <v>0.71000000000000085</v>
      </c>
      <c r="AH882" s="71">
        <v>13.620000000000001</v>
      </c>
      <c r="AI882" s="67">
        <v>12.53</v>
      </c>
      <c r="AJ882" s="71">
        <v>1.0900000000000016</v>
      </c>
      <c r="AK882" s="71">
        <v>12.3</v>
      </c>
      <c r="AL882" s="67">
        <v>11.69</v>
      </c>
      <c r="AM882" s="71">
        <v>0.61000000000000121</v>
      </c>
      <c r="AN882" s="71">
        <v>11.564</v>
      </c>
      <c r="AO882" s="67">
        <v>10.64</v>
      </c>
      <c r="AP882" s="71">
        <v>0.92399999999999949</v>
      </c>
      <c r="AQ882" s="71">
        <v>9.2889999999999997</v>
      </c>
      <c r="AR882" s="71">
        <v>8.82</v>
      </c>
      <c r="AS882" s="71">
        <v>0.46899999999999942</v>
      </c>
      <c r="AT882" s="71">
        <v>10.41</v>
      </c>
      <c r="AU882" s="71">
        <v>9.89</v>
      </c>
      <c r="AV882" s="71">
        <v>0.51999999999999957</v>
      </c>
      <c r="AW882" s="71">
        <v>11.074</v>
      </c>
      <c r="AX882" s="67">
        <v>10.19</v>
      </c>
      <c r="AY882" s="71">
        <v>0.88400000000000034</v>
      </c>
      <c r="AZ882" s="71">
        <v>9.92</v>
      </c>
      <c r="BA882" s="71">
        <v>9.42</v>
      </c>
      <c r="BB882" s="71">
        <v>0.5</v>
      </c>
      <c r="BC882" s="71">
        <v>9.5340000000000007</v>
      </c>
      <c r="BD882" s="67">
        <v>8.77</v>
      </c>
      <c r="BE882" s="71">
        <v>0.76400000000000112</v>
      </c>
      <c r="BF882" s="71">
        <v>8.61</v>
      </c>
      <c r="BG882" s="71">
        <v>8.18</v>
      </c>
      <c r="BH882" s="71">
        <v>0.42999999999999972</v>
      </c>
      <c r="BI882" s="71">
        <v>12.824</v>
      </c>
      <c r="BJ882" s="71">
        <v>11.8</v>
      </c>
      <c r="BK882" s="71">
        <v>1.0239999999999991</v>
      </c>
      <c r="BL882" s="71">
        <v>10.548999999999999</v>
      </c>
      <c r="BM882" s="71">
        <v>10.02</v>
      </c>
      <c r="BN882" s="71">
        <v>0.52899999999999991</v>
      </c>
      <c r="BO882" s="71">
        <v>13.22</v>
      </c>
      <c r="BP882" s="71">
        <v>12.16</v>
      </c>
      <c r="BQ882" s="71">
        <v>1.0600000000000005</v>
      </c>
      <c r="BR882" s="71">
        <v>12.66</v>
      </c>
      <c r="BS882" s="71">
        <v>11.65</v>
      </c>
      <c r="BT882" s="71">
        <v>1.0099999999999998</v>
      </c>
      <c r="BU882" s="71">
        <v>10.9</v>
      </c>
      <c r="BV882" s="71">
        <v>10.029999999999999</v>
      </c>
      <c r="BW882" s="71">
        <v>0.87000000000000099</v>
      </c>
      <c r="BX882" s="71">
        <v>14.66</v>
      </c>
      <c r="BY882" s="71">
        <v>13.49</v>
      </c>
      <c r="BZ882" s="71">
        <v>1.17</v>
      </c>
    </row>
    <row r="883" spans="1:78" x14ac:dyDescent="0.25">
      <c r="A883" s="67" t="s">
        <v>733</v>
      </c>
      <c r="B883" s="67" t="s">
        <v>69</v>
      </c>
      <c r="C883" s="68" t="s">
        <v>458</v>
      </c>
      <c r="D883" s="68" t="s">
        <v>275</v>
      </c>
      <c r="E883" s="68" t="s">
        <v>481</v>
      </c>
      <c r="F883" s="68" t="s">
        <v>482</v>
      </c>
      <c r="G883" s="69" t="s">
        <v>261</v>
      </c>
      <c r="H883" s="70" t="s">
        <v>262</v>
      </c>
      <c r="I883" s="68" t="s">
        <v>263</v>
      </c>
      <c r="J883" s="90" t="s">
        <v>765</v>
      </c>
      <c r="K883" s="67" t="s">
        <v>251</v>
      </c>
      <c r="L883" s="72" t="s">
        <v>142</v>
      </c>
      <c r="M883" s="71">
        <v>18.420000000000002</v>
      </c>
      <c r="N883" s="67">
        <v>16.95</v>
      </c>
      <c r="O883" s="71">
        <v>1.4700000000000024</v>
      </c>
      <c r="P883" s="71">
        <v>15.129999999999999</v>
      </c>
      <c r="Q883" s="71">
        <v>14.37</v>
      </c>
      <c r="R883" s="71">
        <v>0.75999999999999979</v>
      </c>
      <c r="S883" s="71">
        <v>16.62</v>
      </c>
      <c r="T883" s="67">
        <v>15.29</v>
      </c>
      <c r="U883" s="71">
        <v>1.3300000000000018</v>
      </c>
      <c r="V883" s="71">
        <v>13.329999999999998</v>
      </c>
      <c r="W883" s="71">
        <v>12.66</v>
      </c>
      <c r="X883" s="71">
        <v>0.66999999999999815</v>
      </c>
      <c r="Y883" s="71">
        <v>14.95</v>
      </c>
      <c r="Z883" s="67">
        <v>14.2</v>
      </c>
      <c r="AA883" s="71">
        <v>0.75</v>
      </c>
      <c r="AB883" s="71">
        <v>15.920000000000002</v>
      </c>
      <c r="AC883" s="67">
        <v>14.65</v>
      </c>
      <c r="AD883" s="71">
        <v>1.2700000000000014</v>
      </c>
      <c r="AE883" s="71">
        <v>14.25</v>
      </c>
      <c r="AF883" s="67">
        <v>13.54</v>
      </c>
      <c r="AG883" s="71">
        <v>0.71000000000000085</v>
      </c>
      <c r="AH883" s="71">
        <v>13.719999999999999</v>
      </c>
      <c r="AI883" s="67">
        <v>12.62</v>
      </c>
      <c r="AJ883" s="71">
        <v>1.0999999999999996</v>
      </c>
      <c r="AK883" s="71">
        <v>12.379999999999999</v>
      </c>
      <c r="AL883" s="67">
        <v>11.76</v>
      </c>
      <c r="AM883" s="71">
        <v>0.61999999999999922</v>
      </c>
      <c r="AN883" s="71">
        <v>11.634</v>
      </c>
      <c r="AO883" s="67">
        <v>10.7</v>
      </c>
      <c r="AP883" s="71">
        <v>0.93400000000000105</v>
      </c>
      <c r="AQ883" s="71">
        <v>9.3309999999999995</v>
      </c>
      <c r="AR883" s="71">
        <v>8.86</v>
      </c>
      <c r="AS883" s="71">
        <v>0.47100000000000009</v>
      </c>
      <c r="AT883" s="71">
        <v>10.47</v>
      </c>
      <c r="AU883" s="71">
        <v>9.9499999999999993</v>
      </c>
      <c r="AV883" s="71">
        <v>0.52000000000000135</v>
      </c>
      <c r="AW883" s="71">
        <v>11.144</v>
      </c>
      <c r="AX883" s="67">
        <v>10.25</v>
      </c>
      <c r="AY883" s="71">
        <v>0.89400000000000013</v>
      </c>
      <c r="AZ883" s="71">
        <v>9.98</v>
      </c>
      <c r="BA883" s="71">
        <v>9.48</v>
      </c>
      <c r="BB883" s="71">
        <v>0.5</v>
      </c>
      <c r="BC883" s="71">
        <v>9.6039999999999992</v>
      </c>
      <c r="BD883" s="67">
        <v>8.84</v>
      </c>
      <c r="BE883" s="71">
        <v>0.76399999999999935</v>
      </c>
      <c r="BF883" s="71">
        <v>8.67</v>
      </c>
      <c r="BG883" s="71">
        <v>8.24</v>
      </c>
      <c r="BH883" s="71">
        <v>0.42999999999999972</v>
      </c>
      <c r="BI883" s="71">
        <v>12.894</v>
      </c>
      <c r="BJ883" s="71">
        <v>11.86</v>
      </c>
      <c r="BK883" s="71">
        <v>1.0340000000000007</v>
      </c>
      <c r="BL883" s="71">
        <v>10.590999999999999</v>
      </c>
      <c r="BM883" s="71">
        <v>10.06</v>
      </c>
      <c r="BN883" s="71">
        <v>0.53099999999999881</v>
      </c>
      <c r="BO883" s="71">
        <v>13.3</v>
      </c>
      <c r="BP883" s="71">
        <v>12.24</v>
      </c>
      <c r="BQ883" s="71">
        <v>1.0600000000000005</v>
      </c>
      <c r="BR883" s="71">
        <v>12.74</v>
      </c>
      <c r="BS883" s="71">
        <v>11.72</v>
      </c>
      <c r="BT883" s="71">
        <v>1.0199999999999996</v>
      </c>
      <c r="BU883" s="71">
        <v>10.98</v>
      </c>
      <c r="BV883" s="71">
        <v>10.1</v>
      </c>
      <c r="BW883" s="71">
        <v>0.88000000000000078</v>
      </c>
      <c r="BX883" s="71">
        <v>14.74</v>
      </c>
      <c r="BY883" s="71">
        <v>13.56</v>
      </c>
      <c r="BZ883" s="71">
        <v>1.1799999999999997</v>
      </c>
    </row>
    <row r="884" spans="1:78" x14ac:dyDescent="0.25">
      <c r="A884" s="67" t="s">
        <v>734</v>
      </c>
      <c r="B884" s="67" t="s">
        <v>69</v>
      </c>
      <c r="C884" s="68" t="s">
        <v>458</v>
      </c>
      <c r="D884" s="68" t="s">
        <v>275</v>
      </c>
      <c r="E884" s="68" t="s">
        <v>463</v>
      </c>
      <c r="F884" s="68" t="s">
        <v>464</v>
      </c>
      <c r="G884" s="69" t="s">
        <v>264</v>
      </c>
      <c r="H884" s="70" t="s">
        <v>265</v>
      </c>
      <c r="I884" s="68" t="s">
        <v>266</v>
      </c>
      <c r="J884" s="90" t="s">
        <v>765</v>
      </c>
      <c r="K884" s="67" t="s">
        <v>251</v>
      </c>
      <c r="L884" s="72" t="s">
        <v>142</v>
      </c>
      <c r="M884" s="71">
        <v>17.420000000000002</v>
      </c>
      <c r="N884" s="67">
        <v>16.03</v>
      </c>
      <c r="O884" s="71">
        <v>1.3900000000000006</v>
      </c>
      <c r="P884" s="71">
        <v>14.5</v>
      </c>
      <c r="Q884" s="71">
        <v>13.78</v>
      </c>
      <c r="R884" s="71">
        <v>0.72000000000000064</v>
      </c>
      <c r="S884" s="71">
        <v>15.62</v>
      </c>
      <c r="T884" s="67">
        <v>14.37</v>
      </c>
      <c r="U884" s="71">
        <v>1.25</v>
      </c>
      <c r="V884" s="71">
        <v>12.7</v>
      </c>
      <c r="W884" s="71">
        <v>12.07</v>
      </c>
      <c r="X884" s="71">
        <v>0.62999999999999901</v>
      </c>
      <c r="Y884" s="71">
        <v>14.629999999999999</v>
      </c>
      <c r="Z884" s="67">
        <v>13.9</v>
      </c>
      <c r="AA884" s="71">
        <v>0.72999999999999865</v>
      </c>
      <c r="AB884" s="71">
        <v>14.92</v>
      </c>
      <c r="AC884" s="67">
        <v>13.73</v>
      </c>
      <c r="AD884" s="71">
        <v>1.1899999999999995</v>
      </c>
      <c r="AE884" s="71">
        <v>13.93</v>
      </c>
      <c r="AF884" s="67">
        <v>13.23</v>
      </c>
      <c r="AG884" s="71">
        <v>0.69999999999999929</v>
      </c>
      <c r="AH884" s="71">
        <v>13.72</v>
      </c>
      <c r="AI884" s="67">
        <v>12.62</v>
      </c>
      <c r="AJ884" s="71">
        <v>1.1000000000000014</v>
      </c>
      <c r="AK884" s="71">
        <v>12.85</v>
      </c>
      <c r="AL884" s="67">
        <v>12.21</v>
      </c>
      <c r="AM884" s="71">
        <v>0.63999999999999879</v>
      </c>
      <c r="AN884" s="71">
        <v>10.933999999999999</v>
      </c>
      <c r="AO884" s="67">
        <v>10.06</v>
      </c>
      <c r="AP884" s="71">
        <v>0.87399999999999878</v>
      </c>
      <c r="AQ884" s="71">
        <v>8.89</v>
      </c>
      <c r="AR884" s="71">
        <v>8.4499999999999993</v>
      </c>
      <c r="AS884" s="71">
        <v>0.44000000000000128</v>
      </c>
      <c r="AT884" s="71">
        <v>10.24</v>
      </c>
      <c r="AU884" s="71">
        <v>9.73</v>
      </c>
      <c r="AV884" s="71">
        <v>0.50999999999999979</v>
      </c>
      <c r="AW884" s="71">
        <v>10.444000000000001</v>
      </c>
      <c r="AX884" s="67">
        <v>9.61</v>
      </c>
      <c r="AY884" s="71">
        <v>0.83400000000000141</v>
      </c>
      <c r="AZ884" s="71">
        <v>9.75</v>
      </c>
      <c r="BA884" s="71">
        <v>9.26</v>
      </c>
      <c r="BB884" s="71">
        <v>0.49000000000000021</v>
      </c>
      <c r="BC884" s="71">
        <v>9.6039999999999992</v>
      </c>
      <c r="BD884" s="67">
        <v>8.84</v>
      </c>
      <c r="BE884" s="71">
        <v>0.76399999999999935</v>
      </c>
      <c r="BF884" s="71">
        <v>9</v>
      </c>
      <c r="BG884" s="71">
        <v>8.5500000000000007</v>
      </c>
      <c r="BH884" s="71">
        <v>0.44999999999999929</v>
      </c>
      <c r="BI884" s="71">
        <v>12.194000000000001</v>
      </c>
      <c r="BJ884" s="71">
        <v>11.22</v>
      </c>
      <c r="BK884" s="71">
        <v>0.9740000000000002</v>
      </c>
      <c r="BL884" s="71">
        <v>10.15</v>
      </c>
      <c r="BM884" s="71">
        <v>9.64</v>
      </c>
      <c r="BN884" s="71">
        <v>0.50999999999999979</v>
      </c>
      <c r="BO884" s="71">
        <v>12.5</v>
      </c>
      <c r="BP884" s="71">
        <v>11.5</v>
      </c>
      <c r="BQ884" s="71">
        <v>1</v>
      </c>
      <c r="BR884" s="71">
        <v>11.94</v>
      </c>
      <c r="BS884" s="71">
        <v>10.98</v>
      </c>
      <c r="BT884" s="71">
        <v>0.95999999999999908</v>
      </c>
      <c r="BU884" s="71">
        <v>10.98</v>
      </c>
      <c r="BV884" s="71">
        <v>10.1</v>
      </c>
      <c r="BW884" s="71">
        <v>0.88000000000000078</v>
      </c>
      <c r="BX884" s="71">
        <v>13.94</v>
      </c>
      <c r="BY884" s="71">
        <v>12.82</v>
      </c>
      <c r="BZ884" s="71">
        <v>1.1199999999999992</v>
      </c>
    </row>
    <row r="885" spans="1:78" x14ac:dyDescent="0.25">
      <c r="A885" s="67" t="s">
        <v>735</v>
      </c>
      <c r="B885" s="67" t="s">
        <v>69</v>
      </c>
      <c r="C885" s="68" t="s">
        <v>458</v>
      </c>
      <c r="D885" s="68" t="s">
        <v>275</v>
      </c>
      <c r="E885" s="68" t="s">
        <v>467</v>
      </c>
      <c r="F885" s="68" t="s">
        <v>468</v>
      </c>
      <c r="G885" s="69" t="s">
        <v>264</v>
      </c>
      <c r="H885" s="70" t="s">
        <v>265</v>
      </c>
      <c r="I885" s="68" t="s">
        <v>266</v>
      </c>
      <c r="J885" s="90" t="s">
        <v>765</v>
      </c>
      <c r="K885" s="67" t="s">
        <v>251</v>
      </c>
      <c r="L885" s="72" t="s">
        <v>142</v>
      </c>
      <c r="M885" s="71">
        <v>18.420000000000002</v>
      </c>
      <c r="N885" s="67">
        <v>16.95</v>
      </c>
      <c r="O885" s="71">
        <v>1.4700000000000024</v>
      </c>
      <c r="P885" s="71">
        <v>15.200000000000001</v>
      </c>
      <c r="Q885" s="71">
        <v>14.44</v>
      </c>
      <c r="R885" s="71">
        <v>0.76000000000000156</v>
      </c>
      <c r="S885" s="71">
        <v>16.619999999999997</v>
      </c>
      <c r="T885" s="67">
        <v>15.29</v>
      </c>
      <c r="U885" s="71">
        <v>1.3299999999999983</v>
      </c>
      <c r="V885" s="71">
        <v>13.4</v>
      </c>
      <c r="W885" s="71">
        <v>12.73</v>
      </c>
      <c r="X885" s="71">
        <v>0.66999999999999993</v>
      </c>
      <c r="Y885" s="71">
        <v>15.53</v>
      </c>
      <c r="Z885" s="67">
        <v>14.75</v>
      </c>
      <c r="AA885" s="71">
        <v>0.77999999999999936</v>
      </c>
      <c r="AB885" s="71">
        <v>15.92</v>
      </c>
      <c r="AC885" s="67">
        <v>14.65</v>
      </c>
      <c r="AD885" s="71">
        <v>1.2699999999999996</v>
      </c>
      <c r="AE885" s="71">
        <v>14.83</v>
      </c>
      <c r="AF885" s="67">
        <v>14.09</v>
      </c>
      <c r="AG885" s="71">
        <v>0.74000000000000021</v>
      </c>
      <c r="AH885" s="71">
        <v>14.72</v>
      </c>
      <c r="AI885" s="67">
        <v>13.54</v>
      </c>
      <c r="AJ885" s="71">
        <v>1.1800000000000015</v>
      </c>
      <c r="AK885" s="71">
        <v>13.75</v>
      </c>
      <c r="AL885" s="67">
        <v>13.06</v>
      </c>
      <c r="AM885" s="71">
        <v>0.6899999999999995</v>
      </c>
      <c r="AN885" s="71">
        <v>11.634</v>
      </c>
      <c r="AO885" s="67">
        <v>10.7</v>
      </c>
      <c r="AP885" s="71">
        <v>0.93400000000000105</v>
      </c>
      <c r="AQ885" s="71">
        <v>9.3800000000000008</v>
      </c>
      <c r="AR885" s="71">
        <v>8.91</v>
      </c>
      <c r="AS885" s="71">
        <v>0.47000000000000064</v>
      </c>
      <c r="AT885" s="71">
        <v>10.87</v>
      </c>
      <c r="AU885" s="71">
        <v>10.33</v>
      </c>
      <c r="AV885" s="71">
        <v>0.53999999999999915</v>
      </c>
      <c r="AW885" s="71">
        <v>11.144</v>
      </c>
      <c r="AX885" s="67">
        <v>10.25</v>
      </c>
      <c r="AY885" s="71">
        <v>0.89400000000000013</v>
      </c>
      <c r="AZ885" s="71">
        <v>10.38</v>
      </c>
      <c r="BA885" s="71">
        <v>9.86</v>
      </c>
      <c r="BB885" s="71">
        <v>0.52000000000000135</v>
      </c>
      <c r="BC885" s="71">
        <v>10.304</v>
      </c>
      <c r="BD885" s="67">
        <v>9.48</v>
      </c>
      <c r="BE885" s="71">
        <v>0.82399999999999984</v>
      </c>
      <c r="BF885" s="71">
        <v>9.6300000000000008</v>
      </c>
      <c r="BG885" s="71">
        <v>9.15</v>
      </c>
      <c r="BH885" s="71">
        <v>0.48000000000000043</v>
      </c>
      <c r="BI885" s="71">
        <v>12.894</v>
      </c>
      <c r="BJ885" s="71">
        <v>11.86</v>
      </c>
      <c r="BK885" s="71">
        <v>1.0340000000000007</v>
      </c>
      <c r="BL885" s="71">
        <v>10.64</v>
      </c>
      <c r="BM885" s="71">
        <v>10.11</v>
      </c>
      <c r="BN885" s="71">
        <v>0.53000000000000114</v>
      </c>
      <c r="BO885" s="71">
        <v>13.3</v>
      </c>
      <c r="BP885" s="71">
        <v>12.24</v>
      </c>
      <c r="BQ885" s="71">
        <v>1.0600000000000005</v>
      </c>
      <c r="BR885" s="71">
        <v>12.74</v>
      </c>
      <c r="BS885" s="71">
        <v>11.72</v>
      </c>
      <c r="BT885" s="71">
        <v>1.0199999999999996</v>
      </c>
      <c r="BU885" s="71">
        <v>11.78</v>
      </c>
      <c r="BV885" s="71">
        <v>10.84</v>
      </c>
      <c r="BW885" s="71">
        <v>0.9399999999999995</v>
      </c>
      <c r="BX885" s="71">
        <v>14.74</v>
      </c>
      <c r="BY885" s="71">
        <v>13.56</v>
      </c>
      <c r="BZ885" s="71">
        <v>1.1799999999999997</v>
      </c>
    </row>
    <row r="886" spans="1:78" x14ac:dyDescent="0.25">
      <c r="A886" s="67" t="s">
        <v>736</v>
      </c>
      <c r="B886" s="67" t="s">
        <v>69</v>
      </c>
      <c r="C886" s="68" t="s">
        <v>458</v>
      </c>
      <c r="D886" s="68" t="s">
        <v>275</v>
      </c>
      <c r="E886" s="68" t="s">
        <v>469</v>
      </c>
      <c r="F886" s="68" t="s">
        <v>470</v>
      </c>
      <c r="G886" s="69" t="s">
        <v>264</v>
      </c>
      <c r="H886" s="70" t="s">
        <v>265</v>
      </c>
      <c r="I886" s="68" t="s">
        <v>266</v>
      </c>
      <c r="J886" s="90" t="s">
        <v>765</v>
      </c>
      <c r="K886" s="67" t="s">
        <v>251</v>
      </c>
      <c r="L886" s="72" t="s">
        <v>142</v>
      </c>
      <c r="M886" s="71">
        <v>17.84</v>
      </c>
      <c r="N886" s="67">
        <v>16.41</v>
      </c>
      <c r="O886" s="71">
        <v>1.4299999999999997</v>
      </c>
      <c r="P886" s="71">
        <v>14.790000000000001</v>
      </c>
      <c r="Q886" s="71">
        <v>14.05</v>
      </c>
      <c r="R886" s="71">
        <v>0.74000000000000021</v>
      </c>
      <c r="S886" s="71">
        <v>16.04</v>
      </c>
      <c r="T886" s="67">
        <v>14.76</v>
      </c>
      <c r="U886" s="71">
        <v>1.2799999999999994</v>
      </c>
      <c r="V886" s="71">
        <v>12.99</v>
      </c>
      <c r="W886" s="71">
        <v>12.34</v>
      </c>
      <c r="X886" s="71">
        <v>0.65000000000000036</v>
      </c>
      <c r="Y886" s="71">
        <v>15.01</v>
      </c>
      <c r="Z886" s="67">
        <v>14.26</v>
      </c>
      <c r="AA886" s="71">
        <v>0.75</v>
      </c>
      <c r="AB886" s="71">
        <v>15.34</v>
      </c>
      <c r="AC886" s="67">
        <v>14.11</v>
      </c>
      <c r="AD886" s="71">
        <v>1.2300000000000004</v>
      </c>
      <c r="AE886" s="71">
        <v>14.31</v>
      </c>
      <c r="AF886" s="67">
        <v>13.59</v>
      </c>
      <c r="AG886" s="71">
        <v>0.72000000000000064</v>
      </c>
      <c r="AH886" s="71">
        <v>14.14</v>
      </c>
      <c r="AI886" s="67">
        <v>13.01</v>
      </c>
      <c r="AJ886" s="71">
        <v>1.1300000000000008</v>
      </c>
      <c r="AK886" s="71">
        <v>13.23</v>
      </c>
      <c r="AL886" s="67">
        <v>12.57</v>
      </c>
      <c r="AM886" s="71">
        <v>0.66000000000000014</v>
      </c>
      <c r="AN886" s="71">
        <v>11.228</v>
      </c>
      <c r="AO886" s="67">
        <v>10.33</v>
      </c>
      <c r="AP886" s="71">
        <v>0.89799999999999969</v>
      </c>
      <c r="AQ886" s="71">
        <v>9.093</v>
      </c>
      <c r="AR886" s="71">
        <v>8.64</v>
      </c>
      <c r="AS886" s="71">
        <v>0.4529999999999994</v>
      </c>
      <c r="AT886" s="71">
        <v>10.51</v>
      </c>
      <c r="AU886" s="71">
        <v>9.98</v>
      </c>
      <c r="AV886" s="71">
        <v>0.52999999999999936</v>
      </c>
      <c r="AW886" s="71">
        <v>10.738</v>
      </c>
      <c r="AX886" s="67">
        <v>9.8800000000000008</v>
      </c>
      <c r="AY886" s="71">
        <v>0.85799999999999876</v>
      </c>
      <c r="AZ886" s="71">
        <v>10.02</v>
      </c>
      <c r="BA886" s="71">
        <v>9.52</v>
      </c>
      <c r="BB886" s="71">
        <v>0.5</v>
      </c>
      <c r="BC886" s="71">
        <v>9.8979999999999997</v>
      </c>
      <c r="BD886" s="67">
        <v>9.11</v>
      </c>
      <c r="BE886" s="71">
        <v>0.78800000000000026</v>
      </c>
      <c r="BF886" s="71">
        <v>9.26</v>
      </c>
      <c r="BG886" s="71">
        <v>8.8000000000000007</v>
      </c>
      <c r="BH886" s="71">
        <v>0.45999999999999908</v>
      </c>
      <c r="BI886" s="71">
        <v>12.488</v>
      </c>
      <c r="BJ886" s="71">
        <v>11.49</v>
      </c>
      <c r="BK886" s="71">
        <v>0.99799999999999933</v>
      </c>
      <c r="BL886" s="71">
        <v>10.353</v>
      </c>
      <c r="BM886" s="71">
        <v>9.84</v>
      </c>
      <c r="BN886" s="71">
        <v>0.5129999999999999</v>
      </c>
      <c r="BO886" s="71">
        <v>12.83</v>
      </c>
      <c r="BP886" s="71">
        <v>11.8</v>
      </c>
      <c r="BQ886" s="71">
        <v>1.0299999999999994</v>
      </c>
      <c r="BR886" s="71">
        <v>12.27</v>
      </c>
      <c r="BS886" s="71">
        <v>11.29</v>
      </c>
      <c r="BT886" s="71">
        <v>0.98000000000000043</v>
      </c>
      <c r="BU886" s="71">
        <v>11.31</v>
      </c>
      <c r="BV886" s="71">
        <v>10.41</v>
      </c>
      <c r="BW886" s="71">
        <v>0.90000000000000036</v>
      </c>
      <c r="BX886" s="71">
        <v>14.27</v>
      </c>
      <c r="BY886" s="71">
        <v>13.13</v>
      </c>
      <c r="BZ886" s="71">
        <v>1.1399999999999988</v>
      </c>
    </row>
    <row r="887" spans="1:78" x14ac:dyDescent="0.25">
      <c r="A887" s="67" t="s">
        <v>737</v>
      </c>
      <c r="B887" s="67" t="s">
        <v>69</v>
      </c>
      <c r="C887" s="68" t="s">
        <v>458</v>
      </c>
      <c r="D887" s="68" t="s">
        <v>275</v>
      </c>
      <c r="E887" s="68" t="s">
        <v>276</v>
      </c>
      <c r="F887" s="68" t="s">
        <v>275</v>
      </c>
      <c r="G887" s="69" t="s">
        <v>264</v>
      </c>
      <c r="H887" s="70" t="s">
        <v>265</v>
      </c>
      <c r="I887" s="68" t="s">
        <v>266</v>
      </c>
      <c r="J887" s="90" t="s">
        <v>765</v>
      </c>
      <c r="K887" s="67" t="s">
        <v>251</v>
      </c>
      <c r="L887" s="72" t="s">
        <v>142</v>
      </c>
      <c r="M887" s="71">
        <v>17.84</v>
      </c>
      <c r="N887" s="67">
        <v>16.41</v>
      </c>
      <c r="O887" s="71">
        <v>1.4299999999999997</v>
      </c>
      <c r="P887" s="71">
        <v>14.790000000000001</v>
      </c>
      <c r="Q887" s="71">
        <v>14.05</v>
      </c>
      <c r="R887" s="71">
        <v>0.74000000000000021</v>
      </c>
      <c r="S887" s="71">
        <v>16.04</v>
      </c>
      <c r="T887" s="67">
        <v>14.76</v>
      </c>
      <c r="U887" s="71">
        <v>1.2799999999999994</v>
      </c>
      <c r="V887" s="71">
        <v>12.99</v>
      </c>
      <c r="W887" s="71">
        <v>12.34</v>
      </c>
      <c r="X887" s="71">
        <v>0.65000000000000036</v>
      </c>
      <c r="Y887" s="71">
        <v>15.01</v>
      </c>
      <c r="Z887" s="67">
        <v>14.26</v>
      </c>
      <c r="AA887" s="71">
        <v>0.75</v>
      </c>
      <c r="AB887" s="71">
        <v>15.34</v>
      </c>
      <c r="AC887" s="67">
        <v>14.11</v>
      </c>
      <c r="AD887" s="71">
        <v>1.2300000000000004</v>
      </c>
      <c r="AE887" s="71">
        <v>14.31</v>
      </c>
      <c r="AF887" s="67">
        <v>13.59</v>
      </c>
      <c r="AG887" s="71">
        <v>0.72000000000000064</v>
      </c>
      <c r="AH887" s="71">
        <v>14.14</v>
      </c>
      <c r="AI887" s="67">
        <v>13.01</v>
      </c>
      <c r="AJ887" s="71">
        <v>1.1300000000000008</v>
      </c>
      <c r="AK887" s="71">
        <v>13.23</v>
      </c>
      <c r="AL887" s="67">
        <v>12.57</v>
      </c>
      <c r="AM887" s="71">
        <v>0.66000000000000014</v>
      </c>
      <c r="AN887" s="71">
        <v>11.228</v>
      </c>
      <c r="AO887" s="67">
        <v>10.33</v>
      </c>
      <c r="AP887" s="71">
        <v>0.89799999999999969</v>
      </c>
      <c r="AQ887" s="71">
        <v>9.093</v>
      </c>
      <c r="AR887" s="71">
        <v>8.64</v>
      </c>
      <c r="AS887" s="71">
        <v>0.4529999999999994</v>
      </c>
      <c r="AT887" s="71">
        <v>10.51</v>
      </c>
      <c r="AU887" s="71">
        <v>9.98</v>
      </c>
      <c r="AV887" s="71">
        <v>0.52999999999999936</v>
      </c>
      <c r="AW887" s="71">
        <v>10.738</v>
      </c>
      <c r="AX887" s="67">
        <v>9.8800000000000008</v>
      </c>
      <c r="AY887" s="71">
        <v>0.85799999999999876</v>
      </c>
      <c r="AZ887" s="71">
        <v>10.02</v>
      </c>
      <c r="BA887" s="71">
        <v>9.52</v>
      </c>
      <c r="BB887" s="71">
        <v>0.5</v>
      </c>
      <c r="BC887" s="71">
        <v>9.8979999999999997</v>
      </c>
      <c r="BD887" s="67">
        <v>9.11</v>
      </c>
      <c r="BE887" s="71">
        <v>0.78800000000000026</v>
      </c>
      <c r="BF887" s="71">
        <v>9.26</v>
      </c>
      <c r="BG887" s="71">
        <v>8.8000000000000007</v>
      </c>
      <c r="BH887" s="71">
        <v>0.45999999999999908</v>
      </c>
      <c r="BI887" s="71">
        <v>12.488</v>
      </c>
      <c r="BJ887" s="71">
        <v>11.49</v>
      </c>
      <c r="BK887" s="71">
        <v>0.99799999999999933</v>
      </c>
      <c r="BL887" s="71">
        <v>10.353</v>
      </c>
      <c r="BM887" s="71">
        <v>9.84</v>
      </c>
      <c r="BN887" s="71">
        <v>0.5129999999999999</v>
      </c>
      <c r="BO887" s="71">
        <v>12.83</v>
      </c>
      <c r="BP887" s="71">
        <v>11.8</v>
      </c>
      <c r="BQ887" s="71">
        <v>1.0299999999999994</v>
      </c>
      <c r="BR887" s="71">
        <v>12.27</v>
      </c>
      <c r="BS887" s="71">
        <v>11.29</v>
      </c>
      <c r="BT887" s="71">
        <v>0.98000000000000043</v>
      </c>
      <c r="BU887" s="71">
        <v>11.31</v>
      </c>
      <c r="BV887" s="71">
        <v>10.41</v>
      </c>
      <c r="BW887" s="71">
        <v>0.90000000000000036</v>
      </c>
      <c r="BX887" s="71">
        <v>14.27</v>
      </c>
      <c r="BY887" s="71">
        <v>13.13</v>
      </c>
      <c r="BZ887" s="71">
        <v>1.1399999999999988</v>
      </c>
    </row>
    <row r="888" spans="1:78" x14ac:dyDescent="0.25">
      <c r="A888" s="67" t="s">
        <v>738</v>
      </c>
      <c r="B888" s="67" t="s">
        <v>69</v>
      </c>
      <c r="C888" s="68" t="s">
        <v>458</v>
      </c>
      <c r="D888" s="68" t="s">
        <v>275</v>
      </c>
      <c r="E888" s="68" t="s">
        <v>496</v>
      </c>
      <c r="F888" s="68" t="s">
        <v>497</v>
      </c>
      <c r="G888" s="69" t="s">
        <v>264</v>
      </c>
      <c r="H888" s="70" t="s">
        <v>265</v>
      </c>
      <c r="I888" s="68" t="s">
        <v>266</v>
      </c>
      <c r="J888" s="90" t="s">
        <v>765</v>
      </c>
      <c r="K888" s="67" t="s">
        <v>251</v>
      </c>
      <c r="L888" s="72" t="s">
        <v>142</v>
      </c>
      <c r="M888" s="71">
        <v>18.95</v>
      </c>
      <c r="N888" s="67">
        <v>17.43</v>
      </c>
      <c r="O888" s="71">
        <v>1.5199999999999996</v>
      </c>
      <c r="P888" s="71">
        <v>15.58</v>
      </c>
      <c r="Q888" s="71">
        <v>14.8</v>
      </c>
      <c r="R888" s="71">
        <v>0.77999999999999936</v>
      </c>
      <c r="S888" s="71">
        <v>17.149999999999999</v>
      </c>
      <c r="T888" s="67">
        <v>15.78</v>
      </c>
      <c r="U888" s="71">
        <v>1.3699999999999992</v>
      </c>
      <c r="V888" s="71">
        <v>13.78</v>
      </c>
      <c r="W888" s="71">
        <v>13.09</v>
      </c>
      <c r="X888" s="71">
        <v>0.6899999999999995</v>
      </c>
      <c r="Y888" s="71">
        <v>16.009999999999998</v>
      </c>
      <c r="Z888" s="67">
        <v>15.21</v>
      </c>
      <c r="AA888" s="71">
        <v>0.79999999999999716</v>
      </c>
      <c r="AB888" s="71">
        <v>16.45</v>
      </c>
      <c r="AC888" s="67">
        <v>15.13</v>
      </c>
      <c r="AD888" s="71">
        <v>1.3199999999999985</v>
      </c>
      <c r="AE888" s="71">
        <v>15.31</v>
      </c>
      <c r="AF888" s="67">
        <v>14.54</v>
      </c>
      <c r="AG888" s="71">
        <v>0.77000000000000135</v>
      </c>
      <c r="AH888" s="71">
        <v>15.25</v>
      </c>
      <c r="AI888" s="67">
        <v>14.03</v>
      </c>
      <c r="AJ888" s="71">
        <v>1.2200000000000006</v>
      </c>
      <c r="AK888" s="71">
        <v>14.23</v>
      </c>
      <c r="AL888" s="67">
        <v>13.52</v>
      </c>
      <c r="AM888" s="71">
        <v>0.71000000000000085</v>
      </c>
      <c r="AN888" s="71">
        <v>12.005000000000001</v>
      </c>
      <c r="AO888" s="67">
        <v>11.04</v>
      </c>
      <c r="AP888" s="71">
        <v>0.96500000000000163</v>
      </c>
      <c r="AQ888" s="71">
        <v>9.6460000000000008</v>
      </c>
      <c r="AR888" s="71">
        <v>9.16</v>
      </c>
      <c r="AS888" s="71">
        <v>0.48600000000000065</v>
      </c>
      <c r="AT888" s="71">
        <v>11.21</v>
      </c>
      <c r="AU888" s="71">
        <v>10.65</v>
      </c>
      <c r="AV888" s="71">
        <v>0.5600000000000005</v>
      </c>
      <c r="AW888" s="71">
        <v>11.515000000000001</v>
      </c>
      <c r="AX888" s="67">
        <v>10.59</v>
      </c>
      <c r="AY888" s="71">
        <v>0.92500000000000071</v>
      </c>
      <c r="AZ888" s="71">
        <v>10.72</v>
      </c>
      <c r="BA888" s="71">
        <v>10.18</v>
      </c>
      <c r="BB888" s="71">
        <v>0.54000000000000092</v>
      </c>
      <c r="BC888" s="71">
        <v>10.675000000000001</v>
      </c>
      <c r="BD888" s="67">
        <v>9.82</v>
      </c>
      <c r="BE888" s="71">
        <v>0.85500000000000043</v>
      </c>
      <c r="BF888" s="71">
        <v>9.9600000000000009</v>
      </c>
      <c r="BG888" s="71">
        <v>9.4600000000000009</v>
      </c>
      <c r="BH888" s="71">
        <v>0.5</v>
      </c>
      <c r="BI888" s="71">
        <v>13.265000000000001</v>
      </c>
      <c r="BJ888" s="71">
        <v>12.2</v>
      </c>
      <c r="BK888" s="71">
        <v>1.0650000000000013</v>
      </c>
      <c r="BL888" s="71">
        <v>10.906000000000001</v>
      </c>
      <c r="BM888" s="71">
        <v>10.36</v>
      </c>
      <c r="BN888" s="71">
        <v>0.54600000000000115</v>
      </c>
      <c r="BO888" s="71">
        <v>13.72</v>
      </c>
      <c r="BP888" s="71">
        <v>12.62</v>
      </c>
      <c r="BQ888" s="71">
        <v>1.1000000000000014</v>
      </c>
      <c r="BR888" s="71">
        <v>13.16</v>
      </c>
      <c r="BS888" s="71">
        <v>12.11</v>
      </c>
      <c r="BT888" s="71">
        <v>1.0500000000000007</v>
      </c>
      <c r="BU888" s="71">
        <v>12.2</v>
      </c>
      <c r="BV888" s="71">
        <v>11.22</v>
      </c>
      <c r="BW888" s="71">
        <v>0.97999999999999865</v>
      </c>
      <c r="BX888" s="71">
        <v>15.16</v>
      </c>
      <c r="BY888" s="71">
        <v>13.95</v>
      </c>
      <c r="BZ888" s="71">
        <v>1.2100000000000009</v>
      </c>
    </row>
    <row r="889" spans="1:78" x14ac:dyDescent="0.25">
      <c r="A889" s="67" t="s">
        <v>739</v>
      </c>
      <c r="B889" s="67" t="s">
        <v>69</v>
      </c>
      <c r="C889" s="68" t="s">
        <v>458</v>
      </c>
      <c r="D889" s="68" t="s">
        <v>275</v>
      </c>
      <c r="E889" s="68" t="s">
        <v>481</v>
      </c>
      <c r="F889" s="68" t="s">
        <v>482</v>
      </c>
      <c r="G889" s="69" t="s">
        <v>264</v>
      </c>
      <c r="H889" s="70" t="s">
        <v>265</v>
      </c>
      <c r="I889" s="68" t="s">
        <v>266</v>
      </c>
      <c r="J889" s="90" t="s">
        <v>765</v>
      </c>
      <c r="K889" s="67" t="s">
        <v>251</v>
      </c>
      <c r="L889" s="72" t="s">
        <v>142</v>
      </c>
      <c r="M889" s="71">
        <v>19.439999999999998</v>
      </c>
      <c r="N889" s="67">
        <v>17.88</v>
      </c>
      <c r="O889" s="71">
        <v>1.5599999999999987</v>
      </c>
      <c r="P889" s="71">
        <v>15.92</v>
      </c>
      <c r="Q889" s="71">
        <v>15.12</v>
      </c>
      <c r="R889" s="71">
        <v>0.80000000000000071</v>
      </c>
      <c r="S889" s="71">
        <v>17.64</v>
      </c>
      <c r="T889" s="67">
        <v>16.23</v>
      </c>
      <c r="U889" s="71">
        <v>1.4100000000000001</v>
      </c>
      <c r="V889" s="71">
        <v>14.12</v>
      </c>
      <c r="W889" s="71">
        <v>13.41</v>
      </c>
      <c r="X889" s="71">
        <v>0.70999999999999908</v>
      </c>
      <c r="Y889" s="71">
        <v>16.45</v>
      </c>
      <c r="Z889" s="67">
        <v>15.63</v>
      </c>
      <c r="AA889" s="71">
        <v>0.81999999999999851</v>
      </c>
      <c r="AB889" s="71">
        <v>16.939999999999998</v>
      </c>
      <c r="AC889" s="67">
        <v>15.58</v>
      </c>
      <c r="AD889" s="71">
        <v>1.3599999999999977</v>
      </c>
      <c r="AE889" s="71">
        <v>15.75</v>
      </c>
      <c r="AF889" s="67">
        <v>14.96</v>
      </c>
      <c r="AG889" s="71">
        <v>0.78999999999999915</v>
      </c>
      <c r="AH889" s="71">
        <v>15.74</v>
      </c>
      <c r="AI889" s="67">
        <v>14.48</v>
      </c>
      <c r="AJ889" s="71">
        <v>1.2599999999999998</v>
      </c>
      <c r="AK889" s="71">
        <v>14.67</v>
      </c>
      <c r="AL889" s="67">
        <v>13.94</v>
      </c>
      <c r="AM889" s="71">
        <v>0.73000000000000043</v>
      </c>
      <c r="AN889" s="71">
        <v>12.348000000000001</v>
      </c>
      <c r="AO889" s="67">
        <v>11.36</v>
      </c>
      <c r="AP889" s="71">
        <v>0.98800000000000132</v>
      </c>
      <c r="AQ889" s="71">
        <v>9.8840000000000003</v>
      </c>
      <c r="AR889" s="71">
        <v>9.39</v>
      </c>
      <c r="AS889" s="71">
        <v>0.49399999999999977</v>
      </c>
      <c r="AT889" s="71">
        <v>11.52</v>
      </c>
      <c r="AU889" s="71">
        <v>10.94</v>
      </c>
      <c r="AV889" s="71">
        <v>0.58000000000000007</v>
      </c>
      <c r="AW889" s="71">
        <v>11.858000000000001</v>
      </c>
      <c r="AX889" s="67">
        <v>10.91</v>
      </c>
      <c r="AY889" s="71">
        <v>0.9480000000000004</v>
      </c>
      <c r="AZ889" s="71">
        <v>11.03</v>
      </c>
      <c r="BA889" s="71">
        <v>10.48</v>
      </c>
      <c r="BB889" s="71">
        <v>0.54999999999999893</v>
      </c>
      <c r="BC889" s="71">
        <v>11.018000000000001</v>
      </c>
      <c r="BD889" s="67">
        <v>10.14</v>
      </c>
      <c r="BE889" s="71">
        <v>0.87800000000000011</v>
      </c>
      <c r="BF889" s="71">
        <v>10.27</v>
      </c>
      <c r="BG889" s="71">
        <v>9.76</v>
      </c>
      <c r="BH889" s="71">
        <v>0.50999999999999979</v>
      </c>
      <c r="BI889" s="71">
        <v>13.608000000000001</v>
      </c>
      <c r="BJ889" s="71">
        <v>12.52</v>
      </c>
      <c r="BK889" s="71">
        <v>1.088000000000001</v>
      </c>
      <c r="BL889" s="71">
        <v>11.144</v>
      </c>
      <c r="BM889" s="71">
        <v>10.59</v>
      </c>
      <c r="BN889" s="71">
        <v>0.55400000000000027</v>
      </c>
      <c r="BO889" s="71">
        <v>14.11</v>
      </c>
      <c r="BP889" s="71">
        <v>12.98</v>
      </c>
      <c r="BQ889" s="71">
        <v>1.129999999999999</v>
      </c>
      <c r="BR889" s="71">
        <v>13.55</v>
      </c>
      <c r="BS889" s="71">
        <v>12.47</v>
      </c>
      <c r="BT889" s="71">
        <v>1.08</v>
      </c>
      <c r="BU889" s="71">
        <v>12.59</v>
      </c>
      <c r="BV889" s="71">
        <v>11.58</v>
      </c>
      <c r="BW889" s="71">
        <v>1.0099999999999998</v>
      </c>
      <c r="BX889" s="71">
        <v>15.55</v>
      </c>
      <c r="BY889" s="71">
        <v>14.31</v>
      </c>
      <c r="BZ889" s="71">
        <v>1.2400000000000002</v>
      </c>
    </row>
    <row r="890" spans="1:78" x14ac:dyDescent="0.25">
      <c r="A890" s="67" t="s">
        <v>740</v>
      </c>
      <c r="B890" s="67" t="s">
        <v>69</v>
      </c>
      <c r="C890" s="68" t="s">
        <v>458</v>
      </c>
      <c r="D890" s="68" t="s">
        <v>72</v>
      </c>
      <c r="E890" s="68" t="s">
        <v>103</v>
      </c>
      <c r="F890" s="68" t="s">
        <v>104</v>
      </c>
      <c r="G890" s="69" t="s">
        <v>269</v>
      </c>
      <c r="H890" s="70" t="s">
        <v>270</v>
      </c>
      <c r="I890" s="68" t="s">
        <v>271</v>
      </c>
      <c r="J890" s="90" t="s">
        <v>765</v>
      </c>
      <c r="K890" s="67" t="s">
        <v>251</v>
      </c>
      <c r="L890" s="72" t="s">
        <v>80</v>
      </c>
      <c r="M890" s="71">
        <v>20.149999999999999</v>
      </c>
      <c r="N890" s="67">
        <v>18.54</v>
      </c>
      <c r="O890" s="71">
        <v>1.6099999999999994</v>
      </c>
      <c r="P890" s="71">
        <v>14.950000000000001</v>
      </c>
      <c r="Q890" s="71">
        <v>14.2</v>
      </c>
      <c r="R890" s="71">
        <v>0.75000000000000178</v>
      </c>
      <c r="S890" s="71">
        <v>18.350000000000001</v>
      </c>
      <c r="T890" s="67">
        <v>16.88</v>
      </c>
      <c r="U890" s="71">
        <v>1.4700000000000024</v>
      </c>
      <c r="V890" s="71">
        <v>13.15</v>
      </c>
      <c r="W890" s="71">
        <v>12.49</v>
      </c>
      <c r="X890" s="71">
        <v>0.66000000000000014</v>
      </c>
      <c r="Y890" s="67"/>
      <c r="Z890" s="67"/>
      <c r="AA890" s="67"/>
      <c r="AB890" s="71"/>
      <c r="AC890" s="67"/>
      <c r="AD890" s="71"/>
      <c r="AE890" s="67"/>
      <c r="AF890" s="67"/>
      <c r="AG890" s="67"/>
      <c r="AH890" s="71"/>
      <c r="AI890" s="67"/>
      <c r="AJ890" s="71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  <c r="BZ890" s="67"/>
    </row>
    <row r="891" spans="1:78" x14ac:dyDescent="0.25">
      <c r="A891" s="73" t="s">
        <v>506</v>
      </c>
      <c r="B891" s="73" t="s">
        <v>69</v>
      </c>
      <c r="C891" s="74" t="s">
        <v>458</v>
      </c>
      <c r="D891" s="74" t="s">
        <v>275</v>
      </c>
      <c r="E891" s="74" t="s">
        <v>481</v>
      </c>
      <c r="F891" s="74" t="s">
        <v>482</v>
      </c>
      <c r="G891" s="69" t="s">
        <v>269</v>
      </c>
      <c r="H891" s="75" t="s">
        <v>270</v>
      </c>
      <c r="I891" s="74" t="s">
        <v>271</v>
      </c>
      <c r="J891" s="90" t="s">
        <v>765</v>
      </c>
      <c r="K891" s="74" t="s">
        <v>251</v>
      </c>
      <c r="L891" s="72" t="s">
        <v>80</v>
      </c>
      <c r="M891" s="71">
        <v>21.18</v>
      </c>
      <c r="N891" s="67">
        <v>19.489999999999998</v>
      </c>
      <c r="O891" s="71">
        <v>1.6900000000000013</v>
      </c>
      <c r="P891" s="71">
        <v>15.38</v>
      </c>
      <c r="Q891" s="71">
        <v>14.61</v>
      </c>
      <c r="R891" s="71">
        <v>0.77000000000000135</v>
      </c>
      <c r="S891" s="71">
        <v>19.38</v>
      </c>
      <c r="T891" s="67">
        <v>17.829999999999998</v>
      </c>
      <c r="U891" s="71">
        <v>1.5500000000000007</v>
      </c>
      <c r="V891" s="71">
        <v>13.58</v>
      </c>
      <c r="W891" s="71">
        <v>12.9</v>
      </c>
      <c r="X891" s="71">
        <v>0.67999999999999972</v>
      </c>
      <c r="Y891" s="67"/>
      <c r="Z891" s="67"/>
      <c r="AA891" s="67"/>
      <c r="AB891" s="71"/>
      <c r="AC891" s="67"/>
      <c r="AD891" s="71"/>
      <c r="AE891" s="67"/>
      <c r="AF891" s="67"/>
      <c r="AG891" s="67"/>
      <c r="AH891" s="71"/>
      <c r="AI891" s="67"/>
      <c r="AJ891" s="71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  <c r="BZ891" s="67"/>
    </row>
    <row r="892" spans="1:78" x14ac:dyDescent="0.25">
      <c r="A892" s="67" t="s">
        <v>741</v>
      </c>
      <c r="B892" s="67" t="s">
        <v>69</v>
      </c>
      <c r="C892" s="68" t="s">
        <v>458</v>
      </c>
      <c r="D892" s="68" t="s">
        <v>275</v>
      </c>
      <c r="E892" s="68" t="s">
        <v>276</v>
      </c>
      <c r="F892" s="68" t="s">
        <v>275</v>
      </c>
      <c r="G892" s="69" t="s">
        <v>277</v>
      </c>
      <c r="H892" s="70" t="s">
        <v>278</v>
      </c>
      <c r="I892" s="68" t="s">
        <v>279</v>
      </c>
      <c r="J892" s="90" t="s">
        <v>765</v>
      </c>
      <c r="K892" s="67" t="s">
        <v>251</v>
      </c>
      <c r="L892" s="89">
        <v>15</v>
      </c>
      <c r="M892" s="71">
        <v>18.420000000000002</v>
      </c>
      <c r="N892" s="67">
        <v>16.95</v>
      </c>
      <c r="O892" s="71">
        <v>1.4700000000000024</v>
      </c>
      <c r="P892" s="71">
        <v>15.200000000000001</v>
      </c>
      <c r="Q892" s="71">
        <v>14.44</v>
      </c>
      <c r="R892" s="71">
        <v>0.76000000000000156</v>
      </c>
      <c r="S892" s="71">
        <v>16.62</v>
      </c>
      <c r="T892" s="67">
        <v>15.29</v>
      </c>
      <c r="U892" s="71">
        <v>1.3300000000000018</v>
      </c>
      <c r="V892" s="71">
        <v>13.4</v>
      </c>
      <c r="W892" s="71">
        <v>12.73</v>
      </c>
      <c r="X892" s="71">
        <v>0.66999999999999993</v>
      </c>
      <c r="Y892" s="67"/>
      <c r="Z892" s="67"/>
      <c r="AA892" s="67"/>
      <c r="AB892" s="71">
        <v>15.920000000000002</v>
      </c>
      <c r="AC892" s="67">
        <v>14.65</v>
      </c>
      <c r="AD892" s="71">
        <v>1.2700000000000014</v>
      </c>
      <c r="AE892" s="67"/>
      <c r="AF892" s="67"/>
      <c r="AG892" s="67"/>
      <c r="AH892" s="71"/>
      <c r="AI892" s="67"/>
      <c r="AJ892" s="71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71"/>
      <c r="AX892" s="67"/>
      <c r="AY892" s="71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71"/>
      <c r="BS892" s="71"/>
      <c r="BT892" s="71"/>
      <c r="BU892" s="67"/>
      <c r="BV892" s="67"/>
      <c r="BW892" s="67"/>
      <c r="BX892" s="67"/>
      <c r="BY892" s="67"/>
      <c r="BZ892" s="67"/>
    </row>
    <row r="893" spans="1:78" x14ac:dyDescent="0.25">
      <c r="A893" s="67" t="s">
        <v>742</v>
      </c>
      <c r="B893" s="67" t="s">
        <v>69</v>
      </c>
      <c r="C893" s="68" t="s">
        <v>458</v>
      </c>
      <c r="D893" s="68" t="s">
        <v>275</v>
      </c>
      <c r="E893" s="68" t="s">
        <v>496</v>
      </c>
      <c r="F893" s="68" t="s">
        <v>497</v>
      </c>
      <c r="G893" s="69" t="s">
        <v>277</v>
      </c>
      <c r="H893" s="70" t="s">
        <v>278</v>
      </c>
      <c r="I893" s="68" t="s">
        <v>279</v>
      </c>
      <c r="J893" s="90" t="s">
        <v>765</v>
      </c>
      <c r="K893" s="67" t="s">
        <v>251</v>
      </c>
      <c r="L893" s="89">
        <v>15</v>
      </c>
      <c r="M893" s="71">
        <v>18.739999999999998</v>
      </c>
      <c r="N893" s="67">
        <v>17.239999999999998</v>
      </c>
      <c r="O893" s="71">
        <v>1.5</v>
      </c>
      <c r="P893" s="71">
        <v>15.42</v>
      </c>
      <c r="Q893" s="71">
        <v>14.65</v>
      </c>
      <c r="R893" s="71">
        <v>0.76999999999999957</v>
      </c>
      <c r="S893" s="71">
        <v>16.939999999999998</v>
      </c>
      <c r="T893" s="67">
        <v>15.58</v>
      </c>
      <c r="U893" s="71">
        <v>1.3599999999999977</v>
      </c>
      <c r="V893" s="71">
        <v>13.62</v>
      </c>
      <c r="W893" s="71">
        <v>12.94</v>
      </c>
      <c r="X893" s="71">
        <v>0.67999999999999972</v>
      </c>
      <c r="Y893" s="67"/>
      <c r="Z893" s="67"/>
      <c r="AA893" s="67"/>
      <c r="AB893" s="71">
        <v>16.239999999999998</v>
      </c>
      <c r="AC893" s="67">
        <v>14.94</v>
      </c>
      <c r="AD893" s="71">
        <v>1.2999999999999989</v>
      </c>
      <c r="AE893" s="67"/>
      <c r="AF893" s="67"/>
      <c r="AG893" s="67"/>
      <c r="AH893" s="71"/>
      <c r="AI893" s="67"/>
      <c r="AJ893" s="71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71"/>
      <c r="AX893" s="67"/>
      <c r="AY893" s="71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71"/>
      <c r="BS893" s="71"/>
      <c r="BT893" s="71"/>
      <c r="BU893" s="67"/>
      <c r="BV893" s="67"/>
      <c r="BW893" s="67"/>
      <c r="BX893" s="67"/>
      <c r="BY893" s="67"/>
      <c r="BZ893" s="67"/>
    </row>
    <row r="894" spans="1:78" x14ac:dyDescent="0.25">
      <c r="A894" s="67" t="s">
        <v>743</v>
      </c>
      <c r="B894" s="67" t="s">
        <v>69</v>
      </c>
      <c r="C894" s="68" t="s">
        <v>458</v>
      </c>
      <c r="D894" s="68" t="s">
        <v>275</v>
      </c>
      <c r="E894" s="68" t="s">
        <v>481</v>
      </c>
      <c r="F894" s="68" t="s">
        <v>482</v>
      </c>
      <c r="G894" s="69" t="s">
        <v>277</v>
      </c>
      <c r="H894" s="70" t="s">
        <v>278</v>
      </c>
      <c r="I894" s="68" t="s">
        <v>279</v>
      </c>
      <c r="J894" s="90" t="s">
        <v>765</v>
      </c>
      <c r="K894" s="67" t="s">
        <v>251</v>
      </c>
      <c r="L894" s="89">
        <v>15</v>
      </c>
      <c r="M894" s="71">
        <v>19.330000000000002</v>
      </c>
      <c r="N894" s="67">
        <v>17.78</v>
      </c>
      <c r="O894" s="71">
        <v>1.5500000000000007</v>
      </c>
      <c r="P894" s="71">
        <v>15.84</v>
      </c>
      <c r="Q894" s="71">
        <v>15.05</v>
      </c>
      <c r="R894" s="71">
        <v>0.78999999999999915</v>
      </c>
      <c r="S894" s="71">
        <v>17.53</v>
      </c>
      <c r="T894" s="67">
        <v>16.13</v>
      </c>
      <c r="U894" s="71">
        <v>1.4000000000000021</v>
      </c>
      <c r="V894" s="71">
        <v>14.04</v>
      </c>
      <c r="W894" s="71">
        <v>13.34</v>
      </c>
      <c r="X894" s="71">
        <v>0.69999999999999929</v>
      </c>
      <c r="Y894" s="67"/>
      <c r="Z894" s="67"/>
      <c r="AA894" s="67"/>
      <c r="AB894" s="71">
        <v>16.830000000000002</v>
      </c>
      <c r="AC894" s="67">
        <v>15.48</v>
      </c>
      <c r="AD894" s="71">
        <v>1.3500000000000014</v>
      </c>
      <c r="AE894" s="67"/>
      <c r="AF894" s="67"/>
      <c r="AG894" s="67"/>
      <c r="AH894" s="71"/>
      <c r="AI894" s="67"/>
      <c r="AJ894" s="71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71"/>
      <c r="AX894" s="67"/>
      <c r="AY894" s="71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71"/>
      <c r="BS894" s="71"/>
      <c r="BT894" s="71"/>
      <c r="BU894" s="67"/>
      <c r="BV894" s="67"/>
      <c r="BW894" s="67"/>
      <c r="BX894" s="67"/>
      <c r="BY894" s="67"/>
      <c r="BZ894" s="67"/>
    </row>
    <row r="895" spans="1:78" x14ac:dyDescent="0.25">
      <c r="A895" s="67" t="s">
        <v>744</v>
      </c>
      <c r="B895" s="67" t="s">
        <v>69</v>
      </c>
      <c r="C895" s="68" t="s">
        <v>458</v>
      </c>
      <c r="D895" s="68" t="s">
        <v>275</v>
      </c>
      <c r="E895" s="68" t="s">
        <v>467</v>
      </c>
      <c r="F895" s="68" t="s">
        <v>468</v>
      </c>
      <c r="G895" s="69" t="s">
        <v>280</v>
      </c>
      <c r="H895" s="70" t="s">
        <v>281</v>
      </c>
      <c r="I895" s="68" t="s">
        <v>282</v>
      </c>
      <c r="J895" s="90" t="s">
        <v>765</v>
      </c>
      <c r="K895" s="67" t="s">
        <v>251</v>
      </c>
      <c r="L895" s="89">
        <v>15</v>
      </c>
      <c r="M895" s="71">
        <v>19.630000000000003</v>
      </c>
      <c r="N895" s="67">
        <v>18.059999999999999</v>
      </c>
      <c r="O895" s="71">
        <v>1.5700000000000038</v>
      </c>
      <c r="P895" s="71">
        <v>16.440000000000001</v>
      </c>
      <c r="Q895" s="71">
        <v>15.62</v>
      </c>
      <c r="R895" s="71">
        <v>0.82000000000000206</v>
      </c>
      <c r="S895" s="71">
        <v>17.829999999999998</v>
      </c>
      <c r="T895" s="67">
        <v>16.399999999999999</v>
      </c>
      <c r="U895" s="71">
        <v>1.4299999999999997</v>
      </c>
      <c r="V895" s="71">
        <v>14.64</v>
      </c>
      <c r="W895" s="71">
        <v>13.91</v>
      </c>
      <c r="X895" s="71">
        <v>0.73000000000000043</v>
      </c>
      <c r="Y895" s="67"/>
      <c r="Z895" s="67"/>
      <c r="AA895" s="67"/>
      <c r="AB895" s="71">
        <v>15.83</v>
      </c>
      <c r="AC895" s="67">
        <v>14.56</v>
      </c>
      <c r="AD895" s="71">
        <v>1.2699999999999996</v>
      </c>
      <c r="AE895" s="67"/>
      <c r="AF895" s="67"/>
      <c r="AG895" s="67"/>
      <c r="AH895" s="71"/>
      <c r="AI895" s="67"/>
      <c r="AJ895" s="71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71"/>
      <c r="AX895" s="67"/>
      <c r="AY895" s="71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71"/>
      <c r="BS895" s="71"/>
      <c r="BT895" s="71"/>
      <c r="BU895" s="67"/>
      <c r="BV895" s="67"/>
      <c r="BW895" s="67"/>
      <c r="BX895" s="67"/>
      <c r="BY895" s="67"/>
      <c r="BZ895" s="67"/>
    </row>
    <row r="896" spans="1:78" x14ac:dyDescent="0.25">
      <c r="A896" s="67" t="s">
        <v>745</v>
      </c>
      <c r="B896" s="67" t="s">
        <v>69</v>
      </c>
      <c r="C896" s="68" t="s">
        <v>458</v>
      </c>
      <c r="D896" s="68" t="s">
        <v>275</v>
      </c>
      <c r="E896" s="68" t="s">
        <v>276</v>
      </c>
      <c r="F896" s="68" t="s">
        <v>275</v>
      </c>
      <c r="G896" s="69" t="s">
        <v>280</v>
      </c>
      <c r="H896" s="70" t="s">
        <v>281</v>
      </c>
      <c r="I896" s="68" t="s">
        <v>282</v>
      </c>
      <c r="J896" s="90" t="s">
        <v>765</v>
      </c>
      <c r="K896" s="67" t="s">
        <v>251</v>
      </c>
      <c r="L896" s="89">
        <v>15</v>
      </c>
      <c r="M896" s="71">
        <v>19.73</v>
      </c>
      <c r="N896" s="67">
        <v>18.149999999999999</v>
      </c>
      <c r="O896" s="71">
        <v>1.5800000000000018</v>
      </c>
      <c r="P896" s="71">
        <v>16.510000000000002</v>
      </c>
      <c r="Q896" s="71">
        <v>15.68</v>
      </c>
      <c r="R896" s="71">
        <v>0.83000000000000185</v>
      </c>
      <c r="S896" s="71">
        <v>17.93</v>
      </c>
      <c r="T896" s="67">
        <v>16.5</v>
      </c>
      <c r="U896" s="71">
        <v>1.4299999999999997</v>
      </c>
      <c r="V896" s="71">
        <v>14.71</v>
      </c>
      <c r="W896" s="71">
        <v>13.97</v>
      </c>
      <c r="X896" s="71">
        <v>0.74000000000000021</v>
      </c>
      <c r="Y896" s="67"/>
      <c r="Z896" s="67"/>
      <c r="AA896" s="67"/>
      <c r="AB896" s="71">
        <v>15.93</v>
      </c>
      <c r="AC896" s="67">
        <v>14.66</v>
      </c>
      <c r="AD896" s="71">
        <v>1.2699999999999996</v>
      </c>
      <c r="AE896" s="67"/>
      <c r="AF896" s="67"/>
      <c r="AG896" s="67"/>
      <c r="AH896" s="71"/>
      <c r="AI896" s="67"/>
      <c r="AJ896" s="71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71"/>
      <c r="AX896" s="67"/>
      <c r="AY896" s="71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71"/>
      <c r="BS896" s="71"/>
      <c r="BT896" s="71"/>
      <c r="BU896" s="67"/>
      <c r="BV896" s="67"/>
      <c r="BW896" s="67"/>
      <c r="BX896" s="67"/>
      <c r="BY896" s="67"/>
      <c r="BZ896" s="67"/>
    </row>
    <row r="897" spans="1:78" x14ac:dyDescent="0.25">
      <c r="A897" s="67" t="s">
        <v>746</v>
      </c>
      <c r="B897" s="67" t="s">
        <v>69</v>
      </c>
      <c r="C897" s="68" t="s">
        <v>458</v>
      </c>
      <c r="D897" s="68" t="s">
        <v>275</v>
      </c>
      <c r="E897" s="68" t="s">
        <v>481</v>
      </c>
      <c r="F897" s="68" t="s">
        <v>482</v>
      </c>
      <c r="G897" s="69" t="s">
        <v>280</v>
      </c>
      <c r="H897" s="70" t="s">
        <v>281</v>
      </c>
      <c r="I897" s="68" t="s">
        <v>282</v>
      </c>
      <c r="J897" s="90" t="s">
        <v>765</v>
      </c>
      <c r="K897" s="67" t="s">
        <v>251</v>
      </c>
      <c r="L897" s="89">
        <v>15</v>
      </c>
      <c r="M897" s="71">
        <v>22.220000000000002</v>
      </c>
      <c r="N897" s="67">
        <v>20.440000000000001</v>
      </c>
      <c r="O897" s="71">
        <v>1.7800000000000011</v>
      </c>
      <c r="P897" s="71">
        <v>18.27</v>
      </c>
      <c r="Q897" s="71">
        <v>17.36</v>
      </c>
      <c r="R897" s="71">
        <v>0.91000000000000014</v>
      </c>
      <c r="S897" s="71">
        <v>20.420000000000002</v>
      </c>
      <c r="T897" s="67">
        <v>18.79</v>
      </c>
      <c r="U897" s="71">
        <v>1.6300000000000026</v>
      </c>
      <c r="V897" s="71">
        <v>16.47</v>
      </c>
      <c r="W897" s="71">
        <v>15.65</v>
      </c>
      <c r="X897" s="71">
        <v>0.81999999999999851</v>
      </c>
      <c r="Y897" s="67"/>
      <c r="Z897" s="67"/>
      <c r="AA897" s="67"/>
      <c r="AB897" s="71">
        <v>18.420000000000002</v>
      </c>
      <c r="AC897" s="67">
        <v>16.95</v>
      </c>
      <c r="AD897" s="71">
        <v>1.4700000000000024</v>
      </c>
      <c r="AE897" s="67"/>
      <c r="AF897" s="67"/>
      <c r="AG897" s="67"/>
      <c r="AH897" s="71"/>
      <c r="AI897" s="67"/>
      <c r="AJ897" s="71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71"/>
      <c r="AX897" s="67"/>
      <c r="AY897" s="71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71"/>
      <c r="BS897" s="71"/>
      <c r="BT897" s="71"/>
      <c r="BU897" s="67"/>
      <c r="BV897" s="67"/>
      <c r="BW897" s="67"/>
      <c r="BX897" s="67"/>
      <c r="BY897" s="67"/>
      <c r="BZ897" s="67"/>
    </row>
    <row r="898" spans="1:78" x14ac:dyDescent="0.25">
      <c r="A898" s="67" t="s">
        <v>1438</v>
      </c>
      <c r="B898" s="67" t="s">
        <v>69</v>
      </c>
      <c r="C898" s="68" t="s">
        <v>458</v>
      </c>
      <c r="D898" s="68" t="s">
        <v>275</v>
      </c>
      <c r="E898" s="68" t="s">
        <v>481</v>
      </c>
      <c r="F898" s="68" t="s">
        <v>482</v>
      </c>
      <c r="G898" s="69" t="s">
        <v>283</v>
      </c>
      <c r="H898" s="70" t="s">
        <v>284</v>
      </c>
      <c r="I898" s="68" t="s">
        <v>285</v>
      </c>
      <c r="J898" s="90" t="s">
        <v>765</v>
      </c>
      <c r="K898" s="67" t="s">
        <v>251</v>
      </c>
      <c r="L898" s="72" t="s">
        <v>142</v>
      </c>
      <c r="M898" s="71">
        <v>15.83</v>
      </c>
      <c r="N898" s="67">
        <v>14.56</v>
      </c>
      <c r="O898" s="71">
        <v>1.2699999999999996</v>
      </c>
      <c r="P898" s="71">
        <v>13.370000000000001</v>
      </c>
      <c r="Q898" s="71">
        <v>12.7</v>
      </c>
      <c r="R898" s="71">
        <v>0.67000000000000171</v>
      </c>
      <c r="S898" s="71">
        <v>14.03</v>
      </c>
      <c r="T898" s="67">
        <v>12.91</v>
      </c>
      <c r="U898" s="71">
        <v>1.1199999999999992</v>
      </c>
      <c r="V898" s="71">
        <v>11.57</v>
      </c>
      <c r="W898" s="71">
        <v>10.99</v>
      </c>
      <c r="X898" s="71">
        <v>0.58000000000000007</v>
      </c>
      <c r="Y898" s="67"/>
      <c r="Z898" s="67"/>
      <c r="AA898" s="67"/>
      <c r="AB898" s="71">
        <v>13.33</v>
      </c>
      <c r="AC898" s="67">
        <v>12.26</v>
      </c>
      <c r="AD898" s="71">
        <v>1.0700000000000003</v>
      </c>
      <c r="AE898" s="67"/>
      <c r="AF898" s="67"/>
      <c r="AG898" s="67"/>
      <c r="AH898" s="71">
        <v>12.129999999999999</v>
      </c>
      <c r="AI898" s="67">
        <v>11.16</v>
      </c>
      <c r="AJ898" s="71">
        <v>0.96999999999999886</v>
      </c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  <c r="BZ898" s="67"/>
    </row>
    <row r="899" spans="1:78" x14ac:dyDescent="0.25">
      <c r="A899" s="67" t="s">
        <v>747</v>
      </c>
      <c r="B899" s="67" t="s">
        <v>69</v>
      </c>
      <c r="C899" s="68" t="s">
        <v>458</v>
      </c>
      <c r="D899" s="68" t="s">
        <v>275</v>
      </c>
      <c r="E899" s="68" t="s">
        <v>276</v>
      </c>
      <c r="F899" s="68" t="s">
        <v>275</v>
      </c>
      <c r="G899" s="69" t="s">
        <v>287</v>
      </c>
      <c r="H899" s="70" t="s">
        <v>288</v>
      </c>
      <c r="I899" s="68" t="s">
        <v>289</v>
      </c>
      <c r="J899" s="90" t="s">
        <v>765</v>
      </c>
      <c r="K899" s="67" t="s">
        <v>251</v>
      </c>
      <c r="L899" s="72" t="s">
        <v>142</v>
      </c>
      <c r="M899" s="71">
        <v>17.420000000000002</v>
      </c>
      <c r="N899" s="67">
        <v>16.03</v>
      </c>
      <c r="O899" s="71">
        <v>1.3900000000000006</v>
      </c>
      <c r="P899" s="71">
        <v>14.490000000000002</v>
      </c>
      <c r="Q899" s="71">
        <v>13.77</v>
      </c>
      <c r="R899" s="71">
        <v>0.72000000000000242</v>
      </c>
      <c r="S899" s="71">
        <v>15.62</v>
      </c>
      <c r="T899" s="67">
        <v>14.37</v>
      </c>
      <c r="U899" s="71">
        <v>1.25</v>
      </c>
      <c r="V899" s="71">
        <v>12.690000000000001</v>
      </c>
      <c r="W899" s="71">
        <v>12.06</v>
      </c>
      <c r="X899" s="71">
        <v>0.63000000000000078</v>
      </c>
      <c r="Y899" s="71">
        <v>14.629999999999999</v>
      </c>
      <c r="Z899" s="67">
        <v>13.9</v>
      </c>
      <c r="AA899" s="71">
        <v>0.72999999999999865</v>
      </c>
      <c r="AB899" s="71">
        <v>14.92</v>
      </c>
      <c r="AC899" s="67">
        <v>13.73</v>
      </c>
      <c r="AD899" s="71">
        <v>1.1899999999999995</v>
      </c>
      <c r="AE899" s="71">
        <v>13.93</v>
      </c>
      <c r="AF899" s="67">
        <v>13.23</v>
      </c>
      <c r="AG899" s="71">
        <v>0.69999999999999929</v>
      </c>
      <c r="AH899" s="71">
        <v>13.22</v>
      </c>
      <c r="AI899" s="67">
        <v>12.16</v>
      </c>
      <c r="AJ899" s="71">
        <v>1.0600000000000005</v>
      </c>
      <c r="AK899" s="71">
        <v>12.4</v>
      </c>
      <c r="AL899" s="67">
        <v>11.78</v>
      </c>
      <c r="AM899" s="71">
        <v>0.62000000000000099</v>
      </c>
      <c r="AN899" s="71">
        <v>10.933999999999999</v>
      </c>
      <c r="AO899" s="67">
        <v>10.06</v>
      </c>
      <c r="AP899" s="71">
        <v>0.87399999999999878</v>
      </c>
      <c r="AQ899" s="71">
        <v>8.8829999999999991</v>
      </c>
      <c r="AR899" s="71">
        <v>8.44</v>
      </c>
      <c r="AS899" s="71">
        <v>0.44299999999999962</v>
      </c>
      <c r="AT899" s="71">
        <v>10.24</v>
      </c>
      <c r="AU899" s="71">
        <v>9.73</v>
      </c>
      <c r="AV899" s="71">
        <v>0.50999999999999979</v>
      </c>
      <c r="AW899" s="71">
        <v>10.444000000000001</v>
      </c>
      <c r="AX899" s="67">
        <v>9.61</v>
      </c>
      <c r="AY899" s="71">
        <v>0.83400000000000141</v>
      </c>
      <c r="AZ899" s="71">
        <v>9.75</v>
      </c>
      <c r="BA899" s="71">
        <v>9.26</v>
      </c>
      <c r="BB899" s="71">
        <v>0.49000000000000021</v>
      </c>
      <c r="BC899" s="71">
        <v>9.2539999999999996</v>
      </c>
      <c r="BD899" s="67">
        <v>8.51</v>
      </c>
      <c r="BE899" s="71">
        <v>0.74399999999999977</v>
      </c>
      <c r="BF899" s="71">
        <v>8.68</v>
      </c>
      <c r="BG899" s="71">
        <v>8.25</v>
      </c>
      <c r="BH899" s="71">
        <v>0.42999999999999972</v>
      </c>
      <c r="BI899" s="71">
        <v>12.194000000000001</v>
      </c>
      <c r="BJ899" s="71">
        <v>11.22</v>
      </c>
      <c r="BK899" s="71">
        <v>0.9740000000000002</v>
      </c>
      <c r="BL899" s="71">
        <v>10.143000000000001</v>
      </c>
      <c r="BM899" s="71">
        <v>9.64</v>
      </c>
      <c r="BN899" s="71">
        <v>0.50300000000000011</v>
      </c>
      <c r="BO899" s="71">
        <v>12.5</v>
      </c>
      <c r="BP899" s="71">
        <v>11.5</v>
      </c>
      <c r="BQ899" s="71">
        <v>1</v>
      </c>
      <c r="BR899" s="71">
        <v>11.94</v>
      </c>
      <c r="BS899" s="71">
        <v>10.98</v>
      </c>
      <c r="BT899" s="71">
        <v>0.95999999999999908</v>
      </c>
      <c r="BU899" s="71">
        <v>10.58</v>
      </c>
      <c r="BV899" s="71">
        <v>9.73</v>
      </c>
      <c r="BW899" s="71">
        <v>0.84999999999999964</v>
      </c>
      <c r="BX899" s="71">
        <v>13.94</v>
      </c>
      <c r="BY899" s="71">
        <v>12.82</v>
      </c>
      <c r="BZ899" s="71">
        <v>1.1199999999999992</v>
      </c>
    </row>
    <row r="900" spans="1:78" x14ac:dyDescent="0.25">
      <c r="A900" s="67" t="s">
        <v>748</v>
      </c>
      <c r="B900" s="67" t="s">
        <v>69</v>
      </c>
      <c r="C900" s="68" t="s">
        <v>458</v>
      </c>
      <c r="D900" s="68" t="s">
        <v>275</v>
      </c>
      <c r="E900" s="68" t="s">
        <v>481</v>
      </c>
      <c r="F900" s="68" t="s">
        <v>482</v>
      </c>
      <c r="G900" s="69" t="s">
        <v>287</v>
      </c>
      <c r="H900" s="70" t="s">
        <v>288</v>
      </c>
      <c r="I900" s="68" t="s">
        <v>289</v>
      </c>
      <c r="J900" s="90" t="s">
        <v>765</v>
      </c>
      <c r="K900" s="67" t="s">
        <v>251</v>
      </c>
      <c r="L900" s="72" t="s">
        <v>142</v>
      </c>
      <c r="M900" s="71">
        <v>17.759999999999998</v>
      </c>
      <c r="N900" s="67">
        <v>16.34</v>
      </c>
      <c r="O900" s="71">
        <v>1.4199999999999982</v>
      </c>
      <c r="P900" s="71">
        <v>14.73</v>
      </c>
      <c r="Q900" s="71">
        <v>13.99</v>
      </c>
      <c r="R900" s="71">
        <v>0.74000000000000021</v>
      </c>
      <c r="S900" s="71">
        <v>15.959999999999999</v>
      </c>
      <c r="T900" s="67">
        <v>14.68</v>
      </c>
      <c r="U900" s="71">
        <v>1.2799999999999994</v>
      </c>
      <c r="V900" s="71">
        <v>12.93</v>
      </c>
      <c r="W900" s="71">
        <v>12.28</v>
      </c>
      <c r="X900" s="71">
        <v>0.65000000000000036</v>
      </c>
      <c r="Y900" s="71">
        <v>14.93</v>
      </c>
      <c r="Z900" s="67">
        <v>14.18</v>
      </c>
      <c r="AA900" s="71">
        <v>0.75</v>
      </c>
      <c r="AB900" s="71">
        <v>15.26</v>
      </c>
      <c r="AC900" s="67">
        <v>14.04</v>
      </c>
      <c r="AD900" s="71">
        <v>1.2200000000000006</v>
      </c>
      <c r="AE900" s="71">
        <v>14.23</v>
      </c>
      <c r="AF900" s="67">
        <v>13.52</v>
      </c>
      <c r="AG900" s="71">
        <v>0.71000000000000085</v>
      </c>
      <c r="AH900" s="71">
        <v>13.56</v>
      </c>
      <c r="AI900" s="67">
        <v>12.48</v>
      </c>
      <c r="AJ900" s="71">
        <v>1.08</v>
      </c>
      <c r="AK900" s="71">
        <v>12.7</v>
      </c>
      <c r="AL900" s="67">
        <v>12.07</v>
      </c>
      <c r="AM900" s="71">
        <v>0.62999999999999901</v>
      </c>
      <c r="AN900" s="71">
        <v>11.172000000000001</v>
      </c>
      <c r="AO900" s="67">
        <v>10.28</v>
      </c>
      <c r="AP900" s="71">
        <v>0.89200000000000124</v>
      </c>
      <c r="AQ900" s="71">
        <v>9.0510000000000002</v>
      </c>
      <c r="AR900" s="71">
        <v>8.6</v>
      </c>
      <c r="AS900" s="71">
        <v>0.45100000000000051</v>
      </c>
      <c r="AT900" s="71">
        <v>10.45</v>
      </c>
      <c r="AU900" s="71">
        <v>9.93</v>
      </c>
      <c r="AV900" s="71">
        <v>0.51999999999999957</v>
      </c>
      <c r="AW900" s="71">
        <v>10.682</v>
      </c>
      <c r="AX900" s="67">
        <v>9.83</v>
      </c>
      <c r="AY900" s="71">
        <v>0.85200000000000031</v>
      </c>
      <c r="AZ900" s="71">
        <v>9.9600000000000009</v>
      </c>
      <c r="BA900" s="71">
        <v>9.4600000000000009</v>
      </c>
      <c r="BB900" s="71">
        <v>0.5</v>
      </c>
      <c r="BC900" s="71">
        <v>9.4920000000000009</v>
      </c>
      <c r="BD900" s="67">
        <v>8.73</v>
      </c>
      <c r="BE900" s="71">
        <v>0.76200000000000045</v>
      </c>
      <c r="BF900" s="71">
        <v>8.89</v>
      </c>
      <c r="BG900" s="71">
        <v>8.4499999999999993</v>
      </c>
      <c r="BH900" s="71">
        <v>0.44000000000000128</v>
      </c>
      <c r="BI900" s="71">
        <v>12.432</v>
      </c>
      <c r="BJ900" s="71">
        <v>11.44</v>
      </c>
      <c r="BK900" s="71">
        <v>0.99200000000000088</v>
      </c>
      <c r="BL900" s="71">
        <v>10.311</v>
      </c>
      <c r="BM900" s="71">
        <v>9.8000000000000007</v>
      </c>
      <c r="BN900" s="71">
        <v>0.51099999999999923</v>
      </c>
      <c r="BO900" s="71">
        <v>12.77</v>
      </c>
      <c r="BP900" s="71">
        <v>11.75</v>
      </c>
      <c r="BQ900" s="71">
        <v>1.0199999999999996</v>
      </c>
      <c r="BR900" s="71">
        <v>12.21</v>
      </c>
      <c r="BS900" s="71">
        <v>11.23</v>
      </c>
      <c r="BT900" s="71">
        <v>0.98000000000000043</v>
      </c>
      <c r="BU900" s="71">
        <v>10.85</v>
      </c>
      <c r="BV900" s="71">
        <v>9.98</v>
      </c>
      <c r="BW900" s="71">
        <v>0.86999999999999922</v>
      </c>
      <c r="BX900" s="71">
        <v>14.21</v>
      </c>
      <c r="BY900" s="71">
        <v>13.07</v>
      </c>
      <c r="BZ900" s="71">
        <v>1.1400000000000006</v>
      </c>
    </row>
    <row r="901" spans="1:78" hidden="1" x14ac:dyDescent="0.25">
      <c r="A901" s="67" t="s">
        <v>1439</v>
      </c>
      <c r="B901" s="67" t="s">
        <v>69</v>
      </c>
      <c r="C901" s="68" t="s">
        <v>458</v>
      </c>
      <c r="D901" s="68" t="s">
        <v>275</v>
      </c>
      <c r="E901" s="68" t="s">
        <v>463</v>
      </c>
      <c r="F901" s="68" t="s">
        <v>464</v>
      </c>
      <c r="G901" s="69" t="s">
        <v>293</v>
      </c>
      <c r="H901" s="70" t="s">
        <v>294</v>
      </c>
      <c r="I901" s="68" t="s">
        <v>295</v>
      </c>
      <c r="J901" s="90" t="s">
        <v>765</v>
      </c>
      <c r="K901" s="67" t="s">
        <v>141</v>
      </c>
      <c r="L901" s="72" t="s">
        <v>80</v>
      </c>
      <c r="M901" s="71">
        <v>14.27</v>
      </c>
      <c r="N901" s="67">
        <v>12.84</v>
      </c>
      <c r="O901" s="71">
        <v>1.4299999999999997</v>
      </c>
      <c r="P901" s="71">
        <v>11.120000000000001</v>
      </c>
      <c r="Q901" s="71">
        <v>10.56</v>
      </c>
      <c r="R901" s="71">
        <v>0.5600000000000005</v>
      </c>
      <c r="S901" s="71">
        <v>11.27</v>
      </c>
      <c r="T901" s="67">
        <v>10.14</v>
      </c>
      <c r="U901" s="71">
        <v>1.129999999999999</v>
      </c>
      <c r="V901" s="71">
        <v>8.120000000000001</v>
      </c>
      <c r="W901" s="71">
        <v>7.71</v>
      </c>
      <c r="X901" s="71">
        <v>0.41000000000000103</v>
      </c>
      <c r="Y901" s="67"/>
      <c r="Z901" s="67"/>
      <c r="AA901" s="67"/>
      <c r="AB901" s="71"/>
      <c r="AC901" s="67"/>
      <c r="AD901" s="67"/>
      <c r="AE901" s="67"/>
      <c r="AF901" s="67"/>
      <c r="AG901" s="67"/>
      <c r="AH901" s="71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  <c r="BZ901" s="67"/>
    </row>
    <row r="902" spans="1:78" hidden="1" x14ac:dyDescent="0.25">
      <c r="A902" s="67" t="s">
        <v>1440</v>
      </c>
      <c r="B902" s="67" t="s">
        <v>69</v>
      </c>
      <c r="C902" s="68" t="s">
        <v>458</v>
      </c>
      <c r="D902" s="68" t="s">
        <v>275</v>
      </c>
      <c r="E902" s="68" t="s">
        <v>477</v>
      </c>
      <c r="F902" s="68" t="s">
        <v>478</v>
      </c>
      <c r="G902" s="69" t="s">
        <v>293</v>
      </c>
      <c r="H902" s="70" t="s">
        <v>294</v>
      </c>
      <c r="I902" s="68" t="s">
        <v>295</v>
      </c>
      <c r="J902" s="90" t="s">
        <v>765</v>
      </c>
      <c r="K902" s="67" t="s">
        <v>141</v>
      </c>
      <c r="L902" s="72" t="s">
        <v>80</v>
      </c>
      <c r="M902" s="71">
        <v>14.27</v>
      </c>
      <c r="N902" s="67">
        <v>12.84</v>
      </c>
      <c r="O902" s="71">
        <v>1.4299999999999997</v>
      </c>
      <c r="P902" s="71">
        <v>11.120000000000001</v>
      </c>
      <c r="Q902" s="71">
        <v>10.56</v>
      </c>
      <c r="R902" s="71">
        <v>0.5600000000000005</v>
      </c>
      <c r="S902" s="71">
        <v>11.27</v>
      </c>
      <c r="T902" s="67">
        <v>10.14</v>
      </c>
      <c r="U902" s="71">
        <v>1.129999999999999</v>
      </c>
      <c r="V902" s="71">
        <v>8.120000000000001</v>
      </c>
      <c r="W902" s="71">
        <v>7.71</v>
      </c>
      <c r="X902" s="71">
        <v>0.41000000000000103</v>
      </c>
      <c r="Y902" s="67"/>
      <c r="Z902" s="67"/>
      <c r="AA902" s="67"/>
      <c r="AB902" s="71"/>
      <c r="AC902" s="67"/>
      <c r="AD902" s="67"/>
      <c r="AE902" s="67"/>
      <c r="AF902" s="67"/>
      <c r="AG902" s="67"/>
      <c r="AH902" s="71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  <c r="BZ902" s="67"/>
    </row>
    <row r="903" spans="1:78" hidden="1" x14ac:dyDescent="0.25">
      <c r="A903" s="67" t="s">
        <v>1441</v>
      </c>
      <c r="B903" s="67" t="s">
        <v>69</v>
      </c>
      <c r="C903" s="68" t="s">
        <v>458</v>
      </c>
      <c r="D903" s="68" t="s">
        <v>275</v>
      </c>
      <c r="E903" s="68" t="s">
        <v>276</v>
      </c>
      <c r="F903" s="68" t="s">
        <v>275</v>
      </c>
      <c r="G903" s="69" t="s">
        <v>293</v>
      </c>
      <c r="H903" s="70" t="s">
        <v>294</v>
      </c>
      <c r="I903" s="68" t="s">
        <v>295</v>
      </c>
      <c r="J903" s="90" t="s">
        <v>765</v>
      </c>
      <c r="K903" s="67" t="s">
        <v>141</v>
      </c>
      <c r="L903" s="72" t="s">
        <v>80</v>
      </c>
      <c r="M903" s="71">
        <v>14.27</v>
      </c>
      <c r="N903" s="67">
        <v>12.84</v>
      </c>
      <c r="O903" s="71">
        <v>1.4299999999999997</v>
      </c>
      <c r="P903" s="71">
        <v>11.120000000000001</v>
      </c>
      <c r="Q903" s="71">
        <v>10.56</v>
      </c>
      <c r="R903" s="71">
        <v>0.5600000000000005</v>
      </c>
      <c r="S903" s="71">
        <v>11.27</v>
      </c>
      <c r="T903" s="67">
        <v>10.14</v>
      </c>
      <c r="U903" s="71">
        <v>1.129999999999999</v>
      </c>
      <c r="V903" s="71">
        <v>8.120000000000001</v>
      </c>
      <c r="W903" s="71">
        <v>7.71</v>
      </c>
      <c r="X903" s="71">
        <v>0.41000000000000103</v>
      </c>
      <c r="Y903" s="67"/>
      <c r="Z903" s="67"/>
      <c r="AA903" s="67"/>
      <c r="AB903" s="71"/>
      <c r="AC903" s="67"/>
      <c r="AD903" s="67"/>
      <c r="AE903" s="67"/>
      <c r="AF903" s="67"/>
      <c r="AG903" s="67"/>
      <c r="AH903" s="71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  <c r="BZ903" s="67"/>
    </row>
    <row r="904" spans="1:78" hidden="1" x14ac:dyDescent="0.25">
      <c r="A904" s="67" t="s">
        <v>1442</v>
      </c>
      <c r="B904" s="67" t="s">
        <v>69</v>
      </c>
      <c r="C904" s="68" t="s">
        <v>458</v>
      </c>
      <c r="D904" s="68" t="s">
        <v>275</v>
      </c>
      <c r="E904" s="68" t="s">
        <v>494</v>
      </c>
      <c r="F904" s="68" t="s">
        <v>495</v>
      </c>
      <c r="G904" s="69" t="s">
        <v>293</v>
      </c>
      <c r="H904" s="70" t="s">
        <v>294</v>
      </c>
      <c r="I904" s="68" t="s">
        <v>295</v>
      </c>
      <c r="J904" s="90" t="s">
        <v>765</v>
      </c>
      <c r="K904" s="67" t="s">
        <v>141</v>
      </c>
      <c r="L904" s="72" t="s">
        <v>80</v>
      </c>
      <c r="M904" s="71">
        <v>14.489999999999998</v>
      </c>
      <c r="N904" s="67">
        <v>13.04</v>
      </c>
      <c r="O904" s="71">
        <v>1.4499999999999993</v>
      </c>
      <c r="P904" s="71">
        <v>11.219999999999999</v>
      </c>
      <c r="Q904" s="71">
        <v>10.66</v>
      </c>
      <c r="R904" s="71">
        <v>0.55999999999999872</v>
      </c>
      <c r="S904" s="71">
        <v>11.489999999999998</v>
      </c>
      <c r="T904" s="67">
        <v>10.34</v>
      </c>
      <c r="U904" s="71">
        <v>1.1499999999999986</v>
      </c>
      <c r="V904" s="71">
        <v>8.2199999999999989</v>
      </c>
      <c r="W904" s="71">
        <v>7.81</v>
      </c>
      <c r="X904" s="71">
        <v>0.40999999999999925</v>
      </c>
      <c r="Y904" s="67"/>
      <c r="Z904" s="67"/>
      <c r="AA904" s="67"/>
      <c r="AB904" s="71"/>
      <c r="AC904" s="67"/>
      <c r="AD904" s="67"/>
      <c r="AE904" s="67"/>
      <c r="AF904" s="67"/>
      <c r="AG904" s="67"/>
      <c r="AH904" s="71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  <c r="BZ904" s="67"/>
    </row>
    <row r="905" spans="1:78" hidden="1" x14ac:dyDescent="0.25">
      <c r="A905" s="67" t="s">
        <v>1443</v>
      </c>
      <c r="B905" s="67" t="s">
        <v>69</v>
      </c>
      <c r="C905" s="68" t="s">
        <v>458</v>
      </c>
      <c r="D905" s="68" t="s">
        <v>275</v>
      </c>
      <c r="E905" s="68" t="s">
        <v>471</v>
      </c>
      <c r="F905" s="68" t="s">
        <v>472</v>
      </c>
      <c r="G905" s="69" t="s">
        <v>293</v>
      </c>
      <c r="H905" s="70" t="s">
        <v>294</v>
      </c>
      <c r="I905" s="68" t="s">
        <v>295</v>
      </c>
      <c r="J905" s="90" t="s">
        <v>765</v>
      </c>
      <c r="K905" s="67" t="s">
        <v>141</v>
      </c>
      <c r="L905" s="72" t="s">
        <v>80</v>
      </c>
      <c r="M905" s="71">
        <v>15.5</v>
      </c>
      <c r="N905" s="67">
        <v>13.95</v>
      </c>
      <c r="O905" s="71">
        <v>1.5500000000000007</v>
      </c>
      <c r="P905" s="71">
        <v>11.64</v>
      </c>
      <c r="Q905" s="71">
        <v>11.06</v>
      </c>
      <c r="R905" s="71">
        <v>0.58000000000000007</v>
      </c>
      <c r="S905" s="71">
        <v>12.5</v>
      </c>
      <c r="T905" s="67">
        <v>11.25</v>
      </c>
      <c r="U905" s="71">
        <v>1.25</v>
      </c>
      <c r="V905" s="71">
        <v>8.64</v>
      </c>
      <c r="W905" s="71">
        <v>8.2100000000000009</v>
      </c>
      <c r="X905" s="71">
        <v>0.42999999999999972</v>
      </c>
      <c r="Y905" s="67"/>
      <c r="Z905" s="67"/>
      <c r="AA905" s="67"/>
      <c r="AB905" s="71"/>
      <c r="AC905" s="67"/>
      <c r="AD905" s="67"/>
      <c r="AE905" s="67"/>
      <c r="AF905" s="67"/>
      <c r="AG905" s="67"/>
      <c r="AH905" s="71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  <c r="BZ905" s="67"/>
    </row>
    <row r="906" spans="1:78" hidden="1" x14ac:dyDescent="0.25">
      <c r="A906" s="67" t="s">
        <v>1444</v>
      </c>
      <c r="B906" s="67" t="s">
        <v>69</v>
      </c>
      <c r="C906" s="68" t="s">
        <v>458</v>
      </c>
      <c r="D906" s="68" t="s">
        <v>275</v>
      </c>
      <c r="E906" s="68" t="s">
        <v>496</v>
      </c>
      <c r="F906" s="68" t="s">
        <v>497</v>
      </c>
      <c r="G906" s="69" t="s">
        <v>507</v>
      </c>
      <c r="H906" s="70" t="s">
        <v>508</v>
      </c>
      <c r="I906" s="68" t="s">
        <v>509</v>
      </c>
      <c r="J906" s="90" t="s">
        <v>765</v>
      </c>
      <c r="K906" s="67" t="s">
        <v>141</v>
      </c>
      <c r="L906" s="72" t="s">
        <v>80</v>
      </c>
      <c r="M906" s="71">
        <v>20.86</v>
      </c>
      <c r="N906" s="67">
        <v>18.77</v>
      </c>
      <c r="O906" s="71">
        <v>2.09</v>
      </c>
      <c r="P906" s="71">
        <v>13.89</v>
      </c>
      <c r="Q906" s="71">
        <v>13.2</v>
      </c>
      <c r="R906" s="71">
        <v>0.69000000000000128</v>
      </c>
      <c r="S906" s="71">
        <v>17.86</v>
      </c>
      <c r="T906" s="67">
        <v>16.07</v>
      </c>
      <c r="U906" s="71">
        <v>1.7899999999999991</v>
      </c>
      <c r="V906" s="71">
        <v>10.89</v>
      </c>
      <c r="W906" s="71">
        <v>10.35</v>
      </c>
      <c r="X906" s="71">
        <v>0.54000000000000092</v>
      </c>
      <c r="Y906" s="67"/>
      <c r="Z906" s="67"/>
      <c r="AA906" s="67"/>
      <c r="AB906" s="71"/>
      <c r="AC906" s="67"/>
      <c r="AD906" s="67"/>
      <c r="AE906" s="67"/>
      <c r="AF906" s="67"/>
      <c r="AG906" s="67"/>
      <c r="AH906" s="71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  <c r="BZ906" s="67"/>
    </row>
    <row r="907" spans="1:78" hidden="1" x14ac:dyDescent="0.25">
      <c r="A907" s="67" t="s">
        <v>1445</v>
      </c>
      <c r="B907" s="67" t="s">
        <v>69</v>
      </c>
      <c r="C907" s="68" t="s">
        <v>458</v>
      </c>
      <c r="D907" s="68" t="s">
        <v>275</v>
      </c>
      <c r="E907" s="68" t="s">
        <v>276</v>
      </c>
      <c r="F907" s="68" t="s">
        <v>275</v>
      </c>
      <c r="G907" s="69" t="s">
        <v>302</v>
      </c>
      <c r="H907" s="70" t="s">
        <v>303</v>
      </c>
      <c r="I907" s="68" t="s">
        <v>304</v>
      </c>
      <c r="J907" s="90" t="s">
        <v>765</v>
      </c>
      <c r="K907" s="67" t="s">
        <v>238</v>
      </c>
      <c r="L907" s="72" t="s">
        <v>79</v>
      </c>
      <c r="M907" s="71">
        <v>8.15</v>
      </c>
      <c r="N907" s="67">
        <v>6.52</v>
      </c>
      <c r="O907" s="71">
        <v>1.6300000000000008</v>
      </c>
      <c r="P907" s="71">
        <v>6.57</v>
      </c>
      <c r="Q907" s="71">
        <v>6.24</v>
      </c>
      <c r="R907" s="71">
        <v>0.33000000000000007</v>
      </c>
      <c r="S907" s="71">
        <v>6.3500000000000005</v>
      </c>
      <c r="T907" s="67">
        <v>5.08</v>
      </c>
      <c r="U907" s="71">
        <v>1.2700000000000005</v>
      </c>
      <c r="V907" s="71">
        <v>4.7700000000000005</v>
      </c>
      <c r="W907" s="71">
        <v>4.53</v>
      </c>
      <c r="X907" s="71">
        <v>0.24000000000000021</v>
      </c>
      <c r="Y907" s="67"/>
      <c r="Z907" s="67"/>
      <c r="AA907" s="67"/>
      <c r="AB907" s="71">
        <v>5.65</v>
      </c>
      <c r="AC907" s="71">
        <v>4.5199999999999996</v>
      </c>
      <c r="AD907" s="71">
        <v>1.1300000000000008</v>
      </c>
      <c r="AE907" s="67"/>
      <c r="AF907" s="67"/>
      <c r="AG907" s="67"/>
      <c r="AH907" s="71">
        <v>4.8499999999999996</v>
      </c>
      <c r="AI907" s="67">
        <v>3.88</v>
      </c>
      <c r="AJ907" s="71">
        <v>0.96999999999999975</v>
      </c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  <c r="BZ907" s="67"/>
    </row>
    <row r="908" spans="1:78" hidden="1" x14ac:dyDescent="0.25">
      <c r="A908" s="67" t="s">
        <v>1446</v>
      </c>
      <c r="B908" s="67" t="s">
        <v>69</v>
      </c>
      <c r="C908" s="68" t="s">
        <v>458</v>
      </c>
      <c r="D908" s="68" t="s">
        <v>275</v>
      </c>
      <c r="E908" s="68" t="s">
        <v>481</v>
      </c>
      <c r="F908" s="68" t="s">
        <v>482</v>
      </c>
      <c r="G908" s="69" t="s">
        <v>302</v>
      </c>
      <c r="H908" s="70" t="s">
        <v>303</v>
      </c>
      <c r="I908" s="68" t="s">
        <v>304</v>
      </c>
      <c r="J908" s="90" t="s">
        <v>765</v>
      </c>
      <c r="K908" s="67" t="s">
        <v>238</v>
      </c>
      <c r="L908" s="72" t="s">
        <v>79</v>
      </c>
      <c r="M908" s="71">
        <v>8.15</v>
      </c>
      <c r="N908" s="67">
        <v>6.52</v>
      </c>
      <c r="O908" s="71">
        <v>1.6300000000000008</v>
      </c>
      <c r="P908" s="71">
        <v>6.57</v>
      </c>
      <c r="Q908" s="71">
        <v>6.24</v>
      </c>
      <c r="R908" s="71">
        <v>0.33000000000000007</v>
      </c>
      <c r="S908" s="71">
        <v>6.3500000000000005</v>
      </c>
      <c r="T908" s="67">
        <v>5.08</v>
      </c>
      <c r="U908" s="71">
        <v>1.2700000000000005</v>
      </c>
      <c r="V908" s="71">
        <v>4.7700000000000005</v>
      </c>
      <c r="W908" s="71">
        <v>4.53</v>
      </c>
      <c r="X908" s="71">
        <v>0.24000000000000021</v>
      </c>
      <c r="Y908" s="67"/>
      <c r="Z908" s="67"/>
      <c r="AA908" s="67"/>
      <c r="AB908" s="71">
        <v>5.65</v>
      </c>
      <c r="AC908" s="71">
        <v>4.5199999999999996</v>
      </c>
      <c r="AD908" s="71">
        <v>1.1300000000000008</v>
      </c>
      <c r="AE908" s="67"/>
      <c r="AF908" s="67"/>
      <c r="AG908" s="67"/>
      <c r="AH908" s="71">
        <v>4.8499999999999996</v>
      </c>
      <c r="AI908" s="67">
        <v>3.88</v>
      </c>
      <c r="AJ908" s="71">
        <v>0.96999999999999975</v>
      </c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  <c r="BZ908" s="67"/>
    </row>
    <row r="909" spans="1:78" hidden="1" x14ac:dyDescent="0.25">
      <c r="A909" s="67" t="s">
        <v>1447</v>
      </c>
      <c r="B909" s="67" t="s">
        <v>69</v>
      </c>
      <c r="C909" s="68" t="s">
        <v>458</v>
      </c>
      <c r="D909" s="68" t="s">
        <v>275</v>
      </c>
      <c r="E909" s="68" t="s">
        <v>473</v>
      </c>
      <c r="F909" s="68" t="s">
        <v>474</v>
      </c>
      <c r="G909" s="69" t="s">
        <v>302</v>
      </c>
      <c r="H909" s="70" t="s">
        <v>303</v>
      </c>
      <c r="I909" s="68" t="s">
        <v>304</v>
      </c>
      <c r="J909" s="90" t="s">
        <v>765</v>
      </c>
      <c r="K909" s="67" t="s">
        <v>238</v>
      </c>
      <c r="L909" s="72" t="s">
        <v>79</v>
      </c>
      <c r="M909" s="71">
        <v>8.15</v>
      </c>
      <c r="N909" s="67">
        <v>6.52</v>
      </c>
      <c r="O909" s="71">
        <v>1.6300000000000008</v>
      </c>
      <c r="P909" s="71">
        <v>6.57</v>
      </c>
      <c r="Q909" s="71">
        <v>6.24</v>
      </c>
      <c r="R909" s="71">
        <v>0.33000000000000007</v>
      </c>
      <c r="S909" s="71">
        <v>6.3500000000000005</v>
      </c>
      <c r="T909" s="67">
        <v>5.08</v>
      </c>
      <c r="U909" s="71">
        <v>1.2700000000000005</v>
      </c>
      <c r="V909" s="71">
        <v>4.7700000000000005</v>
      </c>
      <c r="W909" s="71">
        <v>4.53</v>
      </c>
      <c r="X909" s="71">
        <v>0.24000000000000021</v>
      </c>
      <c r="Y909" s="67"/>
      <c r="Z909" s="67"/>
      <c r="AA909" s="67"/>
      <c r="AB909" s="71">
        <v>5.65</v>
      </c>
      <c r="AC909" s="71">
        <v>4.5199999999999996</v>
      </c>
      <c r="AD909" s="71">
        <v>1.1300000000000008</v>
      </c>
      <c r="AE909" s="67"/>
      <c r="AF909" s="67"/>
      <c r="AG909" s="67"/>
      <c r="AH909" s="71">
        <v>4.8499999999999996</v>
      </c>
      <c r="AI909" s="67">
        <v>3.88</v>
      </c>
      <c r="AJ909" s="71">
        <v>0.96999999999999975</v>
      </c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  <c r="BZ909" s="67"/>
    </row>
    <row r="910" spans="1:78" hidden="1" x14ac:dyDescent="0.25">
      <c r="A910" s="67" t="s">
        <v>1448</v>
      </c>
      <c r="B910" s="67" t="s">
        <v>69</v>
      </c>
      <c r="C910" s="68" t="s">
        <v>458</v>
      </c>
      <c r="D910" s="68" t="s">
        <v>275</v>
      </c>
      <c r="E910" s="68" t="s">
        <v>276</v>
      </c>
      <c r="F910" s="68" t="s">
        <v>275</v>
      </c>
      <c r="G910" s="69" t="s">
        <v>305</v>
      </c>
      <c r="H910" s="70" t="s">
        <v>306</v>
      </c>
      <c r="I910" s="68" t="s">
        <v>307</v>
      </c>
      <c r="J910" s="90" t="s">
        <v>765</v>
      </c>
      <c r="K910" s="67" t="s">
        <v>141</v>
      </c>
      <c r="L910" s="72" t="s">
        <v>80</v>
      </c>
      <c r="M910" s="71">
        <v>16.489999999999998</v>
      </c>
      <c r="N910" s="67">
        <v>14.84</v>
      </c>
      <c r="O910" s="71">
        <v>1.6499999999999986</v>
      </c>
      <c r="P910" s="71">
        <v>12.059999999999999</v>
      </c>
      <c r="Q910" s="71">
        <v>11.46</v>
      </c>
      <c r="R910" s="71">
        <v>0.59999999999999787</v>
      </c>
      <c r="S910" s="71">
        <v>13.489999999999998</v>
      </c>
      <c r="T910" s="67">
        <v>12.14</v>
      </c>
      <c r="U910" s="71">
        <v>1.3499999999999979</v>
      </c>
      <c r="V910" s="71">
        <v>9.0599999999999987</v>
      </c>
      <c r="W910" s="71">
        <v>8.61</v>
      </c>
      <c r="X910" s="71">
        <v>0.44999999999999929</v>
      </c>
      <c r="Y910" s="67"/>
      <c r="Z910" s="67"/>
      <c r="AA910" s="67"/>
      <c r="AB910" s="71"/>
      <c r="AC910" s="67"/>
      <c r="AD910" s="67"/>
      <c r="AE910" s="67"/>
      <c r="AF910" s="67"/>
      <c r="AG910" s="67"/>
      <c r="AH910" s="71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  <c r="BZ910" s="67"/>
    </row>
    <row r="911" spans="1:78" hidden="1" x14ac:dyDescent="0.25">
      <c r="A911" s="67" t="s">
        <v>1449</v>
      </c>
      <c r="B911" s="67" t="s">
        <v>69</v>
      </c>
      <c r="C911" s="68" t="s">
        <v>458</v>
      </c>
      <c r="D911" s="68" t="s">
        <v>275</v>
      </c>
      <c r="E911" s="68" t="s">
        <v>501</v>
      </c>
      <c r="F911" s="68" t="s">
        <v>502</v>
      </c>
      <c r="G911" s="69" t="s">
        <v>308</v>
      </c>
      <c r="H911" s="70" t="s">
        <v>309</v>
      </c>
      <c r="I911" s="68" t="s">
        <v>310</v>
      </c>
      <c r="J911" s="90" t="s">
        <v>765</v>
      </c>
      <c r="K911" s="67" t="s">
        <v>141</v>
      </c>
      <c r="L911" s="72" t="s">
        <v>80</v>
      </c>
      <c r="M911" s="71">
        <v>16.489999999999998</v>
      </c>
      <c r="N911" s="67">
        <v>14.84</v>
      </c>
      <c r="O911" s="71">
        <v>1.6499999999999986</v>
      </c>
      <c r="P911" s="71">
        <v>12.059999999999999</v>
      </c>
      <c r="Q911" s="71">
        <v>11.46</v>
      </c>
      <c r="R911" s="71">
        <v>0.59999999999999787</v>
      </c>
      <c r="S911" s="71">
        <v>13.489999999999998</v>
      </c>
      <c r="T911" s="67">
        <v>12.14</v>
      </c>
      <c r="U911" s="71">
        <v>1.3499999999999979</v>
      </c>
      <c r="V911" s="71">
        <v>9.0599999999999987</v>
      </c>
      <c r="W911" s="71">
        <v>8.61</v>
      </c>
      <c r="X911" s="71">
        <v>0.44999999999999929</v>
      </c>
      <c r="Y911" s="67"/>
      <c r="Z911" s="67"/>
      <c r="AA911" s="67"/>
      <c r="AB911" s="71"/>
      <c r="AC911" s="67"/>
      <c r="AD911" s="67"/>
      <c r="AE911" s="67"/>
      <c r="AF911" s="67"/>
      <c r="AG911" s="67"/>
      <c r="AH911" s="71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  <c r="BZ911" s="67"/>
    </row>
    <row r="912" spans="1:78" hidden="1" x14ac:dyDescent="0.25">
      <c r="A912" s="67" t="s">
        <v>1450</v>
      </c>
      <c r="B912" s="67" t="s">
        <v>69</v>
      </c>
      <c r="C912" s="68" t="s">
        <v>458</v>
      </c>
      <c r="D912" s="68" t="s">
        <v>275</v>
      </c>
      <c r="E912" s="68" t="s">
        <v>459</v>
      </c>
      <c r="F912" s="68" t="s">
        <v>460</v>
      </c>
      <c r="G912" s="69" t="s">
        <v>327</v>
      </c>
      <c r="H912" s="70" t="s">
        <v>328</v>
      </c>
      <c r="I912" s="68" t="s">
        <v>329</v>
      </c>
      <c r="J912" s="90" t="s">
        <v>765</v>
      </c>
      <c r="K912" s="67" t="s">
        <v>78</v>
      </c>
      <c r="L912" s="72" t="s">
        <v>79</v>
      </c>
      <c r="M912" s="71">
        <v>8.7799999999999994</v>
      </c>
      <c r="N912" s="67">
        <v>7.02</v>
      </c>
      <c r="O912" s="71">
        <v>1.7599999999999998</v>
      </c>
      <c r="P912" s="71">
        <v>7.0699999999999994</v>
      </c>
      <c r="Q912" s="71">
        <v>6.72</v>
      </c>
      <c r="R912" s="71">
        <v>0.34999999999999964</v>
      </c>
      <c r="S912" s="71">
        <v>6.9799999999999995</v>
      </c>
      <c r="T912" s="67">
        <v>5.58</v>
      </c>
      <c r="U912" s="71">
        <v>1.3999999999999995</v>
      </c>
      <c r="V912" s="71">
        <v>5.27</v>
      </c>
      <c r="W912" s="71">
        <v>5.01</v>
      </c>
      <c r="X912" s="71">
        <v>0.25999999999999979</v>
      </c>
      <c r="Y912" s="67"/>
      <c r="Z912" s="67"/>
      <c r="AA912" s="67"/>
      <c r="AB912" s="71">
        <v>6.2799999999999994</v>
      </c>
      <c r="AC912" s="71">
        <v>5.0199999999999996</v>
      </c>
      <c r="AD912" s="71">
        <v>1.2599999999999998</v>
      </c>
      <c r="AE912" s="67"/>
      <c r="AF912" s="67"/>
      <c r="AG912" s="67"/>
      <c r="AH912" s="71">
        <v>5.2799999999999994</v>
      </c>
      <c r="AI912" s="67">
        <v>4.22</v>
      </c>
      <c r="AJ912" s="71">
        <v>1.0599999999999996</v>
      </c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  <c r="BZ912" s="67"/>
    </row>
    <row r="913" spans="1:78" hidden="1" x14ac:dyDescent="0.25">
      <c r="A913" s="67" t="s">
        <v>1451</v>
      </c>
      <c r="B913" s="67" t="s">
        <v>69</v>
      </c>
      <c r="C913" s="68" t="s">
        <v>458</v>
      </c>
      <c r="D913" s="68" t="s">
        <v>275</v>
      </c>
      <c r="E913" s="68" t="s">
        <v>461</v>
      </c>
      <c r="F913" s="68" t="s">
        <v>462</v>
      </c>
      <c r="G913" s="69" t="s">
        <v>327</v>
      </c>
      <c r="H913" s="70" t="s">
        <v>328</v>
      </c>
      <c r="I913" s="68" t="s">
        <v>329</v>
      </c>
      <c r="J913" s="90" t="s">
        <v>765</v>
      </c>
      <c r="K913" s="67" t="s">
        <v>78</v>
      </c>
      <c r="L913" s="72" t="s">
        <v>79</v>
      </c>
      <c r="M913" s="71">
        <v>7.68</v>
      </c>
      <c r="N913" s="67">
        <v>6.14</v>
      </c>
      <c r="O913" s="71">
        <v>1.54</v>
      </c>
      <c r="P913" s="71">
        <v>6.41</v>
      </c>
      <c r="Q913" s="71">
        <v>6.09</v>
      </c>
      <c r="R913" s="71">
        <v>0.32000000000000028</v>
      </c>
      <c r="S913" s="71">
        <v>5.88</v>
      </c>
      <c r="T913" s="67">
        <v>4.7</v>
      </c>
      <c r="U913" s="71">
        <v>1.1799999999999997</v>
      </c>
      <c r="V913" s="71">
        <v>4.6100000000000003</v>
      </c>
      <c r="W913" s="71">
        <v>4.38</v>
      </c>
      <c r="X913" s="71">
        <v>0.23000000000000043</v>
      </c>
      <c r="Y913" s="67"/>
      <c r="Z913" s="67"/>
      <c r="AA913" s="67"/>
      <c r="AB913" s="71">
        <v>5.18</v>
      </c>
      <c r="AC913" s="71">
        <v>4.1399999999999997</v>
      </c>
      <c r="AD913" s="71">
        <v>1.04</v>
      </c>
      <c r="AE913" s="67"/>
      <c r="AF913" s="67"/>
      <c r="AG913" s="67"/>
      <c r="AH913" s="71">
        <v>4.18</v>
      </c>
      <c r="AI913" s="67">
        <v>3.34</v>
      </c>
      <c r="AJ913" s="71">
        <v>0.83999999999999986</v>
      </c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  <c r="BZ913" s="67"/>
    </row>
    <row r="914" spans="1:78" hidden="1" x14ac:dyDescent="0.25">
      <c r="A914" s="67" t="s">
        <v>1452</v>
      </c>
      <c r="B914" s="67" t="s">
        <v>69</v>
      </c>
      <c r="C914" s="68" t="s">
        <v>458</v>
      </c>
      <c r="D914" s="68" t="s">
        <v>275</v>
      </c>
      <c r="E914" s="68" t="s">
        <v>463</v>
      </c>
      <c r="F914" s="68" t="s">
        <v>464</v>
      </c>
      <c r="G914" s="69" t="s">
        <v>327</v>
      </c>
      <c r="H914" s="70" t="s">
        <v>328</v>
      </c>
      <c r="I914" s="68" t="s">
        <v>329</v>
      </c>
      <c r="J914" s="90" t="s">
        <v>765</v>
      </c>
      <c r="K914" s="67" t="s">
        <v>78</v>
      </c>
      <c r="L914" s="72" t="s">
        <v>79</v>
      </c>
      <c r="M914" s="71">
        <v>7.68</v>
      </c>
      <c r="N914" s="67">
        <v>6.14</v>
      </c>
      <c r="O914" s="71">
        <v>1.54</v>
      </c>
      <c r="P914" s="71">
        <v>6.41</v>
      </c>
      <c r="Q914" s="71">
        <v>6.09</v>
      </c>
      <c r="R914" s="71">
        <v>0.32000000000000028</v>
      </c>
      <c r="S914" s="71">
        <v>5.88</v>
      </c>
      <c r="T914" s="67">
        <v>4.7</v>
      </c>
      <c r="U914" s="71">
        <v>1.1799999999999997</v>
      </c>
      <c r="V914" s="71">
        <v>4.6100000000000003</v>
      </c>
      <c r="W914" s="71">
        <v>4.38</v>
      </c>
      <c r="X914" s="71">
        <v>0.23000000000000043</v>
      </c>
      <c r="Y914" s="67"/>
      <c r="Z914" s="67"/>
      <c r="AA914" s="67"/>
      <c r="AB914" s="71">
        <v>5.18</v>
      </c>
      <c r="AC914" s="71">
        <v>4.1399999999999997</v>
      </c>
      <c r="AD914" s="71">
        <v>1.04</v>
      </c>
      <c r="AE914" s="67"/>
      <c r="AF914" s="67"/>
      <c r="AG914" s="67"/>
      <c r="AH914" s="71">
        <v>4.18</v>
      </c>
      <c r="AI914" s="67">
        <v>3.34</v>
      </c>
      <c r="AJ914" s="71">
        <v>0.83999999999999986</v>
      </c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  <c r="BZ914" s="67"/>
    </row>
    <row r="915" spans="1:78" hidden="1" x14ac:dyDescent="0.25">
      <c r="A915" s="67" t="s">
        <v>1453</v>
      </c>
      <c r="B915" s="67" t="s">
        <v>69</v>
      </c>
      <c r="C915" s="68" t="s">
        <v>458</v>
      </c>
      <c r="D915" s="68" t="s">
        <v>275</v>
      </c>
      <c r="E915" s="68" t="s">
        <v>465</v>
      </c>
      <c r="F915" s="68" t="s">
        <v>466</v>
      </c>
      <c r="G915" s="69" t="s">
        <v>327</v>
      </c>
      <c r="H915" s="70" t="s">
        <v>328</v>
      </c>
      <c r="I915" s="68" t="s">
        <v>329</v>
      </c>
      <c r="J915" s="90" t="s">
        <v>765</v>
      </c>
      <c r="K915" s="67" t="s">
        <v>78</v>
      </c>
      <c r="L915" s="72" t="s">
        <v>79</v>
      </c>
      <c r="M915" s="71">
        <v>7.68</v>
      </c>
      <c r="N915" s="67">
        <v>6.14</v>
      </c>
      <c r="O915" s="71">
        <v>1.54</v>
      </c>
      <c r="P915" s="71">
        <v>6.41</v>
      </c>
      <c r="Q915" s="71">
        <v>6.09</v>
      </c>
      <c r="R915" s="71">
        <v>0.32000000000000028</v>
      </c>
      <c r="S915" s="71">
        <v>5.88</v>
      </c>
      <c r="T915" s="67">
        <v>4.7</v>
      </c>
      <c r="U915" s="71">
        <v>1.1799999999999997</v>
      </c>
      <c r="V915" s="71">
        <v>4.6100000000000003</v>
      </c>
      <c r="W915" s="71">
        <v>4.38</v>
      </c>
      <c r="X915" s="71">
        <v>0.23000000000000043</v>
      </c>
      <c r="Y915" s="67"/>
      <c r="Z915" s="67"/>
      <c r="AA915" s="67"/>
      <c r="AB915" s="71">
        <v>5.18</v>
      </c>
      <c r="AC915" s="71">
        <v>4.1399999999999997</v>
      </c>
      <c r="AD915" s="71">
        <v>1.04</v>
      </c>
      <c r="AE915" s="67"/>
      <c r="AF915" s="67"/>
      <c r="AG915" s="67"/>
      <c r="AH915" s="71">
        <v>4.18</v>
      </c>
      <c r="AI915" s="67">
        <v>3.34</v>
      </c>
      <c r="AJ915" s="71">
        <v>0.83999999999999986</v>
      </c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  <c r="BZ915" s="67"/>
    </row>
    <row r="916" spans="1:78" hidden="1" x14ac:dyDescent="0.25">
      <c r="A916" s="67" t="s">
        <v>1454</v>
      </c>
      <c r="B916" s="67" t="s">
        <v>69</v>
      </c>
      <c r="C916" s="68" t="s">
        <v>458</v>
      </c>
      <c r="D916" s="68" t="s">
        <v>275</v>
      </c>
      <c r="E916" s="68" t="s">
        <v>467</v>
      </c>
      <c r="F916" s="68" t="s">
        <v>468</v>
      </c>
      <c r="G916" s="69" t="s">
        <v>327</v>
      </c>
      <c r="H916" s="70" t="s">
        <v>328</v>
      </c>
      <c r="I916" s="68" t="s">
        <v>329</v>
      </c>
      <c r="J916" s="90" t="s">
        <v>765</v>
      </c>
      <c r="K916" s="67" t="s">
        <v>78</v>
      </c>
      <c r="L916" s="72" t="s">
        <v>79</v>
      </c>
      <c r="M916" s="71">
        <v>7.68</v>
      </c>
      <c r="N916" s="67">
        <v>6.14</v>
      </c>
      <c r="O916" s="71">
        <v>1.54</v>
      </c>
      <c r="P916" s="71">
        <v>6.41</v>
      </c>
      <c r="Q916" s="71">
        <v>6.09</v>
      </c>
      <c r="R916" s="71">
        <v>0.32000000000000028</v>
      </c>
      <c r="S916" s="71">
        <v>5.88</v>
      </c>
      <c r="T916" s="67">
        <v>4.7</v>
      </c>
      <c r="U916" s="71">
        <v>1.1799999999999997</v>
      </c>
      <c r="V916" s="71">
        <v>4.6100000000000003</v>
      </c>
      <c r="W916" s="71">
        <v>4.38</v>
      </c>
      <c r="X916" s="71">
        <v>0.23000000000000043</v>
      </c>
      <c r="Y916" s="67"/>
      <c r="Z916" s="67"/>
      <c r="AA916" s="67"/>
      <c r="AB916" s="71">
        <v>5.18</v>
      </c>
      <c r="AC916" s="71">
        <v>4.1399999999999997</v>
      </c>
      <c r="AD916" s="71">
        <v>1.04</v>
      </c>
      <c r="AE916" s="67"/>
      <c r="AF916" s="67"/>
      <c r="AG916" s="67"/>
      <c r="AH916" s="71">
        <v>4.18</v>
      </c>
      <c r="AI916" s="67">
        <v>3.34</v>
      </c>
      <c r="AJ916" s="71">
        <v>0.83999999999999986</v>
      </c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  <c r="BZ916" s="67"/>
    </row>
    <row r="917" spans="1:78" hidden="1" x14ac:dyDescent="0.25">
      <c r="A917" s="67" t="s">
        <v>1455</v>
      </c>
      <c r="B917" s="67" t="s">
        <v>69</v>
      </c>
      <c r="C917" s="68" t="s">
        <v>458</v>
      </c>
      <c r="D917" s="68" t="s">
        <v>275</v>
      </c>
      <c r="E917" s="68" t="s">
        <v>469</v>
      </c>
      <c r="F917" s="68" t="s">
        <v>470</v>
      </c>
      <c r="G917" s="69" t="s">
        <v>327</v>
      </c>
      <c r="H917" s="70" t="s">
        <v>328</v>
      </c>
      <c r="I917" s="68" t="s">
        <v>329</v>
      </c>
      <c r="J917" s="90" t="s">
        <v>765</v>
      </c>
      <c r="K917" s="67" t="s">
        <v>78</v>
      </c>
      <c r="L917" s="72" t="s">
        <v>79</v>
      </c>
      <c r="M917" s="71">
        <v>7.68</v>
      </c>
      <c r="N917" s="67">
        <v>6.14</v>
      </c>
      <c r="O917" s="71">
        <v>1.54</v>
      </c>
      <c r="P917" s="71">
        <v>6.41</v>
      </c>
      <c r="Q917" s="71">
        <v>6.09</v>
      </c>
      <c r="R917" s="71">
        <v>0.32000000000000028</v>
      </c>
      <c r="S917" s="71">
        <v>5.88</v>
      </c>
      <c r="T917" s="67">
        <v>4.7</v>
      </c>
      <c r="U917" s="71">
        <v>1.1799999999999997</v>
      </c>
      <c r="V917" s="71">
        <v>4.6100000000000003</v>
      </c>
      <c r="W917" s="71">
        <v>4.38</v>
      </c>
      <c r="X917" s="71">
        <v>0.23000000000000043</v>
      </c>
      <c r="Y917" s="67"/>
      <c r="Z917" s="67"/>
      <c r="AA917" s="67"/>
      <c r="AB917" s="71">
        <v>5.18</v>
      </c>
      <c r="AC917" s="71">
        <v>4.1399999999999997</v>
      </c>
      <c r="AD917" s="71">
        <v>1.04</v>
      </c>
      <c r="AE917" s="67"/>
      <c r="AF917" s="67"/>
      <c r="AG917" s="67"/>
      <c r="AH917" s="71">
        <v>4.18</v>
      </c>
      <c r="AI917" s="67">
        <v>3.34</v>
      </c>
      <c r="AJ917" s="71">
        <v>0.83999999999999986</v>
      </c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  <c r="BZ917" s="67"/>
    </row>
    <row r="918" spans="1:78" hidden="1" x14ac:dyDescent="0.25">
      <c r="A918" s="67" t="s">
        <v>1456</v>
      </c>
      <c r="B918" s="67" t="s">
        <v>69</v>
      </c>
      <c r="C918" s="68" t="s">
        <v>458</v>
      </c>
      <c r="D918" s="68" t="s">
        <v>275</v>
      </c>
      <c r="E918" s="68" t="s">
        <v>276</v>
      </c>
      <c r="F918" s="68" t="s">
        <v>275</v>
      </c>
      <c r="G918" s="69" t="s">
        <v>327</v>
      </c>
      <c r="H918" s="70" t="s">
        <v>328</v>
      </c>
      <c r="I918" s="68" t="s">
        <v>329</v>
      </c>
      <c r="J918" s="90" t="s">
        <v>765</v>
      </c>
      <c r="K918" s="67" t="s">
        <v>78</v>
      </c>
      <c r="L918" s="72" t="s">
        <v>79</v>
      </c>
      <c r="M918" s="71">
        <v>8.02</v>
      </c>
      <c r="N918" s="67">
        <v>6.42</v>
      </c>
      <c r="O918" s="71">
        <v>1.5999999999999996</v>
      </c>
      <c r="P918" s="71">
        <v>6.6099999999999994</v>
      </c>
      <c r="Q918" s="71">
        <v>6.28</v>
      </c>
      <c r="R918" s="71">
        <v>0.32999999999999918</v>
      </c>
      <c r="S918" s="71">
        <v>6.22</v>
      </c>
      <c r="T918" s="67">
        <v>4.9800000000000004</v>
      </c>
      <c r="U918" s="71">
        <v>1.2399999999999993</v>
      </c>
      <c r="V918" s="71">
        <v>4.8099999999999996</v>
      </c>
      <c r="W918" s="71">
        <v>4.57</v>
      </c>
      <c r="X918" s="71">
        <v>0.23999999999999932</v>
      </c>
      <c r="Y918" s="67"/>
      <c r="Z918" s="67"/>
      <c r="AA918" s="67"/>
      <c r="AB918" s="71">
        <v>5.52</v>
      </c>
      <c r="AC918" s="71">
        <v>4.42</v>
      </c>
      <c r="AD918" s="71">
        <v>1.0999999999999996</v>
      </c>
      <c r="AE918" s="67"/>
      <c r="AF918" s="67"/>
      <c r="AG918" s="67"/>
      <c r="AH918" s="71">
        <v>4.5199999999999996</v>
      </c>
      <c r="AI918" s="67">
        <v>3.62</v>
      </c>
      <c r="AJ918" s="71">
        <v>0.89999999999999947</v>
      </c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  <c r="BZ918" s="67"/>
    </row>
    <row r="919" spans="1:78" hidden="1" x14ac:dyDescent="0.25">
      <c r="A919" s="67" t="s">
        <v>1457</v>
      </c>
      <c r="B919" s="67" t="s">
        <v>69</v>
      </c>
      <c r="C919" s="68" t="s">
        <v>458</v>
      </c>
      <c r="D919" s="68" t="s">
        <v>275</v>
      </c>
      <c r="E919" s="68" t="s">
        <v>471</v>
      </c>
      <c r="F919" s="68" t="s">
        <v>472</v>
      </c>
      <c r="G919" s="69" t="s">
        <v>327</v>
      </c>
      <c r="H919" s="70" t="s">
        <v>328</v>
      </c>
      <c r="I919" s="68" t="s">
        <v>329</v>
      </c>
      <c r="J919" s="90" t="s">
        <v>765</v>
      </c>
      <c r="K919" s="67" t="s">
        <v>78</v>
      </c>
      <c r="L919" s="72" t="s">
        <v>79</v>
      </c>
      <c r="M919" s="71">
        <v>7.7799999999999994</v>
      </c>
      <c r="N919" s="67">
        <v>6.22</v>
      </c>
      <c r="O919" s="71">
        <v>1.5599999999999996</v>
      </c>
      <c r="P919" s="71">
        <v>6.47</v>
      </c>
      <c r="Q919" s="71">
        <v>6.15</v>
      </c>
      <c r="R919" s="71">
        <v>0.3199999999999994</v>
      </c>
      <c r="S919" s="71">
        <v>5.9799999999999995</v>
      </c>
      <c r="T919" s="67">
        <v>4.78</v>
      </c>
      <c r="U919" s="71">
        <v>1.1999999999999993</v>
      </c>
      <c r="V919" s="71">
        <v>4.67</v>
      </c>
      <c r="W919" s="71">
        <v>4.4400000000000004</v>
      </c>
      <c r="X919" s="71">
        <v>0.22999999999999954</v>
      </c>
      <c r="Y919" s="67"/>
      <c r="Z919" s="67"/>
      <c r="AA919" s="67"/>
      <c r="AB919" s="71">
        <v>5.2799999999999994</v>
      </c>
      <c r="AC919" s="71">
        <v>4.22</v>
      </c>
      <c r="AD919" s="71">
        <v>1.0599999999999996</v>
      </c>
      <c r="AE919" s="67"/>
      <c r="AF919" s="67"/>
      <c r="AG919" s="67"/>
      <c r="AH919" s="71">
        <v>4.2799999999999994</v>
      </c>
      <c r="AI919" s="67">
        <v>3.42</v>
      </c>
      <c r="AJ919" s="71">
        <v>0.85999999999999943</v>
      </c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  <c r="BZ919" s="67"/>
    </row>
    <row r="920" spans="1:78" hidden="1" x14ac:dyDescent="0.25">
      <c r="A920" s="67" t="s">
        <v>1458</v>
      </c>
      <c r="B920" s="67" t="s">
        <v>69</v>
      </c>
      <c r="C920" s="68" t="s">
        <v>458</v>
      </c>
      <c r="D920" s="68" t="s">
        <v>275</v>
      </c>
      <c r="E920" s="68" t="s">
        <v>473</v>
      </c>
      <c r="F920" s="68" t="s">
        <v>474</v>
      </c>
      <c r="G920" s="69" t="s">
        <v>327</v>
      </c>
      <c r="H920" s="70" t="s">
        <v>328</v>
      </c>
      <c r="I920" s="68" t="s">
        <v>329</v>
      </c>
      <c r="J920" s="90" t="s">
        <v>765</v>
      </c>
      <c r="K920" s="67" t="s">
        <v>78</v>
      </c>
      <c r="L920" s="72" t="s">
        <v>79</v>
      </c>
      <c r="M920" s="71">
        <v>7.68</v>
      </c>
      <c r="N920" s="67">
        <v>6.14</v>
      </c>
      <c r="O920" s="71">
        <v>1.54</v>
      </c>
      <c r="P920" s="71">
        <v>6.41</v>
      </c>
      <c r="Q920" s="71">
        <v>6.09</v>
      </c>
      <c r="R920" s="71">
        <v>0.32000000000000028</v>
      </c>
      <c r="S920" s="71">
        <v>5.88</v>
      </c>
      <c r="T920" s="67">
        <v>4.7</v>
      </c>
      <c r="U920" s="71">
        <v>1.1799999999999997</v>
      </c>
      <c r="V920" s="71">
        <v>4.6100000000000003</v>
      </c>
      <c r="W920" s="71">
        <v>4.38</v>
      </c>
      <c r="X920" s="71">
        <v>0.23000000000000043</v>
      </c>
      <c r="Y920" s="67"/>
      <c r="Z920" s="67"/>
      <c r="AA920" s="67"/>
      <c r="AB920" s="71">
        <v>5.18</v>
      </c>
      <c r="AC920" s="71">
        <v>4.1399999999999997</v>
      </c>
      <c r="AD920" s="71">
        <v>1.04</v>
      </c>
      <c r="AE920" s="67"/>
      <c r="AF920" s="67"/>
      <c r="AG920" s="67"/>
      <c r="AH920" s="71">
        <v>4.18</v>
      </c>
      <c r="AI920" s="67">
        <v>3.34</v>
      </c>
      <c r="AJ920" s="71">
        <v>0.83999999999999986</v>
      </c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  <c r="BZ920" s="67"/>
    </row>
    <row r="921" spans="1:78" hidden="1" x14ac:dyDescent="0.25">
      <c r="A921" s="67" t="s">
        <v>1459</v>
      </c>
      <c r="B921" s="67" t="s">
        <v>69</v>
      </c>
      <c r="C921" s="68" t="s">
        <v>458</v>
      </c>
      <c r="D921" s="68" t="s">
        <v>275</v>
      </c>
      <c r="E921" s="68" t="s">
        <v>459</v>
      </c>
      <c r="F921" s="68" t="s">
        <v>460</v>
      </c>
      <c r="G921" s="69" t="s">
        <v>330</v>
      </c>
      <c r="H921" s="70" t="s">
        <v>331</v>
      </c>
      <c r="I921" s="68" t="s">
        <v>332</v>
      </c>
      <c r="J921" s="90" t="s">
        <v>765</v>
      </c>
      <c r="K921" s="67" t="s">
        <v>78</v>
      </c>
      <c r="L921" s="72" t="s">
        <v>79</v>
      </c>
      <c r="M921" s="71">
        <v>8.7799999999999994</v>
      </c>
      <c r="N921" s="67">
        <v>7.02</v>
      </c>
      <c r="O921" s="71">
        <v>1.7599999999999998</v>
      </c>
      <c r="P921" s="71">
        <v>7.0699999999999994</v>
      </c>
      <c r="Q921" s="71">
        <v>6.72</v>
      </c>
      <c r="R921" s="71">
        <v>0.34999999999999964</v>
      </c>
      <c r="S921" s="71">
        <v>6.9799999999999995</v>
      </c>
      <c r="T921" s="67">
        <v>5.58</v>
      </c>
      <c r="U921" s="71">
        <v>1.3999999999999995</v>
      </c>
      <c r="V921" s="71">
        <v>5.27</v>
      </c>
      <c r="W921" s="71">
        <v>5.01</v>
      </c>
      <c r="X921" s="71">
        <v>0.25999999999999979</v>
      </c>
      <c r="Y921" s="67"/>
      <c r="Z921" s="67"/>
      <c r="AA921" s="67"/>
      <c r="AB921" s="71">
        <v>6.2799999999999994</v>
      </c>
      <c r="AC921" s="71">
        <v>5.0199999999999996</v>
      </c>
      <c r="AD921" s="71">
        <v>1.2599999999999998</v>
      </c>
      <c r="AE921" s="67"/>
      <c r="AF921" s="67"/>
      <c r="AG921" s="67"/>
      <c r="AH921" s="71">
        <v>5.2799999999999994</v>
      </c>
      <c r="AI921" s="67">
        <v>4.22</v>
      </c>
      <c r="AJ921" s="71">
        <v>1.0599999999999996</v>
      </c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  <c r="BZ921" s="67"/>
    </row>
    <row r="922" spans="1:78" hidden="1" x14ac:dyDescent="0.25">
      <c r="A922" s="67" t="s">
        <v>1460</v>
      </c>
      <c r="B922" s="67" t="s">
        <v>69</v>
      </c>
      <c r="C922" s="68" t="s">
        <v>458</v>
      </c>
      <c r="D922" s="68" t="s">
        <v>275</v>
      </c>
      <c r="E922" s="68" t="s">
        <v>461</v>
      </c>
      <c r="F922" s="68" t="s">
        <v>462</v>
      </c>
      <c r="G922" s="69" t="s">
        <v>330</v>
      </c>
      <c r="H922" s="70" t="s">
        <v>331</v>
      </c>
      <c r="I922" s="68" t="s">
        <v>332</v>
      </c>
      <c r="J922" s="90" t="s">
        <v>765</v>
      </c>
      <c r="K922" s="67" t="s">
        <v>78</v>
      </c>
      <c r="L922" s="72" t="s">
        <v>79</v>
      </c>
      <c r="M922" s="71">
        <v>7.68</v>
      </c>
      <c r="N922" s="67">
        <v>6.14</v>
      </c>
      <c r="O922" s="71">
        <v>1.54</v>
      </c>
      <c r="P922" s="71">
        <v>6.41</v>
      </c>
      <c r="Q922" s="71">
        <v>6.09</v>
      </c>
      <c r="R922" s="71">
        <v>0.32000000000000028</v>
      </c>
      <c r="S922" s="71">
        <v>5.88</v>
      </c>
      <c r="T922" s="67">
        <v>4.7</v>
      </c>
      <c r="U922" s="71">
        <v>1.1799999999999997</v>
      </c>
      <c r="V922" s="71">
        <v>4.6100000000000003</v>
      </c>
      <c r="W922" s="71">
        <v>4.38</v>
      </c>
      <c r="X922" s="71">
        <v>0.23000000000000043</v>
      </c>
      <c r="Y922" s="67"/>
      <c r="Z922" s="67"/>
      <c r="AA922" s="67"/>
      <c r="AB922" s="71">
        <v>5.18</v>
      </c>
      <c r="AC922" s="71">
        <v>4.1399999999999997</v>
      </c>
      <c r="AD922" s="71">
        <v>1.04</v>
      </c>
      <c r="AE922" s="67"/>
      <c r="AF922" s="67"/>
      <c r="AG922" s="67"/>
      <c r="AH922" s="71">
        <v>4.18</v>
      </c>
      <c r="AI922" s="67">
        <v>3.34</v>
      </c>
      <c r="AJ922" s="71">
        <v>0.83999999999999986</v>
      </c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  <c r="BZ922" s="67"/>
    </row>
    <row r="923" spans="1:78" hidden="1" x14ac:dyDescent="0.25">
      <c r="A923" s="67" t="s">
        <v>1461</v>
      </c>
      <c r="B923" s="67" t="s">
        <v>69</v>
      </c>
      <c r="C923" s="68" t="s">
        <v>458</v>
      </c>
      <c r="D923" s="68" t="s">
        <v>275</v>
      </c>
      <c r="E923" s="68" t="s">
        <v>463</v>
      </c>
      <c r="F923" s="68" t="s">
        <v>464</v>
      </c>
      <c r="G923" s="69" t="s">
        <v>330</v>
      </c>
      <c r="H923" s="70" t="s">
        <v>331</v>
      </c>
      <c r="I923" s="68" t="s">
        <v>332</v>
      </c>
      <c r="J923" s="90" t="s">
        <v>765</v>
      </c>
      <c r="K923" s="67" t="s">
        <v>78</v>
      </c>
      <c r="L923" s="72" t="s">
        <v>79</v>
      </c>
      <c r="M923" s="71">
        <v>7.68</v>
      </c>
      <c r="N923" s="67">
        <v>6.14</v>
      </c>
      <c r="O923" s="71">
        <v>1.54</v>
      </c>
      <c r="P923" s="71">
        <v>6.41</v>
      </c>
      <c r="Q923" s="71">
        <v>6.09</v>
      </c>
      <c r="R923" s="71">
        <v>0.32000000000000028</v>
      </c>
      <c r="S923" s="71">
        <v>5.88</v>
      </c>
      <c r="T923" s="67">
        <v>4.7</v>
      </c>
      <c r="U923" s="71">
        <v>1.1799999999999997</v>
      </c>
      <c r="V923" s="71">
        <v>4.6100000000000003</v>
      </c>
      <c r="W923" s="71">
        <v>4.38</v>
      </c>
      <c r="X923" s="71">
        <v>0.23000000000000043</v>
      </c>
      <c r="Y923" s="67"/>
      <c r="Z923" s="67"/>
      <c r="AA923" s="67"/>
      <c r="AB923" s="71">
        <v>5.18</v>
      </c>
      <c r="AC923" s="71">
        <v>4.1399999999999997</v>
      </c>
      <c r="AD923" s="71">
        <v>1.04</v>
      </c>
      <c r="AE923" s="67"/>
      <c r="AF923" s="67"/>
      <c r="AG923" s="67"/>
      <c r="AH923" s="71">
        <v>4.18</v>
      </c>
      <c r="AI923" s="67">
        <v>3.34</v>
      </c>
      <c r="AJ923" s="71">
        <v>0.83999999999999986</v>
      </c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  <c r="BZ923" s="67"/>
    </row>
    <row r="924" spans="1:78" hidden="1" x14ac:dyDescent="0.25">
      <c r="A924" s="67" t="s">
        <v>1462</v>
      </c>
      <c r="B924" s="67" t="s">
        <v>69</v>
      </c>
      <c r="C924" s="68" t="s">
        <v>458</v>
      </c>
      <c r="D924" s="68" t="s">
        <v>275</v>
      </c>
      <c r="E924" s="68" t="s">
        <v>465</v>
      </c>
      <c r="F924" s="68" t="s">
        <v>466</v>
      </c>
      <c r="G924" s="69" t="s">
        <v>330</v>
      </c>
      <c r="H924" s="70" t="s">
        <v>331</v>
      </c>
      <c r="I924" s="68" t="s">
        <v>332</v>
      </c>
      <c r="J924" s="90" t="s">
        <v>765</v>
      </c>
      <c r="K924" s="67" t="s">
        <v>78</v>
      </c>
      <c r="L924" s="72" t="s">
        <v>79</v>
      </c>
      <c r="M924" s="71">
        <v>7.68</v>
      </c>
      <c r="N924" s="67">
        <v>6.14</v>
      </c>
      <c r="O924" s="71">
        <v>1.54</v>
      </c>
      <c r="P924" s="71">
        <v>6.41</v>
      </c>
      <c r="Q924" s="71">
        <v>6.09</v>
      </c>
      <c r="R924" s="71">
        <v>0.32000000000000028</v>
      </c>
      <c r="S924" s="71">
        <v>5.88</v>
      </c>
      <c r="T924" s="67">
        <v>4.7</v>
      </c>
      <c r="U924" s="71">
        <v>1.1799999999999997</v>
      </c>
      <c r="V924" s="71">
        <v>4.6100000000000003</v>
      </c>
      <c r="W924" s="71">
        <v>4.38</v>
      </c>
      <c r="X924" s="71">
        <v>0.23000000000000043</v>
      </c>
      <c r="Y924" s="67"/>
      <c r="Z924" s="67"/>
      <c r="AA924" s="67"/>
      <c r="AB924" s="71">
        <v>5.18</v>
      </c>
      <c r="AC924" s="71">
        <v>4.1399999999999997</v>
      </c>
      <c r="AD924" s="71">
        <v>1.04</v>
      </c>
      <c r="AE924" s="67"/>
      <c r="AF924" s="67"/>
      <c r="AG924" s="67"/>
      <c r="AH924" s="71">
        <v>4.18</v>
      </c>
      <c r="AI924" s="67">
        <v>3.34</v>
      </c>
      <c r="AJ924" s="71">
        <v>0.83999999999999986</v>
      </c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  <c r="BZ924" s="67"/>
    </row>
    <row r="925" spans="1:78" hidden="1" x14ac:dyDescent="0.25">
      <c r="A925" s="67" t="s">
        <v>1463</v>
      </c>
      <c r="B925" s="67" t="s">
        <v>69</v>
      </c>
      <c r="C925" s="68" t="s">
        <v>458</v>
      </c>
      <c r="D925" s="68" t="s">
        <v>275</v>
      </c>
      <c r="E925" s="68" t="s">
        <v>467</v>
      </c>
      <c r="F925" s="68" t="s">
        <v>468</v>
      </c>
      <c r="G925" s="69" t="s">
        <v>330</v>
      </c>
      <c r="H925" s="70" t="s">
        <v>331</v>
      </c>
      <c r="I925" s="68" t="s">
        <v>332</v>
      </c>
      <c r="J925" s="90" t="s">
        <v>765</v>
      </c>
      <c r="K925" s="67" t="s">
        <v>78</v>
      </c>
      <c r="L925" s="72" t="s">
        <v>79</v>
      </c>
      <c r="M925" s="71">
        <v>7.68</v>
      </c>
      <c r="N925" s="67">
        <v>6.14</v>
      </c>
      <c r="O925" s="71">
        <v>1.54</v>
      </c>
      <c r="P925" s="71">
        <v>6.41</v>
      </c>
      <c r="Q925" s="71">
        <v>6.09</v>
      </c>
      <c r="R925" s="71">
        <v>0.32000000000000028</v>
      </c>
      <c r="S925" s="71">
        <v>5.88</v>
      </c>
      <c r="T925" s="67">
        <v>4.7</v>
      </c>
      <c r="U925" s="71">
        <v>1.1799999999999997</v>
      </c>
      <c r="V925" s="71">
        <v>4.6100000000000003</v>
      </c>
      <c r="W925" s="71">
        <v>4.38</v>
      </c>
      <c r="X925" s="71">
        <v>0.23000000000000043</v>
      </c>
      <c r="Y925" s="67"/>
      <c r="Z925" s="67"/>
      <c r="AA925" s="67"/>
      <c r="AB925" s="71">
        <v>5.18</v>
      </c>
      <c r="AC925" s="71">
        <v>4.1399999999999997</v>
      </c>
      <c r="AD925" s="71">
        <v>1.04</v>
      </c>
      <c r="AE925" s="67"/>
      <c r="AF925" s="67"/>
      <c r="AG925" s="67"/>
      <c r="AH925" s="71">
        <v>4.18</v>
      </c>
      <c r="AI925" s="67">
        <v>3.34</v>
      </c>
      <c r="AJ925" s="71">
        <v>0.83999999999999986</v>
      </c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  <c r="BZ925" s="67"/>
    </row>
    <row r="926" spans="1:78" hidden="1" x14ac:dyDescent="0.25">
      <c r="A926" s="67" t="s">
        <v>1464</v>
      </c>
      <c r="B926" s="67" t="s">
        <v>69</v>
      </c>
      <c r="C926" s="68" t="s">
        <v>458</v>
      </c>
      <c r="D926" s="68" t="s">
        <v>275</v>
      </c>
      <c r="E926" s="68" t="s">
        <v>469</v>
      </c>
      <c r="F926" s="68" t="s">
        <v>470</v>
      </c>
      <c r="G926" s="69" t="s">
        <v>330</v>
      </c>
      <c r="H926" s="70" t="s">
        <v>331</v>
      </c>
      <c r="I926" s="68" t="s">
        <v>332</v>
      </c>
      <c r="J926" s="90" t="s">
        <v>765</v>
      </c>
      <c r="K926" s="67" t="s">
        <v>78</v>
      </c>
      <c r="L926" s="72" t="s">
        <v>79</v>
      </c>
      <c r="M926" s="71">
        <v>7.68</v>
      </c>
      <c r="N926" s="67">
        <v>6.14</v>
      </c>
      <c r="O926" s="71">
        <v>1.54</v>
      </c>
      <c r="P926" s="71">
        <v>6.41</v>
      </c>
      <c r="Q926" s="71">
        <v>6.09</v>
      </c>
      <c r="R926" s="71">
        <v>0.32000000000000028</v>
      </c>
      <c r="S926" s="71">
        <v>5.88</v>
      </c>
      <c r="T926" s="67">
        <v>4.7</v>
      </c>
      <c r="U926" s="71">
        <v>1.1799999999999997</v>
      </c>
      <c r="V926" s="71">
        <v>4.6100000000000003</v>
      </c>
      <c r="W926" s="71">
        <v>4.38</v>
      </c>
      <c r="X926" s="71">
        <v>0.23000000000000043</v>
      </c>
      <c r="Y926" s="67"/>
      <c r="Z926" s="67"/>
      <c r="AA926" s="67"/>
      <c r="AB926" s="71">
        <v>5.18</v>
      </c>
      <c r="AC926" s="71">
        <v>4.1399999999999997</v>
      </c>
      <c r="AD926" s="71">
        <v>1.04</v>
      </c>
      <c r="AE926" s="67"/>
      <c r="AF926" s="67"/>
      <c r="AG926" s="67"/>
      <c r="AH926" s="71">
        <v>4.18</v>
      </c>
      <c r="AI926" s="67">
        <v>3.34</v>
      </c>
      <c r="AJ926" s="71">
        <v>0.83999999999999986</v>
      </c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67"/>
      <c r="BY926" s="67"/>
      <c r="BZ926" s="67"/>
    </row>
    <row r="927" spans="1:78" hidden="1" x14ac:dyDescent="0.25">
      <c r="A927" s="67" t="s">
        <v>1465</v>
      </c>
      <c r="B927" s="67" t="s">
        <v>69</v>
      </c>
      <c r="C927" s="68" t="s">
        <v>458</v>
      </c>
      <c r="D927" s="68" t="s">
        <v>275</v>
      </c>
      <c r="E927" s="68" t="s">
        <v>276</v>
      </c>
      <c r="F927" s="68" t="s">
        <v>275</v>
      </c>
      <c r="G927" s="69" t="s">
        <v>330</v>
      </c>
      <c r="H927" s="70" t="s">
        <v>331</v>
      </c>
      <c r="I927" s="68" t="s">
        <v>332</v>
      </c>
      <c r="J927" s="90" t="s">
        <v>765</v>
      </c>
      <c r="K927" s="67" t="s">
        <v>78</v>
      </c>
      <c r="L927" s="72" t="s">
        <v>79</v>
      </c>
      <c r="M927" s="71">
        <v>8.02</v>
      </c>
      <c r="N927" s="67">
        <v>6.42</v>
      </c>
      <c r="O927" s="71">
        <v>1.5999999999999996</v>
      </c>
      <c r="P927" s="71">
        <v>6.6099999999999994</v>
      </c>
      <c r="Q927" s="71">
        <v>6.28</v>
      </c>
      <c r="R927" s="71">
        <v>0.32999999999999918</v>
      </c>
      <c r="S927" s="71">
        <v>6.22</v>
      </c>
      <c r="T927" s="67">
        <v>4.9800000000000004</v>
      </c>
      <c r="U927" s="71">
        <v>1.2399999999999993</v>
      </c>
      <c r="V927" s="71">
        <v>4.8099999999999996</v>
      </c>
      <c r="W927" s="71">
        <v>4.57</v>
      </c>
      <c r="X927" s="71">
        <v>0.23999999999999932</v>
      </c>
      <c r="Y927" s="67"/>
      <c r="Z927" s="67"/>
      <c r="AA927" s="67"/>
      <c r="AB927" s="71">
        <v>5.52</v>
      </c>
      <c r="AC927" s="71">
        <v>4.42</v>
      </c>
      <c r="AD927" s="71">
        <v>1.0999999999999996</v>
      </c>
      <c r="AE927" s="67"/>
      <c r="AF927" s="67"/>
      <c r="AG927" s="67"/>
      <c r="AH927" s="71">
        <v>4.5199999999999996</v>
      </c>
      <c r="AI927" s="67">
        <v>3.62</v>
      </c>
      <c r="AJ927" s="71">
        <v>0.89999999999999947</v>
      </c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67"/>
      <c r="BY927" s="67"/>
      <c r="BZ927" s="67"/>
    </row>
    <row r="928" spans="1:78" hidden="1" x14ac:dyDescent="0.25">
      <c r="A928" s="67" t="s">
        <v>1466</v>
      </c>
      <c r="B928" s="67" t="s">
        <v>69</v>
      </c>
      <c r="C928" s="68" t="s">
        <v>458</v>
      </c>
      <c r="D928" s="68" t="s">
        <v>275</v>
      </c>
      <c r="E928" s="68" t="s">
        <v>471</v>
      </c>
      <c r="F928" s="68" t="s">
        <v>472</v>
      </c>
      <c r="G928" s="69" t="s">
        <v>330</v>
      </c>
      <c r="H928" s="70" t="s">
        <v>331</v>
      </c>
      <c r="I928" s="68" t="s">
        <v>332</v>
      </c>
      <c r="J928" s="90" t="s">
        <v>765</v>
      </c>
      <c r="K928" s="67" t="s">
        <v>78</v>
      </c>
      <c r="L928" s="72" t="s">
        <v>79</v>
      </c>
      <c r="M928" s="71">
        <v>7.7799999999999994</v>
      </c>
      <c r="N928" s="67">
        <v>6.22</v>
      </c>
      <c r="O928" s="71">
        <v>1.5599999999999996</v>
      </c>
      <c r="P928" s="71">
        <v>6.47</v>
      </c>
      <c r="Q928" s="71">
        <v>6.15</v>
      </c>
      <c r="R928" s="71">
        <v>0.3199999999999994</v>
      </c>
      <c r="S928" s="71">
        <v>5.9799999999999995</v>
      </c>
      <c r="T928" s="67">
        <v>4.78</v>
      </c>
      <c r="U928" s="71">
        <v>1.1999999999999993</v>
      </c>
      <c r="V928" s="71">
        <v>4.67</v>
      </c>
      <c r="W928" s="71">
        <v>4.4400000000000004</v>
      </c>
      <c r="X928" s="71">
        <v>0.22999999999999954</v>
      </c>
      <c r="Y928" s="67"/>
      <c r="Z928" s="67"/>
      <c r="AA928" s="67"/>
      <c r="AB928" s="71">
        <v>5.2799999999999994</v>
      </c>
      <c r="AC928" s="71">
        <v>4.22</v>
      </c>
      <c r="AD928" s="71">
        <v>1.0599999999999996</v>
      </c>
      <c r="AE928" s="67"/>
      <c r="AF928" s="67"/>
      <c r="AG928" s="67"/>
      <c r="AH928" s="71">
        <v>4.2799999999999994</v>
      </c>
      <c r="AI928" s="67">
        <v>3.42</v>
      </c>
      <c r="AJ928" s="71">
        <v>0.85999999999999943</v>
      </c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67"/>
      <c r="BY928" s="67"/>
      <c r="BZ928" s="67"/>
    </row>
    <row r="929" spans="1:78" hidden="1" x14ac:dyDescent="0.25">
      <c r="A929" s="67" t="s">
        <v>1467</v>
      </c>
      <c r="B929" s="67" t="s">
        <v>69</v>
      </c>
      <c r="C929" s="68" t="s">
        <v>458</v>
      </c>
      <c r="D929" s="68" t="s">
        <v>275</v>
      </c>
      <c r="E929" s="68" t="s">
        <v>473</v>
      </c>
      <c r="F929" s="68" t="s">
        <v>474</v>
      </c>
      <c r="G929" s="69" t="s">
        <v>330</v>
      </c>
      <c r="H929" s="70" t="s">
        <v>331</v>
      </c>
      <c r="I929" s="68" t="s">
        <v>332</v>
      </c>
      <c r="J929" s="90" t="s">
        <v>765</v>
      </c>
      <c r="K929" s="67" t="s">
        <v>78</v>
      </c>
      <c r="L929" s="72" t="s">
        <v>79</v>
      </c>
      <c r="M929" s="71">
        <v>7.68</v>
      </c>
      <c r="N929" s="67">
        <v>6.14</v>
      </c>
      <c r="O929" s="71">
        <v>1.54</v>
      </c>
      <c r="P929" s="71">
        <v>6.41</v>
      </c>
      <c r="Q929" s="71">
        <v>6.09</v>
      </c>
      <c r="R929" s="71">
        <v>0.32000000000000028</v>
      </c>
      <c r="S929" s="71">
        <v>5.88</v>
      </c>
      <c r="T929" s="67">
        <v>4.7</v>
      </c>
      <c r="U929" s="71">
        <v>1.1799999999999997</v>
      </c>
      <c r="V929" s="71">
        <v>4.6100000000000003</v>
      </c>
      <c r="W929" s="71">
        <v>4.38</v>
      </c>
      <c r="X929" s="71">
        <v>0.23000000000000043</v>
      </c>
      <c r="Y929" s="67"/>
      <c r="Z929" s="67"/>
      <c r="AA929" s="67"/>
      <c r="AB929" s="71">
        <v>5.18</v>
      </c>
      <c r="AC929" s="71">
        <v>4.1399999999999997</v>
      </c>
      <c r="AD929" s="71">
        <v>1.04</v>
      </c>
      <c r="AE929" s="67"/>
      <c r="AF929" s="67"/>
      <c r="AG929" s="67"/>
      <c r="AH929" s="71">
        <v>4.18</v>
      </c>
      <c r="AI929" s="67">
        <v>3.34</v>
      </c>
      <c r="AJ929" s="71">
        <v>0.83999999999999986</v>
      </c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67"/>
      <c r="BY929" s="67"/>
      <c r="BZ929" s="67"/>
    </row>
    <row r="930" spans="1:78" hidden="1" x14ac:dyDescent="0.25">
      <c r="A930" s="67" t="s">
        <v>1468</v>
      </c>
      <c r="B930" s="67" t="s">
        <v>69</v>
      </c>
      <c r="C930" s="68" t="s">
        <v>458</v>
      </c>
      <c r="D930" s="68" t="s">
        <v>275</v>
      </c>
      <c r="E930" s="68" t="s">
        <v>459</v>
      </c>
      <c r="F930" s="68" t="s">
        <v>460</v>
      </c>
      <c r="G930" s="69" t="s">
        <v>343</v>
      </c>
      <c r="H930" s="70" t="s">
        <v>344</v>
      </c>
      <c r="I930" s="68" t="s">
        <v>345</v>
      </c>
      <c r="J930" s="90" t="s">
        <v>765</v>
      </c>
      <c r="K930" s="67" t="s">
        <v>78</v>
      </c>
      <c r="L930" s="72" t="s">
        <v>79</v>
      </c>
      <c r="M930" s="71">
        <v>8.7799999999999994</v>
      </c>
      <c r="N930" s="67">
        <v>7.02</v>
      </c>
      <c r="O930" s="71">
        <v>1.7599999999999998</v>
      </c>
      <c r="P930" s="71">
        <v>7.0699999999999994</v>
      </c>
      <c r="Q930" s="71">
        <v>6.72</v>
      </c>
      <c r="R930" s="71">
        <v>0.34999999999999964</v>
      </c>
      <c r="S930" s="71">
        <v>6.9799999999999995</v>
      </c>
      <c r="T930" s="67">
        <v>5.58</v>
      </c>
      <c r="U930" s="71">
        <v>1.3999999999999995</v>
      </c>
      <c r="V930" s="71">
        <v>5.27</v>
      </c>
      <c r="W930" s="71">
        <v>5.01</v>
      </c>
      <c r="X930" s="71">
        <v>0.25999999999999979</v>
      </c>
      <c r="Y930" s="67"/>
      <c r="Z930" s="67"/>
      <c r="AA930" s="67"/>
      <c r="AB930" s="71">
        <v>6.2799999999999994</v>
      </c>
      <c r="AC930" s="71">
        <v>5.0199999999999996</v>
      </c>
      <c r="AD930" s="71">
        <v>1.2599999999999998</v>
      </c>
      <c r="AE930" s="67"/>
      <c r="AF930" s="67"/>
      <c r="AG930" s="67"/>
      <c r="AH930" s="71">
        <v>5.2799999999999994</v>
      </c>
      <c r="AI930" s="67">
        <v>4.22</v>
      </c>
      <c r="AJ930" s="71">
        <v>1.0599999999999996</v>
      </c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67"/>
      <c r="BY930" s="67"/>
      <c r="BZ930" s="67"/>
    </row>
    <row r="931" spans="1:78" hidden="1" x14ac:dyDescent="0.25">
      <c r="A931" s="67" t="s">
        <v>1469</v>
      </c>
      <c r="B931" s="67" t="s">
        <v>69</v>
      </c>
      <c r="C931" s="68" t="s">
        <v>458</v>
      </c>
      <c r="D931" s="68" t="s">
        <v>275</v>
      </c>
      <c r="E931" s="68" t="s">
        <v>461</v>
      </c>
      <c r="F931" s="68" t="s">
        <v>462</v>
      </c>
      <c r="G931" s="69" t="s">
        <v>343</v>
      </c>
      <c r="H931" s="70" t="s">
        <v>344</v>
      </c>
      <c r="I931" s="68" t="s">
        <v>345</v>
      </c>
      <c r="J931" s="90" t="s">
        <v>765</v>
      </c>
      <c r="K931" s="67" t="s">
        <v>78</v>
      </c>
      <c r="L931" s="72" t="s">
        <v>79</v>
      </c>
      <c r="M931" s="71">
        <v>7.68</v>
      </c>
      <c r="N931" s="67">
        <v>6.14</v>
      </c>
      <c r="O931" s="71">
        <v>1.54</v>
      </c>
      <c r="P931" s="71">
        <v>6.41</v>
      </c>
      <c r="Q931" s="71">
        <v>6.09</v>
      </c>
      <c r="R931" s="71">
        <v>0.32000000000000028</v>
      </c>
      <c r="S931" s="71">
        <v>5.88</v>
      </c>
      <c r="T931" s="67">
        <v>4.7</v>
      </c>
      <c r="U931" s="71">
        <v>1.1799999999999997</v>
      </c>
      <c r="V931" s="71">
        <v>4.6100000000000003</v>
      </c>
      <c r="W931" s="71">
        <v>4.38</v>
      </c>
      <c r="X931" s="71">
        <v>0.23000000000000043</v>
      </c>
      <c r="Y931" s="67"/>
      <c r="Z931" s="67"/>
      <c r="AA931" s="67"/>
      <c r="AB931" s="71">
        <v>5.18</v>
      </c>
      <c r="AC931" s="71">
        <v>4.1399999999999997</v>
      </c>
      <c r="AD931" s="71">
        <v>1.04</v>
      </c>
      <c r="AE931" s="67"/>
      <c r="AF931" s="67"/>
      <c r="AG931" s="67"/>
      <c r="AH931" s="71">
        <v>4.18</v>
      </c>
      <c r="AI931" s="67">
        <v>3.34</v>
      </c>
      <c r="AJ931" s="71">
        <v>0.83999999999999986</v>
      </c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67"/>
      <c r="BW931" s="67"/>
      <c r="BX931" s="67"/>
      <c r="BY931" s="67"/>
      <c r="BZ931" s="67"/>
    </row>
    <row r="932" spans="1:78" hidden="1" x14ac:dyDescent="0.25">
      <c r="A932" s="67" t="s">
        <v>1470</v>
      </c>
      <c r="B932" s="67" t="s">
        <v>69</v>
      </c>
      <c r="C932" s="68" t="s">
        <v>458</v>
      </c>
      <c r="D932" s="68" t="s">
        <v>275</v>
      </c>
      <c r="E932" s="68" t="s">
        <v>463</v>
      </c>
      <c r="F932" s="68" t="s">
        <v>464</v>
      </c>
      <c r="G932" s="69" t="s">
        <v>343</v>
      </c>
      <c r="H932" s="70" t="s">
        <v>344</v>
      </c>
      <c r="I932" s="68" t="s">
        <v>345</v>
      </c>
      <c r="J932" s="90" t="s">
        <v>765</v>
      </c>
      <c r="K932" s="67" t="s">
        <v>78</v>
      </c>
      <c r="L932" s="72" t="s">
        <v>79</v>
      </c>
      <c r="M932" s="71">
        <v>7.68</v>
      </c>
      <c r="N932" s="67">
        <v>6.14</v>
      </c>
      <c r="O932" s="71">
        <v>1.54</v>
      </c>
      <c r="P932" s="71">
        <v>6.41</v>
      </c>
      <c r="Q932" s="71">
        <v>6.09</v>
      </c>
      <c r="R932" s="71">
        <v>0.32000000000000028</v>
      </c>
      <c r="S932" s="71">
        <v>5.88</v>
      </c>
      <c r="T932" s="67">
        <v>4.7</v>
      </c>
      <c r="U932" s="71">
        <v>1.1799999999999997</v>
      </c>
      <c r="V932" s="71">
        <v>4.6100000000000003</v>
      </c>
      <c r="W932" s="71">
        <v>4.38</v>
      </c>
      <c r="X932" s="71">
        <v>0.23000000000000043</v>
      </c>
      <c r="Y932" s="67"/>
      <c r="Z932" s="67"/>
      <c r="AA932" s="67"/>
      <c r="AB932" s="71">
        <v>5.18</v>
      </c>
      <c r="AC932" s="71">
        <v>4.1399999999999997</v>
      </c>
      <c r="AD932" s="71">
        <v>1.04</v>
      </c>
      <c r="AE932" s="67"/>
      <c r="AF932" s="67"/>
      <c r="AG932" s="67"/>
      <c r="AH932" s="71">
        <v>4.18</v>
      </c>
      <c r="AI932" s="67">
        <v>3.34</v>
      </c>
      <c r="AJ932" s="71">
        <v>0.83999999999999986</v>
      </c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67"/>
      <c r="BW932" s="67"/>
      <c r="BX932" s="67"/>
      <c r="BY932" s="67"/>
      <c r="BZ932" s="67"/>
    </row>
    <row r="933" spans="1:78" hidden="1" x14ac:dyDescent="0.25">
      <c r="A933" s="67" t="s">
        <v>1471</v>
      </c>
      <c r="B933" s="67" t="s">
        <v>69</v>
      </c>
      <c r="C933" s="68" t="s">
        <v>458</v>
      </c>
      <c r="D933" s="68" t="s">
        <v>275</v>
      </c>
      <c r="E933" s="68" t="s">
        <v>465</v>
      </c>
      <c r="F933" s="68" t="s">
        <v>466</v>
      </c>
      <c r="G933" s="69" t="s">
        <v>343</v>
      </c>
      <c r="H933" s="70" t="s">
        <v>344</v>
      </c>
      <c r="I933" s="68" t="s">
        <v>345</v>
      </c>
      <c r="J933" s="90" t="s">
        <v>765</v>
      </c>
      <c r="K933" s="67" t="s">
        <v>78</v>
      </c>
      <c r="L933" s="72" t="s">
        <v>79</v>
      </c>
      <c r="M933" s="71">
        <v>7.68</v>
      </c>
      <c r="N933" s="67">
        <v>6.14</v>
      </c>
      <c r="O933" s="71">
        <v>1.54</v>
      </c>
      <c r="P933" s="71">
        <v>6.41</v>
      </c>
      <c r="Q933" s="71">
        <v>6.09</v>
      </c>
      <c r="R933" s="71">
        <v>0.32000000000000028</v>
      </c>
      <c r="S933" s="71">
        <v>5.88</v>
      </c>
      <c r="T933" s="67">
        <v>4.7</v>
      </c>
      <c r="U933" s="71">
        <v>1.1799999999999997</v>
      </c>
      <c r="V933" s="71">
        <v>4.6100000000000003</v>
      </c>
      <c r="W933" s="71">
        <v>4.38</v>
      </c>
      <c r="X933" s="71">
        <v>0.23000000000000043</v>
      </c>
      <c r="Y933" s="67"/>
      <c r="Z933" s="67"/>
      <c r="AA933" s="67"/>
      <c r="AB933" s="71">
        <v>5.18</v>
      </c>
      <c r="AC933" s="71">
        <v>4.1399999999999997</v>
      </c>
      <c r="AD933" s="71">
        <v>1.04</v>
      </c>
      <c r="AE933" s="67"/>
      <c r="AF933" s="67"/>
      <c r="AG933" s="67"/>
      <c r="AH933" s="71">
        <v>4.18</v>
      </c>
      <c r="AI933" s="67">
        <v>3.34</v>
      </c>
      <c r="AJ933" s="71">
        <v>0.83999999999999986</v>
      </c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67"/>
      <c r="BW933" s="67"/>
      <c r="BX933" s="67"/>
      <c r="BY933" s="67"/>
      <c r="BZ933" s="67"/>
    </row>
    <row r="934" spans="1:78" hidden="1" x14ac:dyDescent="0.25">
      <c r="A934" s="67" t="s">
        <v>1472</v>
      </c>
      <c r="B934" s="67" t="s">
        <v>69</v>
      </c>
      <c r="C934" s="68" t="s">
        <v>458</v>
      </c>
      <c r="D934" s="68" t="s">
        <v>275</v>
      </c>
      <c r="E934" s="68" t="s">
        <v>467</v>
      </c>
      <c r="F934" s="68" t="s">
        <v>468</v>
      </c>
      <c r="G934" s="69" t="s">
        <v>343</v>
      </c>
      <c r="H934" s="70" t="s">
        <v>344</v>
      </c>
      <c r="I934" s="68" t="s">
        <v>345</v>
      </c>
      <c r="J934" s="90" t="s">
        <v>765</v>
      </c>
      <c r="K934" s="67" t="s">
        <v>78</v>
      </c>
      <c r="L934" s="72" t="s">
        <v>79</v>
      </c>
      <c r="M934" s="71">
        <v>7.68</v>
      </c>
      <c r="N934" s="67">
        <v>6.14</v>
      </c>
      <c r="O934" s="71">
        <v>1.54</v>
      </c>
      <c r="P934" s="71">
        <v>6.41</v>
      </c>
      <c r="Q934" s="71">
        <v>6.09</v>
      </c>
      <c r="R934" s="71">
        <v>0.32000000000000028</v>
      </c>
      <c r="S934" s="71">
        <v>5.88</v>
      </c>
      <c r="T934" s="67">
        <v>4.7</v>
      </c>
      <c r="U934" s="71">
        <v>1.1799999999999997</v>
      </c>
      <c r="V934" s="71">
        <v>4.6100000000000003</v>
      </c>
      <c r="W934" s="71">
        <v>4.38</v>
      </c>
      <c r="X934" s="71">
        <v>0.23000000000000043</v>
      </c>
      <c r="Y934" s="67"/>
      <c r="Z934" s="67"/>
      <c r="AA934" s="67"/>
      <c r="AB934" s="71">
        <v>5.18</v>
      </c>
      <c r="AC934" s="71">
        <v>4.1399999999999997</v>
      </c>
      <c r="AD934" s="71">
        <v>1.04</v>
      </c>
      <c r="AE934" s="67"/>
      <c r="AF934" s="67"/>
      <c r="AG934" s="67"/>
      <c r="AH934" s="71">
        <v>4.18</v>
      </c>
      <c r="AI934" s="67">
        <v>3.34</v>
      </c>
      <c r="AJ934" s="71">
        <v>0.83999999999999986</v>
      </c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67"/>
      <c r="BW934" s="67"/>
      <c r="BX934" s="67"/>
      <c r="BY934" s="67"/>
      <c r="BZ934" s="67"/>
    </row>
    <row r="935" spans="1:78" hidden="1" x14ac:dyDescent="0.25">
      <c r="A935" s="67" t="s">
        <v>1473</v>
      </c>
      <c r="B935" s="67" t="s">
        <v>69</v>
      </c>
      <c r="C935" s="68" t="s">
        <v>458</v>
      </c>
      <c r="D935" s="68" t="s">
        <v>275</v>
      </c>
      <c r="E935" s="68" t="s">
        <v>469</v>
      </c>
      <c r="F935" s="68" t="s">
        <v>470</v>
      </c>
      <c r="G935" s="69" t="s">
        <v>343</v>
      </c>
      <c r="H935" s="70" t="s">
        <v>344</v>
      </c>
      <c r="I935" s="68" t="s">
        <v>345</v>
      </c>
      <c r="J935" s="90" t="s">
        <v>765</v>
      </c>
      <c r="K935" s="67" t="s">
        <v>78</v>
      </c>
      <c r="L935" s="72" t="s">
        <v>79</v>
      </c>
      <c r="M935" s="71">
        <v>7.68</v>
      </c>
      <c r="N935" s="67">
        <v>6.14</v>
      </c>
      <c r="O935" s="71">
        <v>1.54</v>
      </c>
      <c r="P935" s="71">
        <v>6.41</v>
      </c>
      <c r="Q935" s="71">
        <v>6.09</v>
      </c>
      <c r="R935" s="71">
        <v>0.32000000000000028</v>
      </c>
      <c r="S935" s="71">
        <v>5.88</v>
      </c>
      <c r="T935" s="67">
        <v>4.7</v>
      </c>
      <c r="U935" s="71">
        <v>1.1799999999999997</v>
      </c>
      <c r="V935" s="71">
        <v>4.6100000000000003</v>
      </c>
      <c r="W935" s="71">
        <v>4.38</v>
      </c>
      <c r="X935" s="71">
        <v>0.23000000000000043</v>
      </c>
      <c r="Y935" s="67"/>
      <c r="Z935" s="67"/>
      <c r="AA935" s="67"/>
      <c r="AB935" s="71">
        <v>5.18</v>
      </c>
      <c r="AC935" s="71">
        <v>4.1399999999999997</v>
      </c>
      <c r="AD935" s="71">
        <v>1.04</v>
      </c>
      <c r="AE935" s="67"/>
      <c r="AF935" s="67"/>
      <c r="AG935" s="67"/>
      <c r="AH935" s="71">
        <v>4.18</v>
      </c>
      <c r="AI935" s="67">
        <v>3.34</v>
      </c>
      <c r="AJ935" s="71">
        <v>0.83999999999999986</v>
      </c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67"/>
      <c r="BY935" s="67"/>
      <c r="BZ935" s="67"/>
    </row>
    <row r="936" spans="1:78" hidden="1" x14ac:dyDescent="0.25">
      <c r="A936" s="67" t="s">
        <v>1474</v>
      </c>
      <c r="B936" s="67" t="s">
        <v>69</v>
      </c>
      <c r="C936" s="68" t="s">
        <v>458</v>
      </c>
      <c r="D936" s="68" t="s">
        <v>275</v>
      </c>
      <c r="E936" s="68" t="s">
        <v>276</v>
      </c>
      <c r="F936" s="68" t="s">
        <v>275</v>
      </c>
      <c r="G936" s="69" t="s">
        <v>343</v>
      </c>
      <c r="H936" s="70" t="s">
        <v>344</v>
      </c>
      <c r="I936" s="68" t="s">
        <v>345</v>
      </c>
      <c r="J936" s="90" t="s">
        <v>765</v>
      </c>
      <c r="K936" s="67" t="s">
        <v>78</v>
      </c>
      <c r="L936" s="72" t="s">
        <v>79</v>
      </c>
      <c r="M936" s="71">
        <v>8.02</v>
      </c>
      <c r="N936" s="67">
        <v>6.42</v>
      </c>
      <c r="O936" s="71">
        <v>1.5999999999999996</v>
      </c>
      <c r="P936" s="71">
        <v>6.6099999999999994</v>
      </c>
      <c r="Q936" s="71">
        <v>6.28</v>
      </c>
      <c r="R936" s="71">
        <v>0.32999999999999918</v>
      </c>
      <c r="S936" s="71">
        <v>6.22</v>
      </c>
      <c r="T936" s="67">
        <v>4.9800000000000004</v>
      </c>
      <c r="U936" s="71">
        <v>1.2399999999999993</v>
      </c>
      <c r="V936" s="71">
        <v>4.8099999999999996</v>
      </c>
      <c r="W936" s="71">
        <v>4.57</v>
      </c>
      <c r="X936" s="71">
        <v>0.23999999999999932</v>
      </c>
      <c r="Y936" s="67"/>
      <c r="Z936" s="67"/>
      <c r="AA936" s="67"/>
      <c r="AB936" s="71">
        <v>5.52</v>
      </c>
      <c r="AC936" s="71">
        <v>4.42</v>
      </c>
      <c r="AD936" s="71">
        <v>1.0999999999999996</v>
      </c>
      <c r="AE936" s="67"/>
      <c r="AF936" s="67"/>
      <c r="AG936" s="67"/>
      <c r="AH936" s="71">
        <v>4.5199999999999996</v>
      </c>
      <c r="AI936" s="67">
        <v>3.62</v>
      </c>
      <c r="AJ936" s="71">
        <v>0.89999999999999947</v>
      </c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67"/>
      <c r="BY936" s="67"/>
      <c r="BZ936" s="67"/>
    </row>
    <row r="937" spans="1:78" hidden="1" x14ac:dyDescent="0.25">
      <c r="A937" s="67" t="s">
        <v>1475</v>
      </c>
      <c r="B937" s="67" t="s">
        <v>69</v>
      </c>
      <c r="C937" s="68" t="s">
        <v>458</v>
      </c>
      <c r="D937" s="68" t="s">
        <v>275</v>
      </c>
      <c r="E937" s="68" t="s">
        <v>471</v>
      </c>
      <c r="F937" s="68" t="s">
        <v>472</v>
      </c>
      <c r="G937" s="69" t="s">
        <v>343</v>
      </c>
      <c r="H937" s="70" t="s">
        <v>344</v>
      </c>
      <c r="I937" s="68" t="s">
        <v>345</v>
      </c>
      <c r="J937" s="90" t="s">
        <v>765</v>
      </c>
      <c r="K937" s="67" t="s">
        <v>78</v>
      </c>
      <c r="L937" s="72" t="s">
        <v>79</v>
      </c>
      <c r="M937" s="71">
        <v>7.7799999999999994</v>
      </c>
      <c r="N937" s="67">
        <v>6.22</v>
      </c>
      <c r="O937" s="71">
        <v>1.5599999999999996</v>
      </c>
      <c r="P937" s="71">
        <v>6.47</v>
      </c>
      <c r="Q937" s="71">
        <v>6.15</v>
      </c>
      <c r="R937" s="71">
        <v>0.3199999999999994</v>
      </c>
      <c r="S937" s="71">
        <v>5.9799999999999995</v>
      </c>
      <c r="T937" s="67">
        <v>4.78</v>
      </c>
      <c r="U937" s="71">
        <v>1.1999999999999993</v>
      </c>
      <c r="V937" s="71">
        <v>4.67</v>
      </c>
      <c r="W937" s="71">
        <v>4.4400000000000004</v>
      </c>
      <c r="X937" s="71">
        <v>0.22999999999999954</v>
      </c>
      <c r="Y937" s="67"/>
      <c r="Z937" s="67"/>
      <c r="AA937" s="67"/>
      <c r="AB937" s="71">
        <v>5.2799999999999994</v>
      </c>
      <c r="AC937" s="71">
        <v>4.22</v>
      </c>
      <c r="AD937" s="71">
        <v>1.0599999999999996</v>
      </c>
      <c r="AE937" s="67"/>
      <c r="AF937" s="67"/>
      <c r="AG937" s="67"/>
      <c r="AH937" s="71">
        <v>4.2799999999999994</v>
      </c>
      <c r="AI937" s="67">
        <v>3.42</v>
      </c>
      <c r="AJ937" s="71">
        <v>0.85999999999999943</v>
      </c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  <c r="BZ937" s="67"/>
    </row>
    <row r="938" spans="1:78" hidden="1" x14ac:dyDescent="0.25">
      <c r="A938" s="67" t="s">
        <v>1476</v>
      </c>
      <c r="B938" s="67" t="s">
        <v>69</v>
      </c>
      <c r="C938" s="68" t="s">
        <v>458</v>
      </c>
      <c r="D938" s="68" t="s">
        <v>275</v>
      </c>
      <c r="E938" s="68" t="s">
        <v>473</v>
      </c>
      <c r="F938" s="68" t="s">
        <v>474</v>
      </c>
      <c r="G938" s="69" t="s">
        <v>343</v>
      </c>
      <c r="H938" s="70" t="s">
        <v>344</v>
      </c>
      <c r="I938" s="68" t="s">
        <v>345</v>
      </c>
      <c r="J938" s="90" t="s">
        <v>765</v>
      </c>
      <c r="K938" s="67" t="s">
        <v>78</v>
      </c>
      <c r="L938" s="72" t="s">
        <v>79</v>
      </c>
      <c r="M938" s="71">
        <v>7.68</v>
      </c>
      <c r="N938" s="67">
        <v>6.14</v>
      </c>
      <c r="O938" s="71">
        <v>1.54</v>
      </c>
      <c r="P938" s="71">
        <v>6.41</v>
      </c>
      <c r="Q938" s="71">
        <v>6.09</v>
      </c>
      <c r="R938" s="71">
        <v>0.32000000000000028</v>
      </c>
      <c r="S938" s="71">
        <v>5.88</v>
      </c>
      <c r="T938" s="67">
        <v>4.7</v>
      </c>
      <c r="U938" s="71">
        <v>1.1799999999999997</v>
      </c>
      <c r="V938" s="71">
        <v>4.6100000000000003</v>
      </c>
      <c r="W938" s="71">
        <v>4.38</v>
      </c>
      <c r="X938" s="71">
        <v>0.23000000000000043</v>
      </c>
      <c r="Y938" s="67"/>
      <c r="Z938" s="67"/>
      <c r="AA938" s="67"/>
      <c r="AB938" s="71">
        <v>5.18</v>
      </c>
      <c r="AC938" s="71">
        <v>4.1399999999999997</v>
      </c>
      <c r="AD938" s="71">
        <v>1.04</v>
      </c>
      <c r="AE938" s="67"/>
      <c r="AF938" s="67"/>
      <c r="AG938" s="67"/>
      <c r="AH938" s="71">
        <v>4.18</v>
      </c>
      <c r="AI938" s="67">
        <v>3.34</v>
      </c>
      <c r="AJ938" s="71">
        <v>0.83999999999999986</v>
      </c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67"/>
      <c r="BY938" s="67"/>
      <c r="BZ938" s="67"/>
    </row>
    <row r="939" spans="1:78" hidden="1" x14ac:dyDescent="0.25">
      <c r="A939" s="67" t="s">
        <v>1477</v>
      </c>
      <c r="B939" s="67" t="s">
        <v>69</v>
      </c>
      <c r="C939" s="68" t="s">
        <v>458</v>
      </c>
      <c r="D939" s="68" t="s">
        <v>275</v>
      </c>
      <c r="E939" s="68" t="s">
        <v>276</v>
      </c>
      <c r="F939" s="68" t="s">
        <v>275</v>
      </c>
      <c r="G939" s="69" t="s">
        <v>349</v>
      </c>
      <c r="H939" s="70" t="s">
        <v>350</v>
      </c>
      <c r="I939" s="68" t="s">
        <v>351</v>
      </c>
      <c r="J939" s="90" t="s">
        <v>765</v>
      </c>
      <c r="K939" s="67" t="s">
        <v>135</v>
      </c>
      <c r="L939" s="72" t="s">
        <v>79</v>
      </c>
      <c r="M939" s="71">
        <v>11.000000000000002</v>
      </c>
      <c r="N939" s="67">
        <v>8.8000000000000007</v>
      </c>
      <c r="O939" s="71">
        <v>2.2000000000000011</v>
      </c>
      <c r="P939" s="71">
        <v>8.24</v>
      </c>
      <c r="Q939" s="71">
        <v>7.83</v>
      </c>
      <c r="R939" s="71">
        <v>0.41000000000000014</v>
      </c>
      <c r="S939" s="71">
        <v>9.2000000000000011</v>
      </c>
      <c r="T939" s="67">
        <v>7.36</v>
      </c>
      <c r="U939" s="71">
        <v>1.8400000000000007</v>
      </c>
      <c r="V939" s="71">
        <v>6.4399999999999995</v>
      </c>
      <c r="W939" s="71">
        <v>6.12</v>
      </c>
      <c r="X939" s="71">
        <v>0.3199999999999994</v>
      </c>
      <c r="Y939" s="67"/>
      <c r="Z939" s="67"/>
      <c r="AA939" s="67"/>
      <c r="AB939" s="71">
        <v>8.5</v>
      </c>
      <c r="AC939" s="71">
        <v>6.8</v>
      </c>
      <c r="AD939" s="71">
        <v>1.7000000000000002</v>
      </c>
      <c r="AE939" s="67"/>
      <c r="AF939" s="67"/>
      <c r="AG939" s="67"/>
      <c r="AH939" s="71">
        <v>7.4</v>
      </c>
      <c r="AI939" s="67">
        <v>5.92</v>
      </c>
      <c r="AJ939" s="71">
        <v>1.4800000000000004</v>
      </c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67"/>
      <c r="BW939" s="67"/>
      <c r="BX939" s="67"/>
      <c r="BY939" s="67"/>
      <c r="BZ939" s="67"/>
    </row>
    <row r="940" spans="1:78" hidden="1" x14ac:dyDescent="0.25">
      <c r="A940" s="67" t="s">
        <v>1478</v>
      </c>
      <c r="B940" s="67" t="s">
        <v>69</v>
      </c>
      <c r="C940" s="68" t="s">
        <v>458</v>
      </c>
      <c r="D940" s="68" t="s">
        <v>275</v>
      </c>
      <c r="E940" s="68" t="s">
        <v>461</v>
      </c>
      <c r="F940" s="68" t="s">
        <v>462</v>
      </c>
      <c r="G940" s="69" t="s">
        <v>355</v>
      </c>
      <c r="H940" s="70" t="s">
        <v>356</v>
      </c>
      <c r="I940" s="68" t="s">
        <v>357</v>
      </c>
      <c r="J940" s="90" t="s">
        <v>765</v>
      </c>
      <c r="K940" s="67" t="s">
        <v>135</v>
      </c>
      <c r="L940" s="72" t="s">
        <v>79</v>
      </c>
      <c r="M940" s="71">
        <v>8.1300000000000008</v>
      </c>
      <c r="N940" s="67">
        <v>6.5</v>
      </c>
      <c r="O940" s="71">
        <v>1.6300000000000008</v>
      </c>
      <c r="P940" s="71">
        <v>6.52</v>
      </c>
      <c r="Q940" s="71">
        <v>6.19</v>
      </c>
      <c r="R940" s="71">
        <v>0.32999999999999918</v>
      </c>
      <c r="S940" s="71">
        <v>6.33</v>
      </c>
      <c r="T940" s="67">
        <v>5.0599999999999996</v>
      </c>
      <c r="U940" s="71">
        <v>1.2700000000000005</v>
      </c>
      <c r="V940" s="71">
        <v>4.7200000000000006</v>
      </c>
      <c r="W940" s="71">
        <v>4.4800000000000004</v>
      </c>
      <c r="X940" s="71">
        <v>0.24000000000000021</v>
      </c>
      <c r="Y940" s="67"/>
      <c r="Z940" s="67"/>
      <c r="AA940" s="67"/>
      <c r="AB940" s="71">
        <v>5.6300000000000008</v>
      </c>
      <c r="AC940" s="71">
        <v>4.5</v>
      </c>
      <c r="AD940" s="71">
        <v>1.1300000000000008</v>
      </c>
      <c r="AE940" s="67"/>
      <c r="AF940" s="67"/>
      <c r="AG940" s="67"/>
      <c r="AH940" s="71">
        <v>4.53</v>
      </c>
      <c r="AI940" s="67">
        <v>3.62</v>
      </c>
      <c r="AJ940" s="71">
        <v>0.91000000000000014</v>
      </c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67"/>
      <c r="BW940" s="67"/>
      <c r="BX940" s="67"/>
      <c r="BY940" s="67"/>
      <c r="BZ940" s="67"/>
    </row>
    <row r="941" spans="1:78" hidden="1" x14ac:dyDescent="0.25">
      <c r="A941" s="67" t="s">
        <v>1479</v>
      </c>
      <c r="B941" s="67" t="s">
        <v>69</v>
      </c>
      <c r="C941" s="68" t="s">
        <v>458</v>
      </c>
      <c r="D941" s="68" t="s">
        <v>275</v>
      </c>
      <c r="E941" s="68" t="s">
        <v>463</v>
      </c>
      <c r="F941" s="68" t="s">
        <v>464</v>
      </c>
      <c r="G941" s="69" t="s">
        <v>355</v>
      </c>
      <c r="H941" s="70" t="s">
        <v>356</v>
      </c>
      <c r="I941" s="68" t="s">
        <v>357</v>
      </c>
      <c r="J941" s="90" t="s">
        <v>765</v>
      </c>
      <c r="K941" s="67" t="s">
        <v>135</v>
      </c>
      <c r="L941" s="72" t="s">
        <v>79</v>
      </c>
      <c r="M941" s="71">
        <v>8.1300000000000008</v>
      </c>
      <c r="N941" s="67">
        <v>6.5</v>
      </c>
      <c r="O941" s="71">
        <v>1.6300000000000008</v>
      </c>
      <c r="P941" s="71">
        <v>6.52</v>
      </c>
      <c r="Q941" s="71">
        <v>6.19</v>
      </c>
      <c r="R941" s="71">
        <v>0.32999999999999918</v>
      </c>
      <c r="S941" s="71">
        <v>6.33</v>
      </c>
      <c r="T941" s="67">
        <v>5.0599999999999996</v>
      </c>
      <c r="U941" s="71">
        <v>1.2700000000000005</v>
      </c>
      <c r="V941" s="71">
        <v>4.7200000000000006</v>
      </c>
      <c r="W941" s="71">
        <v>4.4800000000000004</v>
      </c>
      <c r="X941" s="71">
        <v>0.24000000000000021</v>
      </c>
      <c r="Y941" s="67"/>
      <c r="Z941" s="67"/>
      <c r="AA941" s="67"/>
      <c r="AB941" s="71">
        <v>5.6300000000000008</v>
      </c>
      <c r="AC941" s="71">
        <v>4.5</v>
      </c>
      <c r="AD941" s="71">
        <v>1.1300000000000008</v>
      </c>
      <c r="AE941" s="67"/>
      <c r="AF941" s="67"/>
      <c r="AG941" s="67"/>
      <c r="AH941" s="71">
        <v>4.53</v>
      </c>
      <c r="AI941" s="67">
        <v>3.62</v>
      </c>
      <c r="AJ941" s="71">
        <v>0.91000000000000014</v>
      </c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67"/>
      <c r="BY941" s="67"/>
      <c r="BZ941" s="67"/>
    </row>
    <row r="942" spans="1:78" hidden="1" x14ac:dyDescent="0.25">
      <c r="A942" s="67" t="s">
        <v>1480</v>
      </c>
      <c r="B942" s="67" t="s">
        <v>69</v>
      </c>
      <c r="C942" s="68" t="s">
        <v>458</v>
      </c>
      <c r="D942" s="68" t="s">
        <v>275</v>
      </c>
      <c r="E942" s="68" t="s">
        <v>469</v>
      </c>
      <c r="F942" s="68" t="s">
        <v>470</v>
      </c>
      <c r="G942" s="69" t="s">
        <v>355</v>
      </c>
      <c r="H942" s="70" t="s">
        <v>356</v>
      </c>
      <c r="I942" s="68" t="s">
        <v>357</v>
      </c>
      <c r="J942" s="90" t="s">
        <v>765</v>
      </c>
      <c r="K942" s="67" t="s">
        <v>135</v>
      </c>
      <c r="L942" s="72" t="s">
        <v>79</v>
      </c>
      <c r="M942" s="71">
        <v>8.1300000000000008</v>
      </c>
      <c r="N942" s="67">
        <v>6.5</v>
      </c>
      <c r="O942" s="71">
        <v>1.6300000000000008</v>
      </c>
      <c r="P942" s="71">
        <v>6.52</v>
      </c>
      <c r="Q942" s="71">
        <v>6.19</v>
      </c>
      <c r="R942" s="71">
        <v>0.32999999999999918</v>
      </c>
      <c r="S942" s="71">
        <v>6.33</v>
      </c>
      <c r="T942" s="67">
        <v>5.0599999999999996</v>
      </c>
      <c r="U942" s="71">
        <v>1.2700000000000005</v>
      </c>
      <c r="V942" s="71">
        <v>4.7200000000000006</v>
      </c>
      <c r="W942" s="71">
        <v>4.4800000000000004</v>
      </c>
      <c r="X942" s="71">
        <v>0.24000000000000021</v>
      </c>
      <c r="Y942" s="67"/>
      <c r="Z942" s="67"/>
      <c r="AA942" s="67"/>
      <c r="AB942" s="71">
        <v>5.6300000000000008</v>
      </c>
      <c r="AC942" s="71">
        <v>4.5</v>
      </c>
      <c r="AD942" s="71">
        <v>1.1300000000000008</v>
      </c>
      <c r="AE942" s="67"/>
      <c r="AF942" s="67"/>
      <c r="AG942" s="67"/>
      <c r="AH942" s="71">
        <v>4.53</v>
      </c>
      <c r="AI942" s="67">
        <v>3.62</v>
      </c>
      <c r="AJ942" s="71">
        <v>0.91000000000000014</v>
      </c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67"/>
      <c r="BY942" s="67"/>
      <c r="BZ942" s="67"/>
    </row>
    <row r="943" spans="1:78" hidden="1" x14ac:dyDescent="0.25">
      <c r="A943" s="67" t="s">
        <v>1481</v>
      </c>
      <c r="B943" s="67" t="s">
        <v>69</v>
      </c>
      <c r="C943" s="68" t="s">
        <v>458</v>
      </c>
      <c r="D943" s="68" t="s">
        <v>275</v>
      </c>
      <c r="E943" s="68" t="s">
        <v>276</v>
      </c>
      <c r="F943" s="68" t="s">
        <v>275</v>
      </c>
      <c r="G943" s="69" t="s">
        <v>355</v>
      </c>
      <c r="H943" s="70" t="s">
        <v>356</v>
      </c>
      <c r="I943" s="68" t="s">
        <v>357</v>
      </c>
      <c r="J943" s="90" t="s">
        <v>765</v>
      </c>
      <c r="K943" s="67" t="s">
        <v>135</v>
      </c>
      <c r="L943" s="72" t="s">
        <v>79</v>
      </c>
      <c r="M943" s="71">
        <v>8.1300000000000008</v>
      </c>
      <c r="N943" s="67">
        <v>6.5</v>
      </c>
      <c r="O943" s="71">
        <v>1.6300000000000008</v>
      </c>
      <c r="P943" s="71">
        <v>6.52</v>
      </c>
      <c r="Q943" s="71">
        <v>6.19</v>
      </c>
      <c r="R943" s="71">
        <v>0.32999999999999918</v>
      </c>
      <c r="S943" s="71">
        <v>6.33</v>
      </c>
      <c r="T943" s="67">
        <v>5.0599999999999996</v>
      </c>
      <c r="U943" s="71">
        <v>1.2700000000000005</v>
      </c>
      <c r="V943" s="71">
        <v>4.7200000000000006</v>
      </c>
      <c r="W943" s="71">
        <v>4.4800000000000004</v>
      </c>
      <c r="X943" s="71">
        <v>0.24000000000000021</v>
      </c>
      <c r="Y943" s="67"/>
      <c r="Z943" s="67"/>
      <c r="AA943" s="67"/>
      <c r="AB943" s="71">
        <v>5.6300000000000008</v>
      </c>
      <c r="AC943" s="71">
        <v>4.5</v>
      </c>
      <c r="AD943" s="71">
        <v>1.1300000000000008</v>
      </c>
      <c r="AE943" s="67"/>
      <c r="AF943" s="67"/>
      <c r="AG943" s="67"/>
      <c r="AH943" s="71">
        <v>4.53</v>
      </c>
      <c r="AI943" s="67">
        <v>3.62</v>
      </c>
      <c r="AJ943" s="71">
        <v>0.91000000000000014</v>
      </c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67"/>
      <c r="BY943" s="67"/>
      <c r="BZ943" s="67"/>
    </row>
    <row r="944" spans="1:78" hidden="1" x14ac:dyDescent="0.25">
      <c r="A944" s="67" t="s">
        <v>1482</v>
      </c>
      <c r="B944" s="67" t="s">
        <v>69</v>
      </c>
      <c r="C944" s="68" t="s">
        <v>458</v>
      </c>
      <c r="D944" s="68" t="s">
        <v>275</v>
      </c>
      <c r="E944" s="68" t="s">
        <v>471</v>
      </c>
      <c r="F944" s="68" t="s">
        <v>472</v>
      </c>
      <c r="G944" s="69" t="s">
        <v>355</v>
      </c>
      <c r="H944" s="70" t="s">
        <v>356</v>
      </c>
      <c r="I944" s="68" t="s">
        <v>357</v>
      </c>
      <c r="J944" s="90" t="s">
        <v>765</v>
      </c>
      <c r="K944" s="67" t="s">
        <v>135</v>
      </c>
      <c r="L944" s="72" t="s">
        <v>79</v>
      </c>
      <c r="M944" s="71">
        <v>8.1300000000000008</v>
      </c>
      <c r="N944" s="67">
        <v>6.5</v>
      </c>
      <c r="O944" s="71">
        <v>1.6300000000000008</v>
      </c>
      <c r="P944" s="71">
        <v>6.52</v>
      </c>
      <c r="Q944" s="71">
        <v>6.19</v>
      </c>
      <c r="R944" s="71">
        <v>0.32999999999999918</v>
      </c>
      <c r="S944" s="71">
        <v>6.33</v>
      </c>
      <c r="T944" s="67">
        <v>5.0599999999999996</v>
      </c>
      <c r="U944" s="71">
        <v>1.2700000000000005</v>
      </c>
      <c r="V944" s="71">
        <v>4.7200000000000006</v>
      </c>
      <c r="W944" s="71">
        <v>4.4800000000000004</v>
      </c>
      <c r="X944" s="71">
        <v>0.24000000000000021</v>
      </c>
      <c r="Y944" s="67"/>
      <c r="Z944" s="67"/>
      <c r="AA944" s="67"/>
      <c r="AB944" s="71">
        <v>5.6300000000000008</v>
      </c>
      <c r="AC944" s="71">
        <v>4.5</v>
      </c>
      <c r="AD944" s="71">
        <v>1.1300000000000008</v>
      </c>
      <c r="AE944" s="67"/>
      <c r="AF944" s="67"/>
      <c r="AG944" s="67"/>
      <c r="AH944" s="71">
        <v>4.53</v>
      </c>
      <c r="AI944" s="67">
        <v>3.62</v>
      </c>
      <c r="AJ944" s="71">
        <v>0.91000000000000014</v>
      </c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67"/>
      <c r="BY944" s="67"/>
      <c r="BZ944" s="67"/>
    </row>
    <row r="945" spans="1:78" hidden="1" x14ac:dyDescent="0.25">
      <c r="A945" s="67" t="s">
        <v>1483</v>
      </c>
      <c r="B945" s="67" t="s">
        <v>69</v>
      </c>
      <c r="C945" s="68" t="s">
        <v>458</v>
      </c>
      <c r="D945" s="68" t="s">
        <v>275</v>
      </c>
      <c r="E945" s="68" t="s">
        <v>276</v>
      </c>
      <c r="F945" s="68" t="s">
        <v>275</v>
      </c>
      <c r="G945" s="69" t="s">
        <v>208</v>
      </c>
      <c r="H945" s="70" t="s">
        <v>364</v>
      </c>
      <c r="I945" s="68" t="s">
        <v>365</v>
      </c>
      <c r="J945" s="90" t="s">
        <v>765</v>
      </c>
      <c r="K945" s="67" t="s">
        <v>141</v>
      </c>
      <c r="L945" s="72" t="s">
        <v>80</v>
      </c>
      <c r="M945" s="71">
        <v>15.350000000000001</v>
      </c>
      <c r="N945" s="67">
        <v>13.82</v>
      </c>
      <c r="O945" s="71">
        <v>1.5300000000000011</v>
      </c>
      <c r="P945" s="71">
        <v>11.579999999999998</v>
      </c>
      <c r="Q945" s="71">
        <v>11</v>
      </c>
      <c r="R945" s="71">
        <v>0.57999999999999829</v>
      </c>
      <c r="S945" s="71">
        <v>12.350000000000001</v>
      </c>
      <c r="T945" s="67">
        <v>11.12</v>
      </c>
      <c r="U945" s="71">
        <v>1.2300000000000022</v>
      </c>
      <c r="V945" s="71">
        <v>8.58</v>
      </c>
      <c r="W945" s="71">
        <v>8.15</v>
      </c>
      <c r="X945" s="71">
        <v>0.42999999999999972</v>
      </c>
      <c r="Y945" s="67"/>
      <c r="Z945" s="67"/>
      <c r="AA945" s="67"/>
      <c r="AB945" s="71"/>
      <c r="AC945" s="67"/>
      <c r="AD945" s="67"/>
      <c r="AE945" s="67"/>
      <c r="AF945" s="67"/>
      <c r="AG945" s="67"/>
      <c r="AH945" s="71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67"/>
      <c r="BW945" s="67"/>
      <c r="BX945" s="67"/>
      <c r="BY945" s="67"/>
      <c r="BZ945" s="67"/>
    </row>
    <row r="946" spans="1:78" hidden="1" x14ac:dyDescent="0.25">
      <c r="A946" s="67" t="s">
        <v>1484</v>
      </c>
      <c r="B946" s="67" t="s">
        <v>69</v>
      </c>
      <c r="C946" s="68" t="s">
        <v>458</v>
      </c>
      <c r="D946" s="68" t="s">
        <v>275</v>
      </c>
      <c r="E946" s="68" t="s">
        <v>471</v>
      </c>
      <c r="F946" s="68" t="s">
        <v>472</v>
      </c>
      <c r="G946" s="69" t="s">
        <v>208</v>
      </c>
      <c r="H946" s="70" t="s">
        <v>364</v>
      </c>
      <c r="I946" s="68" t="s">
        <v>365</v>
      </c>
      <c r="J946" s="90" t="s">
        <v>765</v>
      </c>
      <c r="K946" s="67" t="s">
        <v>141</v>
      </c>
      <c r="L946" s="72" t="s">
        <v>80</v>
      </c>
      <c r="M946" s="71">
        <v>14.89</v>
      </c>
      <c r="N946" s="67">
        <v>13.4</v>
      </c>
      <c r="O946" s="71">
        <v>1.4900000000000002</v>
      </c>
      <c r="P946" s="71">
        <v>11.39</v>
      </c>
      <c r="Q946" s="71">
        <v>10.82</v>
      </c>
      <c r="R946" s="71">
        <v>0.57000000000000028</v>
      </c>
      <c r="S946" s="71">
        <v>11.89</v>
      </c>
      <c r="T946" s="67">
        <v>10.7</v>
      </c>
      <c r="U946" s="71">
        <v>1.1900000000000013</v>
      </c>
      <c r="V946" s="71">
        <v>8.39</v>
      </c>
      <c r="W946" s="71">
        <v>7.97</v>
      </c>
      <c r="X946" s="71">
        <v>0.42000000000000082</v>
      </c>
      <c r="Y946" s="67"/>
      <c r="Z946" s="67"/>
      <c r="AA946" s="67"/>
      <c r="AB946" s="71"/>
      <c r="AC946" s="67"/>
      <c r="AD946" s="67"/>
      <c r="AE946" s="67"/>
      <c r="AF946" s="67"/>
      <c r="AG946" s="67"/>
      <c r="AH946" s="71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67"/>
      <c r="BW946" s="67"/>
      <c r="BX946" s="67"/>
      <c r="BY946" s="67"/>
      <c r="BZ946" s="67"/>
    </row>
    <row r="947" spans="1:78" hidden="1" x14ac:dyDescent="0.25">
      <c r="A947" s="67" t="s">
        <v>1485</v>
      </c>
      <c r="B947" s="67" t="s">
        <v>69</v>
      </c>
      <c r="C947" s="68" t="s">
        <v>458</v>
      </c>
      <c r="D947" s="68" t="s">
        <v>275</v>
      </c>
      <c r="E947" s="68" t="s">
        <v>496</v>
      </c>
      <c r="F947" s="68" t="s">
        <v>497</v>
      </c>
      <c r="G947" s="69" t="s">
        <v>208</v>
      </c>
      <c r="H947" s="70" t="s">
        <v>364</v>
      </c>
      <c r="I947" s="68" t="s">
        <v>365</v>
      </c>
      <c r="J947" s="90" t="s">
        <v>765</v>
      </c>
      <c r="K947" s="67" t="s">
        <v>141</v>
      </c>
      <c r="L947" s="72" t="s">
        <v>80</v>
      </c>
      <c r="M947" s="71">
        <v>15.350000000000001</v>
      </c>
      <c r="N947" s="67">
        <v>13.82</v>
      </c>
      <c r="O947" s="71">
        <v>1.5300000000000011</v>
      </c>
      <c r="P947" s="71">
        <v>11.579999999999998</v>
      </c>
      <c r="Q947" s="71">
        <v>11</v>
      </c>
      <c r="R947" s="71">
        <v>0.57999999999999829</v>
      </c>
      <c r="S947" s="71">
        <v>12.350000000000001</v>
      </c>
      <c r="T947" s="67">
        <v>11.12</v>
      </c>
      <c r="U947" s="71">
        <v>1.2300000000000022</v>
      </c>
      <c r="V947" s="71">
        <v>8.58</v>
      </c>
      <c r="W947" s="71">
        <v>8.15</v>
      </c>
      <c r="X947" s="71">
        <v>0.42999999999999972</v>
      </c>
      <c r="Y947" s="67"/>
      <c r="Z947" s="67"/>
      <c r="AA947" s="67"/>
      <c r="AB947" s="71"/>
      <c r="AC947" s="67"/>
      <c r="AD947" s="67"/>
      <c r="AE947" s="67"/>
      <c r="AF947" s="67"/>
      <c r="AG947" s="67"/>
      <c r="AH947" s="71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  <c r="BX947" s="67"/>
      <c r="BY947" s="67"/>
      <c r="BZ947" s="67"/>
    </row>
    <row r="948" spans="1:78" hidden="1" x14ac:dyDescent="0.25">
      <c r="A948" s="67" t="s">
        <v>1486</v>
      </c>
      <c r="B948" s="67" t="s">
        <v>69</v>
      </c>
      <c r="C948" s="68" t="s">
        <v>458</v>
      </c>
      <c r="D948" s="68" t="s">
        <v>275</v>
      </c>
      <c r="E948" s="68" t="s">
        <v>459</v>
      </c>
      <c r="F948" s="68" t="s">
        <v>460</v>
      </c>
      <c r="G948" s="69"/>
      <c r="H948" s="70" t="s">
        <v>375</v>
      </c>
      <c r="I948" s="68" t="s">
        <v>376</v>
      </c>
      <c r="J948" s="90" t="s">
        <v>765</v>
      </c>
      <c r="K948" s="67" t="s">
        <v>78</v>
      </c>
      <c r="L948" s="72" t="s">
        <v>79</v>
      </c>
      <c r="M948" s="71">
        <v>8.7799999999999994</v>
      </c>
      <c r="N948" s="67">
        <v>7.02</v>
      </c>
      <c r="O948" s="71">
        <v>1.7599999999999998</v>
      </c>
      <c r="P948" s="71">
        <v>7.0699999999999994</v>
      </c>
      <c r="Q948" s="71">
        <v>6.72</v>
      </c>
      <c r="R948" s="71">
        <v>0.34999999999999964</v>
      </c>
      <c r="S948" s="71">
        <v>6.9799999999999995</v>
      </c>
      <c r="T948" s="67">
        <v>5.58</v>
      </c>
      <c r="U948" s="71">
        <v>1.3999999999999995</v>
      </c>
      <c r="V948" s="71">
        <v>5.27</v>
      </c>
      <c r="W948" s="71">
        <v>5.01</v>
      </c>
      <c r="X948" s="71">
        <v>0.25999999999999979</v>
      </c>
      <c r="Y948" s="67"/>
      <c r="Z948" s="67"/>
      <c r="AA948" s="67"/>
      <c r="AB948" s="71">
        <v>6.2799999999999994</v>
      </c>
      <c r="AC948" s="71">
        <v>5.0199999999999996</v>
      </c>
      <c r="AD948" s="71">
        <v>1.2599999999999998</v>
      </c>
      <c r="AE948" s="67"/>
      <c r="AF948" s="67"/>
      <c r="AG948" s="67"/>
      <c r="AH948" s="71">
        <v>5.2799999999999994</v>
      </c>
      <c r="AI948" s="67">
        <v>4.22</v>
      </c>
      <c r="AJ948" s="71">
        <v>1.0599999999999996</v>
      </c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  <c r="BX948" s="67"/>
      <c r="BY948" s="67"/>
      <c r="BZ948" s="67"/>
    </row>
    <row r="949" spans="1:78" hidden="1" x14ac:dyDescent="0.25">
      <c r="A949" s="67" t="s">
        <v>1487</v>
      </c>
      <c r="B949" s="67" t="s">
        <v>69</v>
      </c>
      <c r="C949" s="68" t="s">
        <v>458</v>
      </c>
      <c r="D949" s="68" t="s">
        <v>275</v>
      </c>
      <c r="E949" s="68" t="s">
        <v>461</v>
      </c>
      <c r="F949" s="68" t="s">
        <v>462</v>
      </c>
      <c r="G949" s="69"/>
      <c r="H949" s="70" t="s">
        <v>375</v>
      </c>
      <c r="I949" s="68" t="s">
        <v>376</v>
      </c>
      <c r="J949" s="90" t="s">
        <v>765</v>
      </c>
      <c r="K949" s="67" t="s">
        <v>78</v>
      </c>
      <c r="L949" s="72" t="s">
        <v>79</v>
      </c>
      <c r="M949" s="71">
        <v>7.68</v>
      </c>
      <c r="N949" s="67">
        <v>6.14</v>
      </c>
      <c r="O949" s="71">
        <v>1.54</v>
      </c>
      <c r="P949" s="71">
        <v>6.41</v>
      </c>
      <c r="Q949" s="71">
        <v>6.09</v>
      </c>
      <c r="R949" s="71">
        <v>0.32000000000000028</v>
      </c>
      <c r="S949" s="71">
        <v>5.88</v>
      </c>
      <c r="T949" s="67">
        <v>4.7</v>
      </c>
      <c r="U949" s="71">
        <v>1.1799999999999997</v>
      </c>
      <c r="V949" s="71">
        <v>4.6100000000000003</v>
      </c>
      <c r="W949" s="71">
        <v>4.38</v>
      </c>
      <c r="X949" s="71">
        <v>0.23000000000000043</v>
      </c>
      <c r="Y949" s="67"/>
      <c r="Z949" s="67"/>
      <c r="AA949" s="67"/>
      <c r="AB949" s="71">
        <v>5.18</v>
      </c>
      <c r="AC949" s="71">
        <v>4.1399999999999997</v>
      </c>
      <c r="AD949" s="71">
        <v>1.04</v>
      </c>
      <c r="AE949" s="67"/>
      <c r="AF949" s="67"/>
      <c r="AG949" s="67"/>
      <c r="AH949" s="71">
        <v>4.18</v>
      </c>
      <c r="AI949" s="67">
        <v>3.34</v>
      </c>
      <c r="AJ949" s="71">
        <v>0.83999999999999986</v>
      </c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  <c r="BZ949" s="67"/>
    </row>
    <row r="950" spans="1:78" hidden="1" x14ac:dyDescent="0.25">
      <c r="A950" s="67" t="s">
        <v>1488</v>
      </c>
      <c r="B950" s="67" t="s">
        <v>69</v>
      </c>
      <c r="C950" s="68" t="s">
        <v>458</v>
      </c>
      <c r="D950" s="68" t="s">
        <v>275</v>
      </c>
      <c r="E950" s="68" t="s">
        <v>463</v>
      </c>
      <c r="F950" s="68" t="s">
        <v>464</v>
      </c>
      <c r="G950" s="69"/>
      <c r="H950" s="70" t="s">
        <v>375</v>
      </c>
      <c r="I950" s="68" t="s">
        <v>376</v>
      </c>
      <c r="J950" s="90" t="s">
        <v>765</v>
      </c>
      <c r="K950" s="67" t="s">
        <v>78</v>
      </c>
      <c r="L950" s="72" t="s">
        <v>79</v>
      </c>
      <c r="M950" s="71">
        <v>7.68</v>
      </c>
      <c r="N950" s="67">
        <v>6.14</v>
      </c>
      <c r="O950" s="71">
        <v>1.54</v>
      </c>
      <c r="P950" s="71">
        <v>6.41</v>
      </c>
      <c r="Q950" s="71">
        <v>6.09</v>
      </c>
      <c r="R950" s="71">
        <v>0.32000000000000028</v>
      </c>
      <c r="S950" s="71">
        <v>5.88</v>
      </c>
      <c r="T950" s="67">
        <v>4.7</v>
      </c>
      <c r="U950" s="71">
        <v>1.1799999999999997</v>
      </c>
      <c r="V950" s="71">
        <v>4.6100000000000003</v>
      </c>
      <c r="W950" s="71">
        <v>4.38</v>
      </c>
      <c r="X950" s="71">
        <v>0.23000000000000043</v>
      </c>
      <c r="Y950" s="67"/>
      <c r="Z950" s="67"/>
      <c r="AA950" s="67"/>
      <c r="AB950" s="71">
        <v>5.18</v>
      </c>
      <c r="AC950" s="71">
        <v>4.1399999999999997</v>
      </c>
      <c r="AD950" s="71">
        <v>1.04</v>
      </c>
      <c r="AE950" s="67"/>
      <c r="AF950" s="67"/>
      <c r="AG950" s="67"/>
      <c r="AH950" s="71">
        <v>4.18</v>
      </c>
      <c r="AI950" s="67">
        <v>3.34</v>
      </c>
      <c r="AJ950" s="71">
        <v>0.83999999999999986</v>
      </c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  <c r="BZ950" s="67"/>
    </row>
    <row r="951" spans="1:78" hidden="1" x14ac:dyDescent="0.25">
      <c r="A951" s="67" t="s">
        <v>1489</v>
      </c>
      <c r="B951" s="67" t="s">
        <v>69</v>
      </c>
      <c r="C951" s="68" t="s">
        <v>458</v>
      </c>
      <c r="D951" s="68" t="s">
        <v>275</v>
      </c>
      <c r="E951" s="68" t="s">
        <v>465</v>
      </c>
      <c r="F951" s="68" t="s">
        <v>466</v>
      </c>
      <c r="G951" s="69"/>
      <c r="H951" s="70" t="s">
        <v>375</v>
      </c>
      <c r="I951" s="68" t="s">
        <v>376</v>
      </c>
      <c r="J951" s="90" t="s">
        <v>765</v>
      </c>
      <c r="K951" s="67" t="s">
        <v>78</v>
      </c>
      <c r="L951" s="72" t="s">
        <v>79</v>
      </c>
      <c r="M951" s="71">
        <v>7.68</v>
      </c>
      <c r="N951" s="67">
        <v>6.14</v>
      </c>
      <c r="O951" s="71">
        <v>1.54</v>
      </c>
      <c r="P951" s="71">
        <v>6.41</v>
      </c>
      <c r="Q951" s="71">
        <v>6.09</v>
      </c>
      <c r="R951" s="71">
        <v>0.32000000000000028</v>
      </c>
      <c r="S951" s="71">
        <v>5.88</v>
      </c>
      <c r="T951" s="67">
        <v>4.7</v>
      </c>
      <c r="U951" s="71">
        <v>1.1799999999999997</v>
      </c>
      <c r="V951" s="71">
        <v>4.6100000000000003</v>
      </c>
      <c r="W951" s="71">
        <v>4.38</v>
      </c>
      <c r="X951" s="71">
        <v>0.23000000000000043</v>
      </c>
      <c r="Y951" s="67"/>
      <c r="Z951" s="67"/>
      <c r="AA951" s="67"/>
      <c r="AB951" s="71">
        <v>5.18</v>
      </c>
      <c r="AC951" s="71">
        <v>4.1399999999999997</v>
      </c>
      <c r="AD951" s="71">
        <v>1.04</v>
      </c>
      <c r="AE951" s="67"/>
      <c r="AF951" s="67"/>
      <c r="AG951" s="67"/>
      <c r="AH951" s="71">
        <v>4.18</v>
      </c>
      <c r="AI951" s="67">
        <v>3.34</v>
      </c>
      <c r="AJ951" s="71">
        <v>0.83999999999999986</v>
      </c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  <c r="BZ951" s="67"/>
    </row>
    <row r="952" spans="1:78" hidden="1" x14ac:dyDescent="0.25">
      <c r="A952" s="67" t="s">
        <v>1490</v>
      </c>
      <c r="B952" s="67" t="s">
        <v>69</v>
      </c>
      <c r="C952" s="68" t="s">
        <v>458</v>
      </c>
      <c r="D952" s="68" t="s">
        <v>275</v>
      </c>
      <c r="E952" s="68" t="s">
        <v>467</v>
      </c>
      <c r="F952" s="68" t="s">
        <v>468</v>
      </c>
      <c r="G952" s="69"/>
      <c r="H952" s="70" t="s">
        <v>375</v>
      </c>
      <c r="I952" s="68" t="s">
        <v>376</v>
      </c>
      <c r="J952" s="90" t="s">
        <v>765</v>
      </c>
      <c r="K952" s="67" t="s">
        <v>78</v>
      </c>
      <c r="L952" s="72" t="s">
        <v>79</v>
      </c>
      <c r="M952" s="71">
        <v>7.68</v>
      </c>
      <c r="N952" s="67">
        <v>6.14</v>
      </c>
      <c r="O952" s="71">
        <v>1.54</v>
      </c>
      <c r="P952" s="71">
        <v>6.41</v>
      </c>
      <c r="Q952" s="71">
        <v>6.09</v>
      </c>
      <c r="R952" s="71">
        <v>0.32000000000000028</v>
      </c>
      <c r="S952" s="71">
        <v>5.88</v>
      </c>
      <c r="T952" s="67">
        <v>4.7</v>
      </c>
      <c r="U952" s="71">
        <v>1.1799999999999997</v>
      </c>
      <c r="V952" s="71">
        <v>4.6100000000000003</v>
      </c>
      <c r="W952" s="71">
        <v>4.38</v>
      </c>
      <c r="X952" s="71">
        <v>0.23000000000000043</v>
      </c>
      <c r="Y952" s="67"/>
      <c r="Z952" s="67"/>
      <c r="AA952" s="67"/>
      <c r="AB952" s="71">
        <v>5.18</v>
      </c>
      <c r="AC952" s="71">
        <v>4.1399999999999997</v>
      </c>
      <c r="AD952" s="71">
        <v>1.04</v>
      </c>
      <c r="AE952" s="67"/>
      <c r="AF952" s="67"/>
      <c r="AG952" s="67"/>
      <c r="AH952" s="71">
        <v>4.18</v>
      </c>
      <c r="AI952" s="67">
        <v>3.34</v>
      </c>
      <c r="AJ952" s="71">
        <v>0.83999999999999986</v>
      </c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  <c r="BZ952" s="67"/>
    </row>
    <row r="953" spans="1:78" hidden="1" x14ac:dyDescent="0.25">
      <c r="A953" s="67" t="s">
        <v>1491</v>
      </c>
      <c r="B953" s="67" t="s">
        <v>69</v>
      </c>
      <c r="C953" s="68" t="s">
        <v>458</v>
      </c>
      <c r="D953" s="68" t="s">
        <v>275</v>
      </c>
      <c r="E953" s="68" t="s">
        <v>469</v>
      </c>
      <c r="F953" s="68" t="s">
        <v>470</v>
      </c>
      <c r="G953" s="69"/>
      <c r="H953" s="70" t="s">
        <v>375</v>
      </c>
      <c r="I953" s="68" t="s">
        <v>376</v>
      </c>
      <c r="J953" s="90" t="s">
        <v>765</v>
      </c>
      <c r="K953" s="67" t="s">
        <v>78</v>
      </c>
      <c r="L953" s="72" t="s">
        <v>79</v>
      </c>
      <c r="M953" s="71">
        <v>7.68</v>
      </c>
      <c r="N953" s="67">
        <v>6.14</v>
      </c>
      <c r="O953" s="71">
        <v>1.54</v>
      </c>
      <c r="P953" s="71">
        <v>6.41</v>
      </c>
      <c r="Q953" s="71">
        <v>6.09</v>
      </c>
      <c r="R953" s="71">
        <v>0.32000000000000028</v>
      </c>
      <c r="S953" s="71">
        <v>5.88</v>
      </c>
      <c r="T953" s="67">
        <v>4.7</v>
      </c>
      <c r="U953" s="71">
        <v>1.1799999999999997</v>
      </c>
      <c r="V953" s="71">
        <v>4.6100000000000003</v>
      </c>
      <c r="W953" s="71">
        <v>4.38</v>
      </c>
      <c r="X953" s="71">
        <v>0.23000000000000043</v>
      </c>
      <c r="Y953" s="67"/>
      <c r="Z953" s="67"/>
      <c r="AA953" s="67"/>
      <c r="AB953" s="71">
        <v>5.18</v>
      </c>
      <c r="AC953" s="71">
        <v>4.1399999999999997</v>
      </c>
      <c r="AD953" s="71">
        <v>1.04</v>
      </c>
      <c r="AE953" s="67"/>
      <c r="AF953" s="67"/>
      <c r="AG953" s="67"/>
      <c r="AH953" s="71">
        <v>4.18</v>
      </c>
      <c r="AI953" s="67">
        <v>3.34</v>
      </c>
      <c r="AJ953" s="71">
        <v>0.83999999999999986</v>
      </c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  <c r="BZ953" s="67"/>
    </row>
    <row r="954" spans="1:78" hidden="1" x14ac:dyDescent="0.25">
      <c r="A954" s="67" t="s">
        <v>1492</v>
      </c>
      <c r="B954" s="67" t="s">
        <v>69</v>
      </c>
      <c r="C954" s="68" t="s">
        <v>458</v>
      </c>
      <c r="D954" s="68" t="s">
        <v>275</v>
      </c>
      <c r="E954" s="68" t="s">
        <v>276</v>
      </c>
      <c r="F954" s="68" t="s">
        <v>275</v>
      </c>
      <c r="G954" s="69"/>
      <c r="H954" s="70" t="s">
        <v>375</v>
      </c>
      <c r="I954" s="68" t="s">
        <v>376</v>
      </c>
      <c r="J954" s="90" t="s">
        <v>765</v>
      </c>
      <c r="K954" s="67" t="s">
        <v>78</v>
      </c>
      <c r="L954" s="72" t="s">
        <v>79</v>
      </c>
      <c r="M954" s="71">
        <v>8.02</v>
      </c>
      <c r="N954" s="67">
        <v>6.42</v>
      </c>
      <c r="O954" s="71">
        <v>1.5999999999999996</v>
      </c>
      <c r="P954" s="71">
        <v>6.6099999999999994</v>
      </c>
      <c r="Q954" s="71">
        <v>6.28</v>
      </c>
      <c r="R954" s="71">
        <v>0.32999999999999918</v>
      </c>
      <c r="S954" s="71">
        <v>6.22</v>
      </c>
      <c r="T954" s="67">
        <v>4.9800000000000004</v>
      </c>
      <c r="U954" s="71">
        <v>1.2399999999999993</v>
      </c>
      <c r="V954" s="71">
        <v>4.8099999999999996</v>
      </c>
      <c r="W954" s="71">
        <v>4.57</v>
      </c>
      <c r="X954" s="71">
        <v>0.23999999999999932</v>
      </c>
      <c r="Y954" s="67"/>
      <c r="Z954" s="67"/>
      <c r="AA954" s="67"/>
      <c r="AB954" s="71">
        <v>5.52</v>
      </c>
      <c r="AC954" s="71">
        <v>4.42</v>
      </c>
      <c r="AD954" s="71">
        <v>1.0999999999999996</v>
      </c>
      <c r="AE954" s="67"/>
      <c r="AF954" s="67"/>
      <c r="AG954" s="67"/>
      <c r="AH954" s="71">
        <v>4.5199999999999996</v>
      </c>
      <c r="AI954" s="67">
        <v>3.62</v>
      </c>
      <c r="AJ954" s="71">
        <v>0.89999999999999947</v>
      </c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  <c r="BZ954" s="67"/>
    </row>
    <row r="955" spans="1:78" hidden="1" x14ac:dyDescent="0.25">
      <c r="A955" s="67" t="s">
        <v>1493</v>
      </c>
      <c r="B955" s="67" t="s">
        <v>69</v>
      </c>
      <c r="C955" s="68" t="s">
        <v>458</v>
      </c>
      <c r="D955" s="68" t="s">
        <v>275</v>
      </c>
      <c r="E955" s="68" t="s">
        <v>471</v>
      </c>
      <c r="F955" s="68" t="s">
        <v>472</v>
      </c>
      <c r="G955" s="69"/>
      <c r="H955" s="70" t="s">
        <v>375</v>
      </c>
      <c r="I955" s="68" t="s">
        <v>376</v>
      </c>
      <c r="J955" s="90" t="s">
        <v>765</v>
      </c>
      <c r="K955" s="67" t="s">
        <v>78</v>
      </c>
      <c r="L955" s="72" t="s">
        <v>79</v>
      </c>
      <c r="M955" s="71">
        <v>7.7799999999999994</v>
      </c>
      <c r="N955" s="67">
        <v>6.22</v>
      </c>
      <c r="O955" s="71">
        <v>1.5599999999999996</v>
      </c>
      <c r="P955" s="71">
        <v>6.47</v>
      </c>
      <c r="Q955" s="71">
        <v>6.15</v>
      </c>
      <c r="R955" s="71">
        <v>0.3199999999999994</v>
      </c>
      <c r="S955" s="71">
        <v>5.9799999999999995</v>
      </c>
      <c r="T955" s="67">
        <v>4.78</v>
      </c>
      <c r="U955" s="71">
        <v>1.1999999999999993</v>
      </c>
      <c r="V955" s="71">
        <v>4.67</v>
      </c>
      <c r="W955" s="71">
        <v>4.4400000000000004</v>
      </c>
      <c r="X955" s="71">
        <v>0.22999999999999954</v>
      </c>
      <c r="Y955" s="67"/>
      <c r="Z955" s="67"/>
      <c r="AA955" s="67"/>
      <c r="AB955" s="71">
        <v>5.2799999999999994</v>
      </c>
      <c r="AC955" s="71">
        <v>4.22</v>
      </c>
      <c r="AD955" s="71">
        <v>1.0599999999999996</v>
      </c>
      <c r="AE955" s="67"/>
      <c r="AF955" s="67"/>
      <c r="AG955" s="67"/>
      <c r="AH955" s="71">
        <v>4.2799999999999994</v>
      </c>
      <c r="AI955" s="67">
        <v>3.42</v>
      </c>
      <c r="AJ955" s="71">
        <v>0.85999999999999943</v>
      </c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67"/>
      <c r="BW955" s="67"/>
      <c r="BX955" s="67"/>
      <c r="BY955" s="67"/>
      <c r="BZ955" s="67"/>
    </row>
    <row r="956" spans="1:78" hidden="1" x14ac:dyDescent="0.25">
      <c r="A956" s="67" t="s">
        <v>1494</v>
      </c>
      <c r="B956" s="67" t="s">
        <v>69</v>
      </c>
      <c r="C956" s="68" t="s">
        <v>458</v>
      </c>
      <c r="D956" s="68" t="s">
        <v>275</v>
      </c>
      <c r="E956" s="68" t="s">
        <v>473</v>
      </c>
      <c r="F956" s="68" t="s">
        <v>474</v>
      </c>
      <c r="G956" s="69"/>
      <c r="H956" s="70" t="s">
        <v>375</v>
      </c>
      <c r="I956" s="68" t="s">
        <v>376</v>
      </c>
      <c r="J956" s="90" t="s">
        <v>765</v>
      </c>
      <c r="K956" s="67" t="s">
        <v>78</v>
      </c>
      <c r="L956" s="72" t="s">
        <v>79</v>
      </c>
      <c r="M956" s="71">
        <v>7.68</v>
      </c>
      <c r="N956" s="67">
        <v>6.14</v>
      </c>
      <c r="O956" s="71">
        <v>1.54</v>
      </c>
      <c r="P956" s="71">
        <v>6.41</v>
      </c>
      <c r="Q956" s="71">
        <v>6.09</v>
      </c>
      <c r="R956" s="71">
        <v>0.32000000000000028</v>
      </c>
      <c r="S956" s="71">
        <v>5.88</v>
      </c>
      <c r="T956" s="67">
        <v>4.7</v>
      </c>
      <c r="U956" s="71">
        <v>1.1799999999999997</v>
      </c>
      <c r="V956" s="71">
        <v>4.6100000000000003</v>
      </c>
      <c r="W956" s="71">
        <v>4.38</v>
      </c>
      <c r="X956" s="71">
        <v>0.23000000000000043</v>
      </c>
      <c r="Y956" s="67"/>
      <c r="Z956" s="67"/>
      <c r="AA956" s="67"/>
      <c r="AB956" s="71">
        <v>5.18</v>
      </c>
      <c r="AC956" s="71">
        <v>4.1399999999999997</v>
      </c>
      <c r="AD956" s="71">
        <v>1.04</v>
      </c>
      <c r="AE956" s="67"/>
      <c r="AF956" s="67"/>
      <c r="AG956" s="67"/>
      <c r="AH956" s="71">
        <v>4.18</v>
      </c>
      <c r="AI956" s="67">
        <v>3.34</v>
      </c>
      <c r="AJ956" s="71">
        <v>0.83999999999999986</v>
      </c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67"/>
      <c r="BY956" s="67"/>
      <c r="BZ956" s="67"/>
    </row>
    <row r="957" spans="1:78" hidden="1" x14ac:dyDescent="0.25">
      <c r="A957" s="67" t="s">
        <v>1495</v>
      </c>
      <c r="B957" s="67" t="s">
        <v>69</v>
      </c>
      <c r="C957" s="68" t="s">
        <v>458</v>
      </c>
      <c r="D957" s="68" t="s">
        <v>275</v>
      </c>
      <c r="E957" s="68" t="s">
        <v>459</v>
      </c>
      <c r="F957" s="68" t="s">
        <v>460</v>
      </c>
      <c r="G957" s="69" t="s">
        <v>377</v>
      </c>
      <c r="H957" s="70" t="s">
        <v>378</v>
      </c>
      <c r="I957" s="68" t="s">
        <v>379</v>
      </c>
      <c r="J957" s="90" t="s">
        <v>765</v>
      </c>
      <c r="K957" s="67" t="s">
        <v>78</v>
      </c>
      <c r="L957" s="72" t="s">
        <v>79</v>
      </c>
      <c r="M957" s="71">
        <v>8.7799999999999994</v>
      </c>
      <c r="N957" s="67">
        <v>7.02</v>
      </c>
      <c r="O957" s="71">
        <v>1.7599999999999998</v>
      </c>
      <c r="P957" s="71">
        <v>7.0699999999999994</v>
      </c>
      <c r="Q957" s="71">
        <v>6.72</v>
      </c>
      <c r="R957" s="71">
        <v>0.34999999999999964</v>
      </c>
      <c r="S957" s="71">
        <v>6.9799999999999995</v>
      </c>
      <c r="T957" s="67">
        <v>5.58</v>
      </c>
      <c r="U957" s="71">
        <v>1.3999999999999995</v>
      </c>
      <c r="V957" s="71">
        <v>5.27</v>
      </c>
      <c r="W957" s="71">
        <v>5.01</v>
      </c>
      <c r="X957" s="71">
        <v>0.25999999999999979</v>
      </c>
      <c r="Y957" s="67"/>
      <c r="Z957" s="67"/>
      <c r="AA957" s="67"/>
      <c r="AB957" s="71">
        <v>6.2799999999999994</v>
      </c>
      <c r="AC957" s="71">
        <v>5.0199999999999996</v>
      </c>
      <c r="AD957" s="71">
        <v>1.2599999999999998</v>
      </c>
      <c r="AE957" s="67"/>
      <c r="AF957" s="67"/>
      <c r="AG957" s="67"/>
      <c r="AH957" s="71">
        <v>5.2799999999999994</v>
      </c>
      <c r="AI957" s="67">
        <v>4.22</v>
      </c>
      <c r="AJ957" s="71">
        <v>1.0599999999999996</v>
      </c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67"/>
      <c r="BY957" s="67"/>
      <c r="BZ957" s="67"/>
    </row>
    <row r="958" spans="1:78" hidden="1" x14ac:dyDescent="0.25">
      <c r="A958" s="67" t="s">
        <v>1496</v>
      </c>
      <c r="B958" s="67" t="s">
        <v>69</v>
      </c>
      <c r="C958" s="68" t="s">
        <v>458</v>
      </c>
      <c r="D958" s="68" t="s">
        <v>275</v>
      </c>
      <c r="E958" s="68" t="s">
        <v>461</v>
      </c>
      <c r="F958" s="68" t="s">
        <v>462</v>
      </c>
      <c r="G958" s="69" t="s">
        <v>377</v>
      </c>
      <c r="H958" s="70" t="s">
        <v>378</v>
      </c>
      <c r="I958" s="68" t="s">
        <v>379</v>
      </c>
      <c r="J958" s="90" t="s">
        <v>765</v>
      </c>
      <c r="K958" s="67" t="s">
        <v>78</v>
      </c>
      <c r="L958" s="72" t="s">
        <v>79</v>
      </c>
      <c r="M958" s="71">
        <v>7.68</v>
      </c>
      <c r="N958" s="67">
        <v>6.14</v>
      </c>
      <c r="O958" s="71">
        <v>1.54</v>
      </c>
      <c r="P958" s="71">
        <v>6.41</v>
      </c>
      <c r="Q958" s="71">
        <v>6.09</v>
      </c>
      <c r="R958" s="71">
        <v>0.32000000000000028</v>
      </c>
      <c r="S958" s="71">
        <v>5.88</v>
      </c>
      <c r="T958" s="67">
        <v>4.7</v>
      </c>
      <c r="U958" s="71">
        <v>1.1799999999999997</v>
      </c>
      <c r="V958" s="71">
        <v>4.6100000000000003</v>
      </c>
      <c r="W958" s="71">
        <v>4.38</v>
      </c>
      <c r="X958" s="71">
        <v>0.23000000000000043</v>
      </c>
      <c r="Y958" s="67"/>
      <c r="Z958" s="67"/>
      <c r="AA958" s="67"/>
      <c r="AB958" s="71">
        <v>5.18</v>
      </c>
      <c r="AC958" s="71">
        <v>4.1399999999999997</v>
      </c>
      <c r="AD958" s="71">
        <v>1.04</v>
      </c>
      <c r="AE958" s="67"/>
      <c r="AF958" s="67"/>
      <c r="AG958" s="67"/>
      <c r="AH958" s="71">
        <v>4.18</v>
      </c>
      <c r="AI958" s="67">
        <v>3.34</v>
      </c>
      <c r="AJ958" s="71">
        <v>0.83999999999999986</v>
      </c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  <c r="BZ958" s="67"/>
    </row>
    <row r="959" spans="1:78" hidden="1" x14ac:dyDescent="0.25">
      <c r="A959" s="67" t="s">
        <v>1497</v>
      </c>
      <c r="B959" s="67" t="s">
        <v>69</v>
      </c>
      <c r="C959" s="68" t="s">
        <v>458</v>
      </c>
      <c r="D959" s="68" t="s">
        <v>275</v>
      </c>
      <c r="E959" s="68" t="s">
        <v>463</v>
      </c>
      <c r="F959" s="68" t="s">
        <v>464</v>
      </c>
      <c r="G959" s="69" t="s">
        <v>377</v>
      </c>
      <c r="H959" s="70" t="s">
        <v>378</v>
      </c>
      <c r="I959" s="68" t="s">
        <v>379</v>
      </c>
      <c r="J959" s="90" t="s">
        <v>765</v>
      </c>
      <c r="K959" s="67" t="s">
        <v>78</v>
      </c>
      <c r="L959" s="72" t="s">
        <v>79</v>
      </c>
      <c r="M959" s="71">
        <v>7.68</v>
      </c>
      <c r="N959" s="67">
        <v>6.14</v>
      </c>
      <c r="O959" s="71">
        <v>1.54</v>
      </c>
      <c r="P959" s="71">
        <v>6.41</v>
      </c>
      <c r="Q959" s="71">
        <v>6.09</v>
      </c>
      <c r="R959" s="71">
        <v>0.32000000000000028</v>
      </c>
      <c r="S959" s="71">
        <v>5.88</v>
      </c>
      <c r="T959" s="67">
        <v>4.7</v>
      </c>
      <c r="U959" s="71">
        <v>1.1799999999999997</v>
      </c>
      <c r="V959" s="71">
        <v>4.6100000000000003</v>
      </c>
      <c r="W959" s="71">
        <v>4.38</v>
      </c>
      <c r="X959" s="71">
        <v>0.23000000000000043</v>
      </c>
      <c r="Y959" s="67"/>
      <c r="Z959" s="67"/>
      <c r="AA959" s="67"/>
      <c r="AB959" s="71">
        <v>5.18</v>
      </c>
      <c r="AC959" s="71">
        <v>4.1399999999999997</v>
      </c>
      <c r="AD959" s="71">
        <v>1.04</v>
      </c>
      <c r="AE959" s="67"/>
      <c r="AF959" s="67"/>
      <c r="AG959" s="67"/>
      <c r="AH959" s="71">
        <v>4.18</v>
      </c>
      <c r="AI959" s="67">
        <v>3.34</v>
      </c>
      <c r="AJ959" s="71">
        <v>0.83999999999999986</v>
      </c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67"/>
      <c r="BY959" s="67"/>
      <c r="BZ959" s="67"/>
    </row>
    <row r="960" spans="1:78" hidden="1" x14ac:dyDescent="0.25">
      <c r="A960" s="67" t="s">
        <v>1498</v>
      </c>
      <c r="B960" s="67" t="s">
        <v>69</v>
      </c>
      <c r="C960" s="68" t="s">
        <v>458</v>
      </c>
      <c r="D960" s="68" t="s">
        <v>275</v>
      </c>
      <c r="E960" s="68" t="s">
        <v>465</v>
      </c>
      <c r="F960" s="68" t="s">
        <v>466</v>
      </c>
      <c r="G960" s="69" t="s">
        <v>377</v>
      </c>
      <c r="H960" s="70" t="s">
        <v>378</v>
      </c>
      <c r="I960" s="68" t="s">
        <v>379</v>
      </c>
      <c r="J960" s="90" t="s">
        <v>765</v>
      </c>
      <c r="K960" s="67" t="s">
        <v>78</v>
      </c>
      <c r="L960" s="72" t="s">
        <v>79</v>
      </c>
      <c r="M960" s="71">
        <v>7.68</v>
      </c>
      <c r="N960" s="67">
        <v>6.14</v>
      </c>
      <c r="O960" s="71">
        <v>1.54</v>
      </c>
      <c r="P960" s="71">
        <v>6.41</v>
      </c>
      <c r="Q960" s="71">
        <v>6.09</v>
      </c>
      <c r="R960" s="71">
        <v>0.32000000000000028</v>
      </c>
      <c r="S960" s="71">
        <v>5.88</v>
      </c>
      <c r="T960" s="67">
        <v>4.7</v>
      </c>
      <c r="U960" s="71">
        <v>1.1799999999999997</v>
      </c>
      <c r="V960" s="71">
        <v>4.6100000000000003</v>
      </c>
      <c r="W960" s="71">
        <v>4.38</v>
      </c>
      <c r="X960" s="71">
        <v>0.23000000000000043</v>
      </c>
      <c r="Y960" s="67"/>
      <c r="Z960" s="67"/>
      <c r="AA960" s="67"/>
      <c r="AB960" s="71">
        <v>5.18</v>
      </c>
      <c r="AC960" s="71">
        <v>4.1399999999999997</v>
      </c>
      <c r="AD960" s="71">
        <v>1.04</v>
      </c>
      <c r="AE960" s="67"/>
      <c r="AF960" s="67"/>
      <c r="AG960" s="67"/>
      <c r="AH960" s="71">
        <v>4.18</v>
      </c>
      <c r="AI960" s="67">
        <v>3.34</v>
      </c>
      <c r="AJ960" s="71">
        <v>0.83999999999999986</v>
      </c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67"/>
      <c r="BY960" s="67"/>
      <c r="BZ960" s="67"/>
    </row>
    <row r="961" spans="1:78" hidden="1" x14ac:dyDescent="0.25">
      <c r="A961" s="67" t="s">
        <v>1499</v>
      </c>
      <c r="B961" s="67" t="s">
        <v>69</v>
      </c>
      <c r="C961" s="68" t="s">
        <v>458</v>
      </c>
      <c r="D961" s="68" t="s">
        <v>275</v>
      </c>
      <c r="E961" s="68" t="s">
        <v>467</v>
      </c>
      <c r="F961" s="68" t="s">
        <v>468</v>
      </c>
      <c r="G961" s="69" t="s">
        <v>377</v>
      </c>
      <c r="H961" s="70" t="s">
        <v>378</v>
      </c>
      <c r="I961" s="68" t="s">
        <v>379</v>
      </c>
      <c r="J961" s="90" t="s">
        <v>765</v>
      </c>
      <c r="K961" s="67" t="s">
        <v>78</v>
      </c>
      <c r="L961" s="72" t="s">
        <v>79</v>
      </c>
      <c r="M961" s="71">
        <v>7.68</v>
      </c>
      <c r="N961" s="67">
        <v>6.14</v>
      </c>
      <c r="O961" s="71">
        <v>1.54</v>
      </c>
      <c r="P961" s="71">
        <v>6.41</v>
      </c>
      <c r="Q961" s="71">
        <v>6.09</v>
      </c>
      <c r="R961" s="71">
        <v>0.32000000000000028</v>
      </c>
      <c r="S961" s="71">
        <v>5.88</v>
      </c>
      <c r="T961" s="67">
        <v>4.7</v>
      </c>
      <c r="U961" s="71">
        <v>1.1799999999999997</v>
      </c>
      <c r="V961" s="71">
        <v>4.6100000000000003</v>
      </c>
      <c r="W961" s="71">
        <v>4.38</v>
      </c>
      <c r="X961" s="71">
        <v>0.23000000000000043</v>
      </c>
      <c r="Y961" s="67"/>
      <c r="Z961" s="67"/>
      <c r="AA961" s="67"/>
      <c r="AB961" s="71">
        <v>5.18</v>
      </c>
      <c r="AC961" s="71">
        <v>4.1399999999999997</v>
      </c>
      <c r="AD961" s="71">
        <v>1.04</v>
      </c>
      <c r="AE961" s="67"/>
      <c r="AF961" s="67"/>
      <c r="AG961" s="67"/>
      <c r="AH961" s="71">
        <v>4.18</v>
      </c>
      <c r="AI961" s="67">
        <v>3.34</v>
      </c>
      <c r="AJ961" s="71">
        <v>0.83999999999999986</v>
      </c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67"/>
      <c r="BY961" s="67"/>
      <c r="BZ961" s="67"/>
    </row>
    <row r="962" spans="1:78" hidden="1" x14ac:dyDescent="0.25">
      <c r="A962" s="67" t="s">
        <v>1500</v>
      </c>
      <c r="B962" s="67" t="s">
        <v>69</v>
      </c>
      <c r="C962" s="68" t="s">
        <v>458</v>
      </c>
      <c r="D962" s="68" t="s">
        <v>275</v>
      </c>
      <c r="E962" s="68" t="s">
        <v>469</v>
      </c>
      <c r="F962" s="68" t="s">
        <v>470</v>
      </c>
      <c r="G962" s="69" t="s">
        <v>377</v>
      </c>
      <c r="H962" s="70" t="s">
        <v>378</v>
      </c>
      <c r="I962" s="68" t="s">
        <v>379</v>
      </c>
      <c r="J962" s="90" t="s">
        <v>765</v>
      </c>
      <c r="K962" s="67" t="s">
        <v>78</v>
      </c>
      <c r="L962" s="72" t="s">
        <v>79</v>
      </c>
      <c r="M962" s="71">
        <v>7.68</v>
      </c>
      <c r="N962" s="67">
        <v>6.14</v>
      </c>
      <c r="O962" s="71">
        <v>1.54</v>
      </c>
      <c r="P962" s="71">
        <v>6.41</v>
      </c>
      <c r="Q962" s="71">
        <v>6.09</v>
      </c>
      <c r="R962" s="71">
        <v>0.32000000000000028</v>
      </c>
      <c r="S962" s="71">
        <v>5.88</v>
      </c>
      <c r="T962" s="67">
        <v>4.7</v>
      </c>
      <c r="U962" s="71">
        <v>1.1799999999999997</v>
      </c>
      <c r="V962" s="71">
        <v>4.6100000000000003</v>
      </c>
      <c r="W962" s="71">
        <v>4.38</v>
      </c>
      <c r="X962" s="71">
        <v>0.23000000000000043</v>
      </c>
      <c r="Y962" s="67"/>
      <c r="Z962" s="67"/>
      <c r="AA962" s="67"/>
      <c r="AB962" s="71">
        <v>5.18</v>
      </c>
      <c r="AC962" s="71">
        <v>4.1399999999999997</v>
      </c>
      <c r="AD962" s="71">
        <v>1.04</v>
      </c>
      <c r="AE962" s="67"/>
      <c r="AF962" s="67"/>
      <c r="AG962" s="67"/>
      <c r="AH962" s="71">
        <v>4.18</v>
      </c>
      <c r="AI962" s="67">
        <v>3.34</v>
      </c>
      <c r="AJ962" s="71">
        <v>0.83999999999999986</v>
      </c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67"/>
      <c r="BW962" s="67"/>
      <c r="BX962" s="67"/>
      <c r="BY962" s="67"/>
      <c r="BZ962" s="67"/>
    </row>
    <row r="963" spans="1:78" hidden="1" x14ac:dyDescent="0.25">
      <c r="A963" s="67" t="s">
        <v>1501</v>
      </c>
      <c r="B963" s="67" t="s">
        <v>69</v>
      </c>
      <c r="C963" s="68" t="s">
        <v>458</v>
      </c>
      <c r="D963" s="68" t="s">
        <v>275</v>
      </c>
      <c r="E963" s="68" t="s">
        <v>276</v>
      </c>
      <c r="F963" s="68" t="s">
        <v>275</v>
      </c>
      <c r="G963" s="69" t="s">
        <v>377</v>
      </c>
      <c r="H963" s="70" t="s">
        <v>378</v>
      </c>
      <c r="I963" s="68" t="s">
        <v>379</v>
      </c>
      <c r="J963" s="90" t="s">
        <v>765</v>
      </c>
      <c r="K963" s="67" t="s">
        <v>78</v>
      </c>
      <c r="L963" s="72" t="s">
        <v>79</v>
      </c>
      <c r="M963" s="71">
        <v>8.02</v>
      </c>
      <c r="N963" s="67">
        <v>6.42</v>
      </c>
      <c r="O963" s="71">
        <v>1.5999999999999996</v>
      </c>
      <c r="P963" s="71">
        <v>6.6099999999999994</v>
      </c>
      <c r="Q963" s="71">
        <v>6.28</v>
      </c>
      <c r="R963" s="71">
        <v>0.32999999999999918</v>
      </c>
      <c r="S963" s="71">
        <v>6.22</v>
      </c>
      <c r="T963" s="67">
        <v>4.9800000000000004</v>
      </c>
      <c r="U963" s="71">
        <v>1.2399999999999993</v>
      </c>
      <c r="V963" s="71">
        <v>4.8099999999999996</v>
      </c>
      <c r="W963" s="71">
        <v>4.57</v>
      </c>
      <c r="X963" s="71">
        <v>0.23999999999999932</v>
      </c>
      <c r="Y963" s="67"/>
      <c r="Z963" s="67"/>
      <c r="AA963" s="67"/>
      <c r="AB963" s="71">
        <v>5.52</v>
      </c>
      <c r="AC963" s="71">
        <v>4.42</v>
      </c>
      <c r="AD963" s="71">
        <v>1.0999999999999996</v>
      </c>
      <c r="AE963" s="67"/>
      <c r="AF963" s="67"/>
      <c r="AG963" s="67"/>
      <c r="AH963" s="71">
        <v>4.5199999999999996</v>
      </c>
      <c r="AI963" s="67">
        <v>3.62</v>
      </c>
      <c r="AJ963" s="71">
        <v>0.89999999999999947</v>
      </c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  <c r="BX963" s="67"/>
      <c r="BY963" s="67"/>
      <c r="BZ963" s="67"/>
    </row>
    <row r="964" spans="1:78" hidden="1" x14ac:dyDescent="0.25">
      <c r="A964" s="67" t="s">
        <v>1502</v>
      </c>
      <c r="B964" s="67" t="s">
        <v>69</v>
      </c>
      <c r="C964" s="68" t="s">
        <v>458</v>
      </c>
      <c r="D964" s="68" t="s">
        <v>275</v>
      </c>
      <c r="E964" s="68" t="s">
        <v>471</v>
      </c>
      <c r="F964" s="68" t="s">
        <v>472</v>
      </c>
      <c r="G964" s="69" t="s">
        <v>377</v>
      </c>
      <c r="H964" s="70" t="s">
        <v>378</v>
      </c>
      <c r="I964" s="68" t="s">
        <v>379</v>
      </c>
      <c r="J964" s="90" t="s">
        <v>765</v>
      </c>
      <c r="K964" s="67" t="s">
        <v>78</v>
      </c>
      <c r="L964" s="72" t="s">
        <v>79</v>
      </c>
      <c r="M964" s="71">
        <v>7.7799999999999994</v>
      </c>
      <c r="N964" s="67">
        <v>6.22</v>
      </c>
      <c r="O964" s="71">
        <v>1.5599999999999996</v>
      </c>
      <c r="P964" s="71">
        <v>6.47</v>
      </c>
      <c r="Q964" s="71">
        <v>6.15</v>
      </c>
      <c r="R964" s="71">
        <v>0.3199999999999994</v>
      </c>
      <c r="S964" s="71">
        <v>5.9799999999999995</v>
      </c>
      <c r="T964" s="67">
        <v>4.78</v>
      </c>
      <c r="U964" s="71">
        <v>1.1999999999999993</v>
      </c>
      <c r="V964" s="71">
        <v>4.67</v>
      </c>
      <c r="W964" s="71">
        <v>4.4400000000000004</v>
      </c>
      <c r="X964" s="71">
        <v>0.22999999999999954</v>
      </c>
      <c r="Y964" s="67"/>
      <c r="Z964" s="67"/>
      <c r="AA964" s="67"/>
      <c r="AB964" s="71">
        <v>5.2799999999999994</v>
      </c>
      <c r="AC964" s="71">
        <v>4.22</v>
      </c>
      <c r="AD964" s="71">
        <v>1.0599999999999996</v>
      </c>
      <c r="AE964" s="67"/>
      <c r="AF964" s="67"/>
      <c r="AG964" s="67"/>
      <c r="AH964" s="71">
        <v>4.2799999999999994</v>
      </c>
      <c r="AI964" s="67">
        <v>3.42</v>
      </c>
      <c r="AJ964" s="71">
        <v>0.85999999999999943</v>
      </c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  <c r="BX964" s="67"/>
      <c r="BY964" s="67"/>
      <c r="BZ964" s="67"/>
    </row>
    <row r="965" spans="1:78" hidden="1" x14ac:dyDescent="0.25">
      <c r="A965" s="67" t="s">
        <v>1503</v>
      </c>
      <c r="B965" s="67" t="s">
        <v>69</v>
      </c>
      <c r="C965" s="68" t="s">
        <v>458</v>
      </c>
      <c r="D965" s="68" t="s">
        <v>275</v>
      </c>
      <c r="E965" s="68" t="s">
        <v>473</v>
      </c>
      <c r="F965" s="68" t="s">
        <v>474</v>
      </c>
      <c r="G965" s="69" t="s">
        <v>377</v>
      </c>
      <c r="H965" s="70" t="s">
        <v>378</v>
      </c>
      <c r="I965" s="68" t="s">
        <v>379</v>
      </c>
      <c r="J965" s="90" t="s">
        <v>765</v>
      </c>
      <c r="K965" s="67" t="s">
        <v>78</v>
      </c>
      <c r="L965" s="72" t="s">
        <v>79</v>
      </c>
      <c r="M965" s="71">
        <v>7.68</v>
      </c>
      <c r="N965" s="67">
        <v>6.14</v>
      </c>
      <c r="O965" s="71">
        <v>1.54</v>
      </c>
      <c r="P965" s="71">
        <v>6.41</v>
      </c>
      <c r="Q965" s="71">
        <v>6.09</v>
      </c>
      <c r="R965" s="71">
        <v>0.32000000000000028</v>
      </c>
      <c r="S965" s="71">
        <v>5.88</v>
      </c>
      <c r="T965" s="67">
        <v>4.7</v>
      </c>
      <c r="U965" s="71">
        <v>1.1799999999999997</v>
      </c>
      <c r="V965" s="71">
        <v>4.6100000000000003</v>
      </c>
      <c r="W965" s="71">
        <v>4.38</v>
      </c>
      <c r="X965" s="71">
        <v>0.23000000000000043</v>
      </c>
      <c r="Y965" s="67"/>
      <c r="Z965" s="67"/>
      <c r="AA965" s="67"/>
      <c r="AB965" s="71">
        <v>5.18</v>
      </c>
      <c r="AC965" s="71">
        <v>4.1399999999999997</v>
      </c>
      <c r="AD965" s="71">
        <v>1.04</v>
      </c>
      <c r="AE965" s="67"/>
      <c r="AF965" s="67"/>
      <c r="AG965" s="67"/>
      <c r="AH965" s="71">
        <v>4.18</v>
      </c>
      <c r="AI965" s="67">
        <v>3.34</v>
      </c>
      <c r="AJ965" s="71">
        <v>0.83999999999999986</v>
      </c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67"/>
      <c r="BY965" s="67"/>
      <c r="BZ965" s="67"/>
    </row>
    <row r="966" spans="1:78" hidden="1" x14ac:dyDescent="0.25">
      <c r="A966" s="67" t="s">
        <v>1504</v>
      </c>
      <c r="B966" s="67" t="s">
        <v>69</v>
      </c>
      <c r="C966" s="68" t="s">
        <v>458</v>
      </c>
      <c r="D966" s="68" t="s">
        <v>275</v>
      </c>
      <c r="E966" s="68" t="s">
        <v>459</v>
      </c>
      <c r="F966" s="68" t="s">
        <v>460</v>
      </c>
      <c r="G966" s="69" t="s">
        <v>380</v>
      </c>
      <c r="H966" s="70" t="s">
        <v>381</v>
      </c>
      <c r="I966" s="68" t="s">
        <v>382</v>
      </c>
      <c r="J966" s="90" t="s">
        <v>765</v>
      </c>
      <c r="K966" s="67" t="s">
        <v>78</v>
      </c>
      <c r="L966" s="72" t="s">
        <v>79</v>
      </c>
      <c r="M966" s="71">
        <v>8.7799999999999994</v>
      </c>
      <c r="N966" s="67">
        <v>7.02</v>
      </c>
      <c r="O966" s="71">
        <v>1.7599999999999998</v>
      </c>
      <c r="P966" s="71">
        <v>7.0699999999999994</v>
      </c>
      <c r="Q966" s="71">
        <v>6.72</v>
      </c>
      <c r="R966" s="71">
        <v>0.34999999999999964</v>
      </c>
      <c r="S966" s="71">
        <v>6.9799999999999995</v>
      </c>
      <c r="T966" s="67">
        <v>5.58</v>
      </c>
      <c r="U966" s="71">
        <v>1.3999999999999995</v>
      </c>
      <c r="V966" s="71">
        <v>5.27</v>
      </c>
      <c r="W966" s="71">
        <v>5.01</v>
      </c>
      <c r="X966" s="71">
        <v>0.25999999999999979</v>
      </c>
      <c r="Y966" s="67"/>
      <c r="Z966" s="67"/>
      <c r="AA966" s="67"/>
      <c r="AB966" s="71">
        <v>6.2799999999999994</v>
      </c>
      <c r="AC966" s="71">
        <v>5.0199999999999996</v>
      </c>
      <c r="AD966" s="71">
        <v>1.2599999999999998</v>
      </c>
      <c r="AE966" s="67"/>
      <c r="AF966" s="67"/>
      <c r="AG966" s="67"/>
      <c r="AH966" s="71">
        <v>5.2799999999999994</v>
      </c>
      <c r="AI966" s="67">
        <v>4.22</v>
      </c>
      <c r="AJ966" s="71">
        <v>1.0599999999999996</v>
      </c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67"/>
      <c r="BY966" s="67"/>
      <c r="BZ966" s="67"/>
    </row>
    <row r="967" spans="1:78" hidden="1" x14ac:dyDescent="0.25">
      <c r="A967" s="67" t="s">
        <v>1505</v>
      </c>
      <c r="B967" s="67" t="s">
        <v>69</v>
      </c>
      <c r="C967" s="68" t="s">
        <v>458</v>
      </c>
      <c r="D967" s="68" t="s">
        <v>275</v>
      </c>
      <c r="E967" s="68" t="s">
        <v>461</v>
      </c>
      <c r="F967" s="68" t="s">
        <v>462</v>
      </c>
      <c r="G967" s="69" t="s">
        <v>380</v>
      </c>
      <c r="H967" s="70" t="s">
        <v>381</v>
      </c>
      <c r="I967" s="68" t="s">
        <v>382</v>
      </c>
      <c r="J967" s="90" t="s">
        <v>765</v>
      </c>
      <c r="K967" s="67" t="s">
        <v>78</v>
      </c>
      <c r="L967" s="72" t="s">
        <v>79</v>
      </c>
      <c r="M967" s="71">
        <v>7.68</v>
      </c>
      <c r="N967" s="67">
        <v>6.14</v>
      </c>
      <c r="O967" s="71">
        <v>1.54</v>
      </c>
      <c r="P967" s="71">
        <v>6.41</v>
      </c>
      <c r="Q967" s="71">
        <v>6.09</v>
      </c>
      <c r="R967" s="71">
        <v>0.32000000000000028</v>
      </c>
      <c r="S967" s="71">
        <v>5.88</v>
      </c>
      <c r="T967" s="67">
        <v>4.7</v>
      </c>
      <c r="U967" s="71">
        <v>1.1799999999999997</v>
      </c>
      <c r="V967" s="71">
        <v>4.6100000000000003</v>
      </c>
      <c r="W967" s="71">
        <v>4.38</v>
      </c>
      <c r="X967" s="71">
        <v>0.23000000000000043</v>
      </c>
      <c r="Y967" s="67"/>
      <c r="Z967" s="67"/>
      <c r="AA967" s="67"/>
      <c r="AB967" s="71">
        <v>5.18</v>
      </c>
      <c r="AC967" s="71">
        <v>4.1399999999999997</v>
      </c>
      <c r="AD967" s="71">
        <v>1.04</v>
      </c>
      <c r="AE967" s="67"/>
      <c r="AF967" s="67"/>
      <c r="AG967" s="67"/>
      <c r="AH967" s="71">
        <v>4.18</v>
      </c>
      <c r="AI967" s="67">
        <v>3.34</v>
      </c>
      <c r="AJ967" s="71">
        <v>0.83999999999999986</v>
      </c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67"/>
      <c r="BY967" s="67"/>
      <c r="BZ967" s="67"/>
    </row>
    <row r="968" spans="1:78" hidden="1" x14ac:dyDescent="0.25">
      <c r="A968" s="67" t="s">
        <v>1506</v>
      </c>
      <c r="B968" s="67" t="s">
        <v>69</v>
      </c>
      <c r="C968" s="68" t="s">
        <v>458</v>
      </c>
      <c r="D968" s="68" t="s">
        <v>275</v>
      </c>
      <c r="E968" s="68" t="s">
        <v>463</v>
      </c>
      <c r="F968" s="68" t="s">
        <v>464</v>
      </c>
      <c r="G968" s="69" t="s">
        <v>380</v>
      </c>
      <c r="H968" s="70" t="s">
        <v>381</v>
      </c>
      <c r="I968" s="68" t="s">
        <v>382</v>
      </c>
      <c r="J968" s="90" t="s">
        <v>765</v>
      </c>
      <c r="K968" s="67" t="s">
        <v>78</v>
      </c>
      <c r="L968" s="72" t="s">
        <v>79</v>
      </c>
      <c r="M968" s="71">
        <v>7.68</v>
      </c>
      <c r="N968" s="67">
        <v>6.14</v>
      </c>
      <c r="O968" s="71">
        <v>1.54</v>
      </c>
      <c r="P968" s="71">
        <v>6.41</v>
      </c>
      <c r="Q968" s="71">
        <v>6.09</v>
      </c>
      <c r="R968" s="71">
        <v>0.32000000000000028</v>
      </c>
      <c r="S968" s="71">
        <v>5.88</v>
      </c>
      <c r="T968" s="67">
        <v>4.7</v>
      </c>
      <c r="U968" s="71">
        <v>1.1799999999999997</v>
      </c>
      <c r="V968" s="71">
        <v>4.6100000000000003</v>
      </c>
      <c r="W968" s="71">
        <v>4.38</v>
      </c>
      <c r="X968" s="71">
        <v>0.23000000000000043</v>
      </c>
      <c r="Y968" s="67"/>
      <c r="Z968" s="67"/>
      <c r="AA968" s="67"/>
      <c r="AB968" s="71">
        <v>5.18</v>
      </c>
      <c r="AC968" s="71">
        <v>4.1399999999999997</v>
      </c>
      <c r="AD968" s="71">
        <v>1.04</v>
      </c>
      <c r="AE968" s="67"/>
      <c r="AF968" s="67"/>
      <c r="AG968" s="67"/>
      <c r="AH968" s="71">
        <v>4.18</v>
      </c>
      <c r="AI968" s="67">
        <v>3.34</v>
      </c>
      <c r="AJ968" s="71">
        <v>0.83999999999999986</v>
      </c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67"/>
      <c r="BY968" s="67"/>
      <c r="BZ968" s="67"/>
    </row>
    <row r="969" spans="1:78" hidden="1" x14ac:dyDescent="0.25">
      <c r="A969" s="67" t="s">
        <v>1507</v>
      </c>
      <c r="B969" s="67" t="s">
        <v>69</v>
      </c>
      <c r="C969" s="68" t="s">
        <v>458</v>
      </c>
      <c r="D969" s="68" t="s">
        <v>275</v>
      </c>
      <c r="E969" s="68" t="s">
        <v>465</v>
      </c>
      <c r="F969" s="68" t="s">
        <v>466</v>
      </c>
      <c r="G969" s="69" t="s">
        <v>380</v>
      </c>
      <c r="H969" s="70" t="s">
        <v>381</v>
      </c>
      <c r="I969" s="68" t="s">
        <v>382</v>
      </c>
      <c r="J969" s="90" t="s">
        <v>765</v>
      </c>
      <c r="K969" s="67" t="s">
        <v>78</v>
      </c>
      <c r="L969" s="72" t="s">
        <v>79</v>
      </c>
      <c r="M969" s="71">
        <v>7.68</v>
      </c>
      <c r="N969" s="67">
        <v>6.14</v>
      </c>
      <c r="O969" s="71">
        <v>1.54</v>
      </c>
      <c r="P969" s="71">
        <v>6.41</v>
      </c>
      <c r="Q969" s="71">
        <v>6.09</v>
      </c>
      <c r="R969" s="71">
        <v>0.32000000000000028</v>
      </c>
      <c r="S969" s="71">
        <v>5.88</v>
      </c>
      <c r="T969" s="67">
        <v>4.7</v>
      </c>
      <c r="U969" s="71">
        <v>1.1799999999999997</v>
      </c>
      <c r="V969" s="71">
        <v>4.6100000000000003</v>
      </c>
      <c r="W969" s="71">
        <v>4.38</v>
      </c>
      <c r="X969" s="71">
        <v>0.23000000000000043</v>
      </c>
      <c r="Y969" s="67"/>
      <c r="Z969" s="67"/>
      <c r="AA969" s="67"/>
      <c r="AB969" s="71">
        <v>5.18</v>
      </c>
      <c r="AC969" s="71">
        <v>4.1399999999999997</v>
      </c>
      <c r="AD969" s="71">
        <v>1.04</v>
      </c>
      <c r="AE969" s="67"/>
      <c r="AF969" s="67"/>
      <c r="AG969" s="67"/>
      <c r="AH969" s="71">
        <v>4.18</v>
      </c>
      <c r="AI969" s="67">
        <v>3.34</v>
      </c>
      <c r="AJ969" s="71">
        <v>0.83999999999999986</v>
      </c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67"/>
      <c r="BW969" s="67"/>
      <c r="BX969" s="67"/>
      <c r="BY969" s="67"/>
      <c r="BZ969" s="67"/>
    </row>
    <row r="970" spans="1:78" hidden="1" x14ac:dyDescent="0.25">
      <c r="A970" s="67" t="s">
        <v>1508</v>
      </c>
      <c r="B970" s="67" t="s">
        <v>69</v>
      </c>
      <c r="C970" s="68" t="s">
        <v>458</v>
      </c>
      <c r="D970" s="68" t="s">
        <v>275</v>
      </c>
      <c r="E970" s="68" t="s">
        <v>467</v>
      </c>
      <c r="F970" s="68" t="s">
        <v>468</v>
      </c>
      <c r="G970" s="69" t="s">
        <v>380</v>
      </c>
      <c r="H970" s="70" t="s">
        <v>381</v>
      </c>
      <c r="I970" s="68" t="s">
        <v>382</v>
      </c>
      <c r="J970" s="90" t="s">
        <v>765</v>
      </c>
      <c r="K970" s="67" t="s">
        <v>78</v>
      </c>
      <c r="L970" s="72" t="s">
        <v>79</v>
      </c>
      <c r="M970" s="71">
        <v>7.68</v>
      </c>
      <c r="N970" s="67">
        <v>6.14</v>
      </c>
      <c r="O970" s="71">
        <v>1.54</v>
      </c>
      <c r="P970" s="71">
        <v>6.41</v>
      </c>
      <c r="Q970" s="71">
        <v>6.09</v>
      </c>
      <c r="R970" s="71">
        <v>0.32000000000000028</v>
      </c>
      <c r="S970" s="71">
        <v>5.88</v>
      </c>
      <c r="T970" s="67">
        <v>4.7</v>
      </c>
      <c r="U970" s="71">
        <v>1.1799999999999997</v>
      </c>
      <c r="V970" s="71">
        <v>4.6100000000000003</v>
      </c>
      <c r="W970" s="71">
        <v>4.38</v>
      </c>
      <c r="X970" s="71">
        <v>0.23000000000000043</v>
      </c>
      <c r="Y970" s="67"/>
      <c r="Z970" s="67"/>
      <c r="AA970" s="67"/>
      <c r="AB970" s="71">
        <v>5.18</v>
      </c>
      <c r="AC970" s="71">
        <v>4.1399999999999997</v>
      </c>
      <c r="AD970" s="71">
        <v>1.04</v>
      </c>
      <c r="AE970" s="67"/>
      <c r="AF970" s="67"/>
      <c r="AG970" s="67"/>
      <c r="AH970" s="71">
        <v>4.18</v>
      </c>
      <c r="AI970" s="67">
        <v>3.34</v>
      </c>
      <c r="AJ970" s="71">
        <v>0.83999999999999986</v>
      </c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67"/>
      <c r="BW970" s="67"/>
      <c r="BX970" s="67"/>
      <c r="BY970" s="67"/>
      <c r="BZ970" s="67"/>
    </row>
    <row r="971" spans="1:78" hidden="1" x14ac:dyDescent="0.25">
      <c r="A971" s="67" t="s">
        <v>1509</v>
      </c>
      <c r="B971" s="67" t="s">
        <v>69</v>
      </c>
      <c r="C971" s="68" t="s">
        <v>458</v>
      </c>
      <c r="D971" s="68" t="s">
        <v>275</v>
      </c>
      <c r="E971" s="68" t="s">
        <v>469</v>
      </c>
      <c r="F971" s="68" t="s">
        <v>470</v>
      </c>
      <c r="G971" s="69" t="s">
        <v>380</v>
      </c>
      <c r="H971" s="70" t="s">
        <v>381</v>
      </c>
      <c r="I971" s="68" t="s">
        <v>382</v>
      </c>
      <c r="J971" s="90" t="s">
        <v>765</v>
      </c>
      <c r="K971" s="67" t="s">
        <v>78</v>
      </c>
      <c r="L971" s="72" t="s">
        <v>79</v>
      </c>
      <c r="M971" s="71">
        <v>7.68</v>
      </c>
      <c r="N971" s="67">
        <v>6.14</v>
      </c>
      <c r="O971" s="71">
        <v>1.54</v>
      </c>
      <c r="P971" s="71">
        <v>6.41</v>
      </c>
      <c r="Q971" s="71">
        <v>6.09</v>
      </c>
      <c r="R971" s="71">
        <v>0.32000000000000028</v>
      </c>
      <c r="S971" s="71">
        <v>5.88</v>
      </c>
      <c r="T971" s="67">
        <v>4.7</v>
      </c>
      <c r="U971" s="71">
        <v>1.1799999999999997</v>
      </c>
      <c r="V971" s="71">
        <v>4.6100000000000003</v>
      </c>
      <c r="W971" s="71">
        <v>4.38</v>
      </c>
      <c r="X971" s="71">
        <v>0.23000000000000043</v>
      </c>
      <c r="Y971" s="67"/>
      <c r="Z971" s="67"/>
      <c r="AA971" s="67"/>
      <c r="AB971" s="71">
        <v>5.18</v>
      </c>
      <c r="AC971" s="71">
        <v>4.1399999999999997</v>
      </c>
      <c r="AD971" s="71">
        <v>1.04</v>
      </c>
      <c r="AE971" s="67"/>
      <c r="AF971" s="67"/>
      <c r="AG971" s="67"/>
      <c r="AH971" s="71">
        <v>4.18</v>
      </c>
      <c r="AI971" s="67">
        <v>3.34</v>
      </c>
      <c r="AJ971" s="71">
        <v>0.83999999999999986</v>
      </c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67"/>
      <c r="BY971" s="67"/>
      <c r="BZ971" s="67"/>
    </row>
    <row r="972" spans="1:78" hidden="1" x14ac:dyDescent="0.25">
      <c r="A972" s="67" t="s">
        <v>1510</v>
      </c>
      <c r="B972" s="67" t="s">
        <v>69</v>
      </c>
      <c r="C972" s="68" t="s">
        <v>458</v>
      </c>
      <c r="D972" s="68" t="s">
        <v>275</v>
      </c>
      <c r="E972" s="68" t="s">
        <v>276</v>
      </c>
      <c r="F972" s="68" t="s">
        <v>275</v>
      </c>
      <c r="G972" s="69" t="s">
        <v>380</v>
      </c>
      <c r="H972" s="70" t="s">
        <v>381</v>
      </c>
      <c r="I972" s="68" t="s">
        <v>382</v>
      </c>
      <c r="J972" s="90" t="s">
        <v>765</v>
      </c>
      <c r="K972" s="67" t="s">
        <v>78</v>
      </c>
      <c r="L972" s="72" t="s">
        <v>79</v>
      </c>
      <c r="M972" s="71">
        <v>8.02</v>
      </c>
      <c r="N972" s="67">
        <v>6.42</v>
      </c>
      <c r="O972" s="71">
        <v>1.5999999999999996</v>
      </c>
      <c r="P972" s="71">
        <v>6.6099999999999994</v>
      </c>
      <c r="Q972" s="71">
        <v>6.28</v>
      </c>
      <c r="R972" s="71">
        <v>0.32999999999999918</v>
      </c>
      <c r="S972" s="71">
        <v>6.22</v>
      </c>
      <c r="T972" s="67">
        <v>4.9800000000000004</v>
      </c>
      <c r="U972" s="71">
        <v>1.2399999999999993</v>
      </c>
      <c r="V972" s="71">
        <v>4.8099999999999996</v>
      </c>
      <c r="W972" s="71">
        <v>4.57</v>
      </c>
      <c r="X972" s="71">
        <v>0.23999999999999932</v>
      </c>
      <c r="Y972" s="67"/>
      <c r="Z972" s="67"/>
      <c r="AA972" s="67"/>
      <c r="AB972" s="71">
        <v>5.52</v>
      </c>
      <c r="AC972" s="71">
        <v>4.42</v>
      </c>
      <c r="AD972" s="71">
        <v>1.0999999999999996</v>
      </c>
      <c r="AE972" s="67"/>
      <c r="AF972" s="67"/>
      <c r="AG972" s="67"/>
      <c r="AH972" s="71">
        <v>4.5199999999999996</v>
      </c>
      <c r="AI972" s="67">
        <v>3.62</v>
      </c>
      <c r="AJ972" s="71">
        <v>0.89999999999999947</v>
      </c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67"/>
      <c r="BY972" s="67"/>
      <c r="BZ972" s="67"/>
    </row>
    <row r="973" spans="1:78" hidden="1" x14ac:dyDescent="0.25">
      <c r="A973" s="67" t="s">
        <v>1511</v>
      </c>
      <c r="B973" s="67" t="s">
        <v>69</v>
      </c>
      <c r="C973" s="68" t="s">
        <v>458</v>
      </c>
      <c r="D973" s="68" t="s">
        <v>275</v>
      </c>
      <c r="E973" s="68" t="s">
        <v>471</v>
      </c>
      <c r="F973" s="68" t="s">
        <v>472</v>
      </c>
      <c r="G973" s="69" t="s">
        <v>380</v>
      </c>
      <c r="H973" s="70" t="s">
        <v>381</v>
      </c>
      <c r="I973" s="68" t="s">
        <v>382</v>
      </c>
      <c r="J973" s="90" t="s">
        <v>765</v>
      </c>
      <c r="K973" s="67" t="s">
        <v>78</v>
      </c>
      <c r="L973" s="72" t="s">
        <v>79</v>
      </c>
      <c r="M973" s="71">
        <v>7.7799999999999994</v>
      </c>
      <c r="N973" s="67">
        <v>6.22</v>
      </c>
      <c r="O973" s="71">
        <v>1.5599999999999996</v>
      </c>
      <c r="P973" s="71">
        <v>6.47</v>
      </c>
      <c r="Q973" s="71">
        <v>6.15</v>
      </c>
      <c r="R973" s="71">
        <v>0.3199999999999994</v>
      </c>
      <c r="S973" s="71">
        <v>5.9799999999999995</v>
      </c>
      <c r="T973" s="67">
        <v>4.78</v>
      </c>
      <c r="U973" s="71">
        <v>1.1999999999999993</v>
      </c>
      <c r="V973" s="71">
        <v>4.67</v>
      </c>
      <c r="W973" s="71">
        <v>4.4400000000000004</v>
      </c>
      <c r="X973" s="71">
        <v>0.22999999999999954</v>
      </c>
      <c r="Y973" s="67"/>
      <c r="Z973" s="67"/>
      <c r="AA973" s="67"/>
      <c r="AB973" s="71">
        <v>5.2799999999999994</v>
      </c>
      <c r="AC973" s="71">
        <v>4.22</v>
      </c>
      <c r="AD973" s="71">
        <v>1.0599999999999996</v>
      </c>
      <c r="AE973" s="67"/>
      <c r="AF973" s="67"/>
      <c r="AG973" s="67"/>
      <c r="AH973" s="71">
        <v>4.2799999999999994</v>
      </c>
      <c r="AI973" s="67">
        <v>3.42</v>
      </c>
      <c r="AJ973" s="71">
        <v>0.85999999999999943</v>
      </c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67"/>
      <c r="BY973" s="67"/>
      <c r="BZ973" s="67"/>
    </row>
    <row r="974" spans="1:78" hidden="1" x14ac:dyDescent="0.25">
      <c r="A974" s="67" t="s">
        <v>1512</v>
      </c>
      <c r="B974" s="67" t="s">
        <v>69</v>
      </c>
      <c r="C974" s="68" t="s">
        <v>458</v>
      </c>
      <c r="D974" s="68" t="s">
        <v>275</v>
      </c>
      <c r="E974" s="68" t="s">
        <v>473</v>
      </c>
      <c r="F974" s="68" t="s">
        <v>474</v>
      </c>
      <c r="G974" s="69" t="s">
        <v>380</v>
      </c>
      <c r="H974" s="70" t="s">
        <v>381</v>
      </c>
      <c r="I974" s="68" t="s">
        <v>382</v>
      </c>
      <c r="J974" s="90" t="s">
        <v>765</v>
      </c>
      <c r="K974" s="67" t="s">
        <v>78</v>
      </c>
      <c r="L974" s="72" t="s">
        <v>79</v>
      </c>
      <c r="M974" s="71">
        <v>7.68</v>
      </c>
      <c r="N974" s="67">
        <v>6.14</v>
      </c>
      <c r="O974" s="71">
        <v>1.54</v>
      </c>
      <c r="P974" s="71">
        <v>6.41</v>
      </c>
      <c r="Q974" s="71">
        <v>6.09</v>
      </c>
      <c r="R974" s="71">
        <v>0.32000000000000028</v>
      </c>
      <c r="S974" s="71">
        <v>5.88</v>
      </c>
      <c r="T974" s="67">
        <v>4.7</v>
      </c>
      <c r="U974" s="71">
        <v>1.1799999999999997</v>
      </c>
      <c r="V974" s="71">
        <v>4.6100000000000003</v>
      </c>
      <c r="W974" s="71">
        <v>4.38</v>
      </c>
      <c r="X974" s="71">
        <v>0.23000000000000043</v>
      </c>
      <c r="Y974" s="67"/>
      <c r="Z974" s="67"/>
      <c r="AA974" s="67"/>
      <c r="AB974" s="71">
        <v>5.18</v>
      </c>
      <c r="AC974" s="71">
        <v>4.1399999999999997</v>
      </c>
      <c r="AD974" s="71">
        <v>1.04</v>
      </c>
      <c r="AE974" s="67"/>
      <c r="AF974" s="67"/>
      <c r="AG974" s="67"/>
      <c r="AH974" s="71">
        <v>4.18</v>
      </c>
      <c r="AI974" s="67">
        <v>3.34</v>
      </c>
      <c r="AJ974" s="71">
        <v>0.83999999999999986</v>
      </c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67"/>
      <c r="BY974" s="67"/>
      <c r="BZ974" s="67"/>
    </row>
    <row r="975" spans="1:78" hidden="1" x14ac:dyDescent="0.25">
      <c r="A975" s="67" t="s">
        <v>1513</v>
      </c>
      <c r="B975" s="67" t="s">
        <v>69</v>
      </c>
      <c r="C975" s="68" t="s">
        <v>458</v>
      </c>
      <c r="D975" s="68" t="s">
        <v>275</v>
      </c>
      <c r="E975" s="68" t="s">
        <v>459</v>
      </c>
      <c r="F975" s="68" t="s">
        <v>460</v>
      </c>
      <c r="G975" s="69" t="s">
        <v>383</v>
      </c>
      <c r="H975" s="70" t="s">
        <v>384</v>
      </c>
      <c r="I975" s="68" t="s">
        <v>385</v>
      </c>
      <c r="J975" s="90" t="s">
        <v>765</v>
      </c>
      <c r="K975" s="67" t="s">
        <v>78</v>
      </c>
      <c r="L975" s="72" t="s">
        <v>79</v>
      </c>
      <c r="M975" s="71">
        <v>8.7799999999999994</v>
      </c>
      <c r="N975" s="67">
        <v>7.02</v>
      </c>
      <c r="O975" s="71">
        <v>1.7599999999999998</v>
      </c>
      <c r="P975" s="71">
        <v>7.0699999999999994</v>
      </c>
      <c r="Q975" s="71">
        <v>6.72</v>
      </c>
      <c r="R975" s="71">
        <v>0.34999999999999964</v>
      </c>
      <c r="S975" s="71">
        <v>6.9799999999999995</v>
      </c>
      <c r="T975" s="67">
        <v>5.58</v>
      </c>
      <c r="U975" s="71">
        <v>1.3999999999999995</v>
      </c>
      <c r="V975" s="71">
        <v>5.27</v>
      </c>
      <c r="W975" s="71">
        <v>5.01</v>
      </c>
      <c r="X975" s="71">
        <v>0.25999999999999979</v>
      </c>
      <c r="Y975" s="67"/>
      <c r="Z975" s="67"/>
      <c r="AA975" s="67"/>
      <c r="AB975" s="71">
        <v>6.2799999999999994</v>
      </c>
      <c r="AC975" s="71">
        <v>5.0199999999999996</v>
      </c>
      <c r="AD975" s="71">
        <v>1.2599999999999998</v>
      </c>
      <c r="AE975" s="67"/>
      <c r="AF975" s="67"/>
      <c r="AG975" s="67"/>
      <c r="AH975" s="71">
        <v>5.2799999999999994</v>
      </c>
      <c r="AI975" s="67">
        <v>4.22</v>
      </c>
      <c r="AJ975" s="71">
        <v>1.0599999999999996</v>
      </c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67"/>
      <c r="BW975" s="67"/>
      <c r="BX975" s="67"/>
      <c r="BY975" s="67"/>
      <c r="BZ975" s="67"/>
    </row>
    <row r="976" spans="1:78" hidden="1" x14ac:dyDescent="0.25">
      <c r="A976" s="67" t="s">
        <v>1514</v>
      </c>
      <c r="B976" s="67" t="s">
        <v>69</v>
      </c>
      <c r="C976" s="68" t="s">
        <v>458</v>
      </c>
      <c r="D976" s="68" t="s">
        <v>275</v>
      </c>
      <c r="E976" s="68" t="s">
        <v>461</v>
      </c>
      <c r="F976" s="68" t="s">
        <v>462</v>
      </c>
      <c r="G976" s="69" t="s">
        <v>383</v>
      </c>
      <c r="H976" s="70" t="s">
        <v>384</v>
      </c>
      <c r="I976" s="68" t="s">
        <v>385</v>
      </c>
      <c r="J976" s="90" t="s">
        <v>765</v>
      </c>
      <c r="K976" s="67" t="s">
        <v>78</v>
      </c>
      <c r="L976" s="72" t="s">
        <v>79</v>
      </c>
      <c r="M976" s="71">
        <v>7.68</v>
      </c>
      <c r="N976" s="67">
        <v>6.14</v>
      </c>
      <c r="O976" s="71">
        <v>1.54</v>
      </c>
      <c r="P976" s="71">
        <v>6.41</v>
      </c>
      <c r="Q976" s="71">
        <v>6.09</v>
      </c>
      <c r="R976" s="71">
        <v>0.32000000000000028</v>
      </c>
      <c r="S976" s="71">
        <v>5.88</v>
      </c>
      <c r="T976" s="67">
        <v>4.7</v>
      </c>
      <c r="U976" s="71">
        <v>1.1799999999999997</v>
      </c>
      <c r="V976" s="71">
        <v>4.6100000000000003</v>
      </c>
      <c r="W976" s="71">
        <v>4.38</v>
      </c>
      <c r="X976" s="71">
        <v>0.23000000000000043</v>
      </c>
      <c r="Y976" s="67"/>
      <c r="Z976" s="67"/>
      <c r="AA976" s="67"/>
      <c r="AB976" s="71">
        <v>5.18</v>
      </c>
      <c r="AC976" s="71">
        <v>4.1399999999999997</v>
      </c>
      <c r="AD976" s="71">
        <v>1.04</v>
      </c>
      <c r="AE976" s="67"/>
      <c r="AF976" s="67"/>
      <c r="AG976" s="67"/>
      <c r="AH976" s="71">
        <v>4.18</v>
      </c>
      <c r="AI976" s="67">
        <v>3.34</v>
      </c>
      <c r="AJ976" s="71">
        <v>0.83999999999999986</v>
      </c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67"/>
      <c r="BW976" s="67"/>
      <c r="BX976" s="67"/>
      <c r="BY976" s="67"/>
      <c r="BZ976" s="67"/>
    </row>
    <row r="977" spans="1:78" hidden="1" x14ac:dyDescent="0.25">
      <c r="A977" s="67" t="s">
        <v>1515</v>
      </c>
      <c r="B977" s="67" t="s">
        <v>69</v>
      </c>
      <c r="C977" s="68" t="s">
        <v>458</v>
      </c>
      <c r="D977" s="68" t="s">
        <v>275</v>
      </c>
      <c r="E977" s="68" t="s">
        <v>463</v>
      </c>
      <c r="F977" s="68" t="s">
        <v>464</v>
      </c>
      <c r="G977" s="69" t="s">
        <v>383</v>
      </c>
      <c r="H977" s="70" t="s">
        <v>384</v>
      </c>
      <c r="I977" s="68" t="s">
        <v>385</v>
      </c>
      <c r="J977" s="90" t="s">
        <v>765</v>
      </c>
      <c r="K977" s="67" t="s">
        <v>78</v>
      </c>
      <c r="L977" s="72" t="s">
        <v>79</v>
      </c>
      <c r="M977" s="71">
        <v>7.68</v>
      </c>
      <c r="N977" s="67">
        <v>6.14</v>
      </c>
      <c r="O977" s="71">
        <v>1.54</v>
      </c>
      <c r="P977" s="71">
        <v>6.41</v>
      </c>
      <c r="Q977" s="71">
        <v>6.09</v>
      </c>
      <c r="R977" s="71">
        <v>0.32000000000000028</v>
      </c>
      <c r="S977" s="71">
        <v>5.88</v>
      </c>
      <c r="T977" s="67">
        <v>4.7</v>
      </c>
      <c r="U977" s="71">
        <v>1.1799999999999997</v>
      </c>
      <c r="V977" s="71">
        <v>4.6100000000000003</v>
      </c>
      <c r="W977" s="71">
        <v>4.38</v>
      </c>
      <c r="X977" s="71">
        <v>0.23000000000000043</v>
      </c>
      <c r="Y977" s="67"/>
      <c r="Z977" s="67"/>
      <c r="AA977" s="67"/>
      <c r="AB977" s="71">
        <v>5.18</v>
      </c>
      <c r="AC977" s="71">
        <v>4.1399999999999997</v>
      </c>
      <c r="AD977" s="71">
        <v>1.04</v>
      </c>
      <c r="AE977" s="67"/>
      <c r="AF977" s="67"/>
      <c r="AG977" s="67"/>
      <c r="AH977" s="71">
        <v>4.18</v>
      </c>
      <c r="AI977" s="67">
        <v>3.34</v>
      </c>
      <c r="AJ977" s="71">
        <v>0.83999999999999986</v>
      </c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  <c r="BX977" s="67"/>
      <c r="BY977" s="67"/>
      <c r="BZ977" s="67"/>
    </row>
    <row r="978" spans="1:78" hidden="1" x14ac:dyDescent="0.25">
      <c r="A978" s="67" t="s">
        <v>1516</v>
      </c>
      <c r="B978" s="67" t="s">
        <v>69</v>
      </c>
      <c r="C978" s="68" t="s">
        <v>458</v>
      </c>
      <c r="D978" s="68" t="s">
        <v>275</v>
      </c>
      <c r="E978" s="68" t="s">
        <v>465</v>
      </c>
      <c r="F978" s="68" t="s">
        <v>466</v>
      </c>
      <c r="G978" s="69" t="s">
        <v>383</v>
      </c>
      <c r="H978" s="70" t="s">
        <v>384</v>
      </c>
      <c r="I978" s="68" t="s">
        <v>385</v>
      </c>
      <c r="J978" s="90" t="s">
        <v>765</v>
      </c>
      <c r="K978" s="67" t="s">
        <v>78</v>
      </c>
      <c r="L978" s="72" t="s">
        <v>79</v>
      </c>
      <c r="M978" s="71">
        <v>7.68</v>
      </c>
      <c r="N978" s="67">
        <v>6.14</v>
      </c>
      <c r="O978" s="71">
        <v>1.54</v>
      </c>
      <c r="P978" s="71">
        <v>6.41</v>
      </c>
      <c r="Q978" s="71">
        <v>6.09</v>
      </c>
      <c r="R978" s="71">
        <v>0.32000000000000028</v>
      </c>
      <c r="S978" s="71">
        <v>5.88</v>
      </c>
      <c r="T978" s="67">
        <v>4.7</v>
      </c>
      <c r="U978" s="71">
        <v>1.1799999999999997</v>
      </c>
      <c r="V978" s="71">
        <v>4.6100000000000003</v>
      </c>
      <c r="W978" s="71">
        <v>4.38</v>
      </c>
      <c r="X978" s="71">
        <v>0.23000000000000043</v>
      </c>
      <c r="Y978" s="67"/>
      <c r="Z978" s="67"/>
      <c r="AA978" s="67"/>
      <c r="AB978" s="71">
        <v>5.18</v>
      </c>
      <c r="AC978" s="71">
        <v>4.1399999999999997</v>
      </c>
      <c r="AD978" s="71">
        <v>1.04</v>
      </c>
      <c r="AE978" s="67"/>
      <c r="AF978" s="67"/>
      <c r="AG978" s="67"/>
      <c r="AH978" s="71">
        <v>4.18</v>
      </c>
      <c r="AI978" s="67">
        <v>3.34</v>
      </c>
      <c r="AJ978" s="71">
        <v>0.83999999999999986</v>
      </c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  <c r="BZ978" s="67"/>
    </row>
    <row r="979" spans="1:78" hidden="1" x14ac:dyDescent="0.25">
      <c r="A979" s="67" t="s">
        <v>1517</v>
      </c>
      <c r="B979" s="67" t="s">
        <v>69</v>
      </c>
      <c r="C979" s="68" t="s">
        <v>458</v>
      </c>
      <c r="D979" s="68" t="s">
        <v>275</v>
      </c>
      <c r="E979" s="68" t="s">
        <v>467</v>
      </c>
      <c r="F979" s="68" t="s">
        <v>468</v>
      </c>
      <c r="G979" s="69" t="s">
        <v>383</v>
      </c>
      <c r="H979" s="70" t="s">
        <v>384</v>
      </c>
      <c r="I979" s="68" t="s">
        <v>385</v>
      </c>
      <c r="J979" s="90" t="s">
        <v>765</v>
      </c>
      <c r="K979" s="67" t="s">
        <v>78</v>
      </c>
      <c r="L979" s="72" t="s">
        <v>79</v>
      </c>
      <c r="M979" s="71">
        <v>7.68</v>
      </c>
      <c r="N979" s="67">
        <v>6.14</v>
      </c>
      <c r="O979" s="71">
        <v>1.54</v>
      </c>
      <c r="P979" s="71">
        <v>6.41</v>
      </c>
      <c r="Q979" s="71">
        <v>6.09</v>
      </c>
      <c r="R979" s="71">
        <v>0.32000000000000028</v>
      </c>
      <c r="S979" s="71">
        <v>5.88</v>
      </c>
      <c r="T979" s="67">
        <v>4.7</v>
      </c>
      <c r="U979" s="71">
        <v>1.1799999999999997</v>
      </c>
      <c r="V979" s="71">
        <v>4.6100000000000003</v>
      </c>
      <c r="W979" s="71">
        <v>4.38</v>
      </c>
      <c r="X979" s="71">
        <v>0.23000000000000043</v>
      </c>
      <c r="Y979" s="67"/>
      <c r="Z979" s="67"/>
      <c r="AA979" s="67"/>
      <c r="AB979" s="71">
        <v>5.18</v>
      </c>
      <c r="AC979" s="71">
        <v>4.1399999999999997</v>
      </c>
      <c r="AD979" s="71">
        <v>1.04</v>
      </c>
      <c r="AE979" s="67"/>
      <c r="AF979" s="67"/>
      <c r="AG979" s="67"/>
      <c r="AH979" s="71">
        <v>4.18</v>
      </c>
      <c r="AI979" s="67">
        <v>3.34</v>
      </c>
      <c r="AJ979" s="71">
        <v>0.83999999999999986</v>
      </c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  <c r="BZ979" s="67"/>
    </row>
    <row r="980" spans="1:78" hidden="1" x14ac:dyDescent="0.25">
      <c r="A980" s="67" t="s">
        <v>1518</v>
      </c>
      <c r="B980" s="67" t="s">
        <v>69</v>
      </c>
      <c r="C980" s="68" t="s">
        <v>458</v>
      </c>
      <c r="D980" s="68" t="s">
        <v>275</v>
      </c>
      <c r="E980" s="68" t="s">
        <v>469</v>
      </c>
      <c r="F980" s="68" t="s">
        <v>470</v>
      </c>
      <c r="G980" s="69" t="s">
        <v>383</v>
      </c>
      <c r="H980" s="70" t="s">
        <v>384</v>
      </c>
      <c r="I980" s="68" t="s">
        <v>385</v>
      </c>
      <c r="J980" s="90" t="s">
        <v>765</v>
      </c>
      <c r="K980" s="67" t="s">
        <v>78</v>
      </c>
      <c r="L980" s="72" t="s">
        <v>79</v>
      </c>
      <c r="M980" s="71">
        <v>7.68</v>
      </c>
      <c r="N980" s="67">
        <v>6.14</v>
      </c>
      <c r="O980" s="71">
        <v>1.54</v>
      </c>
      <c r="P980" s="71">
        <v>6.41</v>
      </c>
      <c r="Q980" s="71">
        <v>6.09</v>
      </c>
      <c r="R980" s="71">
        <v>0.32000000000000028</v>
      </c>
      <c r="S980" s="71">
        <v>5.88</v>
      </c>
      <c r="T980" s="67">
        <v>4.7</v>
      </c>
      <c r="U980" s="71">
        <v>1.1799999999999997</v>
      </c>
      <c r="V980" s="71">
        <v>4.6100000000000003</v>
      </c>
      <c r="W980" s="71">
        <v>4.38</v>
      </c>
      <c r="X980" s="71">
        <v>0.23000000000000043</v>
      </c>
      <c r="Y980" s="67"/>
      <c r="Z980" s="67"/>
      <c r="AA980" s="67"/>
      <c r="AB980" s="71">
        <v>5.18</v>
      </c>
      <c r="AC980" s="71">
        <v>4.1399999999999997</v>
      </c>
      <c r="AD980" s="71">
        <v>1.04</v>
      </c>
      <c r="AE980" s="67"/>
      <c r="AF980" s="67"/>
      <c r="AG980" s="67"/>
      <c r="AH980" s="71">
        <v>4.18</v>
      </c>
      <c r="AI980" s="67">
        <v>3.34</v>
      </c>
      <c r="AJ980" s="71">
        <v>0.83999999999999986</v>
      </c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  <c r="BZ980" s="67"/>
    </row>
    <row r="981" spans="1:78" hidden="1" x14ac:dyDescent="0.25">
      <c r="A981" s="67" t="s">
        <v>1519</v>
      </c>
      <c r="B981" s="67" t="s">
        <v>69</v>
      </c>
      <c r="C981" s="68" t="s">
        <v>458</v>
      </c>
      <c r="D981" s="68" t="s">
        <v>275</v>
      </c>
      <c r="E981" s="68" t="s">
        <v>276</v>
      </c>
      <c r="F981" s="68" t="s">
        <v>275</v>
      </c>
      <c r="G981" s="69" t="s">
        <v>383</v>
      </c>
      <c r="H981" s="70" t="s">
        <v>384</v>
      </c>
      <c r="I981" s="68" t="s">
        <v>385</v>
      </c>
      <c r="J981" s="90" t="s">
        <v>765</v>
      </c>
      <c r="K981" s="67" t="s">
        <v>78</v>
      </c>
      <c r="L981" s="72" t="s">
        <v>79</v>
      </c>
      <c r="M981" s="71">
        <v>8.02</v>
      </c>
      <c r="N981" s="67">
        <v>6.42</v>
      </c>
      <c r="O981" s="71">
        <v>1.5999999999999996</v>
      </c>
      <c r="P981" s="71">
        <v>6.6099999999999994</v>
      </c>
      <c r="Q981" s="71">
        <v>6.28</v>
      </c>
      <c r="R981" s="71">
        <v>0.32999999999999918</v>
      </c>
      <c r="S981" s="71">
        <v>6.22</v>
      </c>
      <c r="T981" s="67">
        <v>4.9800000000000004</v>
      </c>
      <c r="U981" s="71">
        <v>1.2399999999999993</v>
      </c>
      <c r="V981" s="71">
        <v>4.8099999999999996</v>
      </c>
      <c r="W981" s="71">
        <v>4.57</v>
      </c>
      <c r="X981" s="71">
        <v>0.23999999999999932</v>
      </c>
      <c r="Y981" s="67"/>
      <c r="Z981" s="67"/>
      <c r="AA981" s="67"/>
      <c r="AB981" s="71">
        <v>5.52</v>
      </c>
      <c r="AC981" s="71">
        <v>4.42</v>
      </c>
      <c r="AD981" s="71">
        <v>1.0999999999999996</v>
      </c>
      <c r="AE981" s="67"/>
      <c r="AF981" s="67"/>
      <c r="AG981" s="67"/>
      <c r="AH981" s="71">
        <v>4.5199999999999996</v>
      </c>
      <c r="AI981" s="67">
        <v>3.62</v>
      </c>
      <c r="AJ981" s="71">
        <v>0.89999999999999947</v>
      </c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  <c r="BZ981" s="67"/>
    </row>
    <row r="982" spans="1:78" hidden="1" x14ac:dyDescent="0.25">
      <c r="A982" s="67" t="s">
        <v>1520</v>
      </c>
      <c r="B982" s="67" t="s">
        <v>69</v>
      </c>
      <c r="C982" s="68" t="s">
        <v>458</v>
      </c>
      <c r="D982" s="68" t="s">
        <v>275</v>
      </c>
      <c r="E982" s="68" t="s">
        <v>471</v>
      </c>
      <c r="F982" s="68" t="s">
        <v>472</v>
      </c>
      <c r="G982" s="69" t="s">
        <v>383</v>
      </c>
      <c r="H982" s="70" t="s">
        <v>384</v>
      </c>
      <c r="I982" s="68" t="s">
        <v>385</v>
      </c>
      <c r="J982" s="90" t="s">
        <v>765</v>
      </c>
      <c r="K982" s="67" t="s">
        <v>78</v>
      </c>
      <c r="L982" s="72" t="s">
        <v>79</v>
      </c>
      <c r="M982" s="71">
        <v>7.7799999999999994</v>
      </c>
      <c r="N982" s="67">
        <v>6.22</v>
      </c>
      <c r="O982" s="71">
        <v>1.5599999999999996</v>
      </c>
      <c r="P982" s="71">
        <v>6.47</v>
      </c>
      <c r="Q982" s="71">
        <v>6.15</v>
      </c>
      <c r="R982" s="71">
        <v>0.3199999999999994</v>
      </c>
      <c r="S982" s="71">
        <v>5.9799999999999995</v>
      </c>
      <c r="T982" s="67">
        <v>4.78</v>
      </c>
      <c r="U982" s="71">
        <v>1.1999999999999993</v>
      </c>
      <c r="V982" s="71">
        <v>4.67</v>
      </c>
      <c r="W982" s="71">
        <v>4.4400000000000004</v>
      </c>
      <c r="X982" s="71">
        <v>0.22999999999999954</v>
      </c>
      <c r="Y982" s="67"/>
      <c r="Z982" s="67"/>
      <c r="AA982" s="67"/>
      <c r="AB982" s="71">
        <v>5.2799999999999994</v>
      </c>
      <c r="AC982" s="71">
        <v>4.22</v>
      </c>
      <c r="AD982" s="71">
        <v>1.0599999999999996</v>
      </c>
      <c r="AE982" s="67"/>
      <c r="AF982" s="67"/>
      <c r="AG982" s="67"/>
      <c r="AH982" s="71">
        <v>4.2799999999999994</v>
      </c>
      <c r="AI982" s="67">
        <v>3.42</v>
      </c>
      <c r="AJ982" s="71">
        <v>0.85999999999999943</v>
      </c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  <c r="BZ982" s="67"/>
    </row>
    <row r="983" spans="1:78" hidden="1" x14ac:dyDescent="0.25">
      <c r="A983" s="67" t="s">
        <v>1521</v>
      </c>
      <c r="B983" s="67" t="s">
        <v>69</v>
      </c>
      <c r="C983" s="68" t="s">
        <v>458</v>
      </c>
      <c r="D983" s="68" t="s">
        <v>275</v>
      </c>
      <c r="E983" s="68" t="s">
        <v>473</v>
      </c>
      <c r="F983" s="68" t="s">
        <v>474</v>
      </c>
      <c r="G983" s="69" t="s">
        <v>383</v>
      </c>
      <c r="H983" s="70" t="s">
        <v>384</v>
      </c>
      <c r="I983" s="68" t="s">
        <v>385</v>
      </c>
      <c r="J983" s="90" t="s">
        <v>765</v>
      </c>
      <c r="K983" s="67" t="s">
        <v>78</v>
      </c>
      <c r="L983" s="72" t="s">
        <v>79</v>
      </c>
      <c r="M983" s="71">
        <v>7.68</v>
      </c>
      <c r="N983" s="67">
        <v>6.14</v>
      </c>
      <c r="O983" s="71">
        <v>1.54</v>
      </c>
      <c r="P983" s="71">
        <v>6.41</v>
      </c>
      <c r="Q983" s="71">
        <v>6.09</v>
      </c>
      <c r="R983" s="71">
        <v>0.32000000000000028</v>
      </c>
      <c r="S983" s="71">
        <v>5.88</v>
      </c>
      <c r="T983" s="67">
        <v>4.7</v>
      </c>
      <c r="U983" s="71">
        <v>1.1799999999999997</v>
      </c>
      <c r="V983" s="71">
        <v>4.6100000000000003</v>
      </c>
      <c r="W983" s="71">
        <v>4.38</v>
      </c>
      <c r="X983" s="71">
        <v>0.23000000000000043</v>
      </c>
      <c r="Y983" s="67"/>
      <c r="Z983" s="67"/>
      <c r="AA983" s="67"/>
      <c r="AB983" s="71">
        <v>5.18</v>
      </c>
      <c r="AC983" s="71">
        <v>4.1399999999999997</v>
      </c>
      <c r="AD983" s="71">
        <v>1.04</v>
      </c>
      <c r="AE983" s="67"/>
      <c r="AF983" s="67"/>
      <c r="AG983" s="67"/>
      <c r="AH983" s="71">
        <v>4.18</v>
      </c>
      <c r="AI983" s="67">
        <v>3.34</v>
      </c>
      <c r="AJ983" s="71">
        <v>0.83999999999999986</v>
      </c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  <c r="BZ983" s="67"/>
    </row>
    <row r="984" spans="1:78" hidden="1" x14ac:dyDescent="0.25">
      <c r="A984" s="67" t="s">
        <v>1522</v>
      </c>
      <c r="B984" s="67" t="s">
        <v>69</v>
      </c>
      <c r="C984" s="68" t="s">
        <v>458</v>
      </c>
      <c r="D984" s="68" t="s">
        <v>275</v>
      </c>
      <c r="E984" s="68" t="s">
        <v>276</v>
      </c>
      <c r="F984" s="68" t="s">
        <v>275</v>
      </c>
      <c r="G984" s="69" t="s">
        <v>510</v>
      </c>
      <c r="H984" s="70" t="s">
        <v>511</v>
      </c>
      <c r="I984" s="68" t="s">
        <v>512</v>
      </c>
      <c r="J984" s="90" t="s">
        <v>765</v>
      </c>
      <c r="K984" s="67" t="s">
        <v>135</v>
      </c>
      <c r="L984" s="72" t="s">
        <v>79</v>
      </c>
      <c r="M984" s="71">
        <v>10.47</v>
      </c>
      <c r="N984" s="67">
        <v>8.3800000000000008</v>
      </c>
      <c r="O984" s="71">
        <v>2.09</v>
      </c>
      <c r="P984" s="71">
        <v>7.92</v>
      </c>
      <c r="Q984" s="71">
        <v>7.52</v>
      </c>
      <c r="R984" s="71">
        <v>0.40000000000000036</v>
      </c>
      <c r="S984" s="71">
        <v>8.67</v>
      </c>
      <c r="T984" s="67">
        <v>6.94</v>
      </c>
      <c r="U984" s="71">
        <v>1.7299999999999995</v>
      </c>
      <c r="V984" s="71">
        <v>6.120000000000001</v>
      </c>
      <c r="W984" s="71">
        <v>5.81</v>
      </c>
      <c r="X984" s="71">
        <v>0.31000000000000139</v>
      </c>
      <c r="Y984" s="67"/>
      <c r="Z984" s="67"/>
      <c r="AA984" s="67"/>
      <c r="AB984" s="71">
        <v>7.9699999999999989</v>
      </c>
      <c r="AC984" s="71">
        <v>6.38</v>
      </c>
      <c r="AD984" s="71">
        <v>1.589999999999999</v>
      </c>
      <c r="AE984" s="67"/>
      <c r="AF984" s="67"/>
      <c r="AG984" s="67"/>
      <c r="AH984" s="71">
        <v>6.8699999999999992</v>
      </c>
      <c r="AI984" s="67">
        <v>5.5</v>
      </c>
      <c r="AJ984" s="71">
        <v>1.3699999999999992</v>
      </c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67"/>
      <c r="BW984" s="67"/>
      <c r="BX984" s="67"/>
      <c r="BY984" s="67"/>
      <c r="BZ984" s="67"/>
    </row>
    <row r="985" spans="1:78" hidden="1" x14ac:dyDescent="0.25">
      <c r="A985" s="67" t="s">
        <v>1523</v>
      </c>
      <c r="B985" s="67" t="s">
        <v>69</v>
      </c>
      <c r="C985" s="68" t="s">
        <v>458</v>
      </c>
      <c r="D985" s="68" t="s">
        <v>275</v>
      </c>
      <c r="E985" s="68" t="s">
        <v>459</v>
      </c>
      <c r="F985" s="68" t="s">
        <v>460</v>
      </c>
      <c r="G985" s="69" t="s">
        <v>386</v>
      </c>
      <c r="H985" s="70" t="s">
        <v>387</v>
      </c>
      <c r="I985" s="68" t="s">
        <v>388</v>
      </c>
      <c r="J985" s="90" t="s">
        <v>765</v>
      </c>
      <c r="K985" s="67" t="s">
        <v>78</v>
      </c>
      <c r="L985" s="72" t="s">
        <v>79</v>
      </c>
      <c r="M985" s="71">
        <v>8.7799999999999994</v>
      </c>
      <c r="N985" s="67">
        <v>7.02</v>
      </c>
      <c r="O985" s="71">
        <v>1.7599999999999998</v>
      </c>
      <c r="P985" s="71">
        <v>7.0699999999999994</v>
      </c>
      <c r="Q985" s="71">
        <v>6.72</v>
      </c>
      <c r="R985" s="71">
        <v>0.34999999999999964</v>
      </c>
      <c r="S985" s="71">
        <v>6.9799999999999995</v>
      </c>
      <c r="T985" s="67">
        <v>5.58</v>
      </c>
      <c r="U985" s="71">
        <v>1.3999999999999995</v>
      </c>
      <c r="V985" s="71">
        <v>5.27</v>
      </c>
      <c r="W985" s="71">
        <v>5.01</v>
      </c>
      <c r="X985" s="71">
        <v>0.25999999999999979</v>
      </c>
      <c r="Y985" s="67"/>
      <c r="Z985" s="67"/>
      <c r="AA985" s="67"/>
      <c r="AB985" s="71">
        <v>6.2799999999999994</v>
      </c>
      <c r="AC985" s="71">
        <v>5.0199999999999996</v>
      </c>
      <c r="AD985" s="71">
        <v>1.2599999999999998</v>
      </c>
      <c r="AE985" s="67"/>
      <c r="AF985" s="67"/>
      <c r="AG985" s="67"/>
      <c r="AH985" s="71">
        <v>5.2799999999999994</v>
      </c>
      <c r="AI985" s="67">
        <v>4.22</v>
      </c>
      <c r="AJ985" s="71">
        <v>1.0599999999999996</v>
      </c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67"/>
      <c r="BW985" s="67"/>
      <c r="BX985" s="67"/>
      <c r="BY985" s="67"/>
      <c r="BZ985" s="67"/>
    </row>
    <row r="986" spans="1:78" hidden="1" x14ac:dyDescent="0.25">
      <c r="A986" s="67" t="s">
        <v>1524</v>
      </c>
      <c r="B986" s="67" t="s">
        <v>69</v>
      </c>
      <c r="C986" s="68" t="s">
        <v>458</v>
      </c>
      <c r="D986" s="68" t="s">
        <v>275</v>
      </c>
      <c r="E986" s="68" t="s">
        <v>461</v>
      </c>
      <c r="F986" s="68" t="s">
        <v>462</v>
      </c>
      <c r="G986" s="69" t="s">
        <v>386</v>
      </c>
      <c r="H986" s="70" t="s">
        <v>387</v>
      </c>
      <c r="I986" s="68" t="s">
        <v>388</v>
      </c>
      <c r="J986" s="90" t="s">
        <v>765</v>
      </c>
      <c r="K986" s="67" t="s">
        <v>78</v>
      </c>
      <c r="L986" s="72" t="s">
        <v>79</v>
      </c>
      <c r="M986" s="71">
        <v>7.68</v>
      </c>
      <c r="N986" s="67">
        <v>6.14</v>
      </c>
      <c r="O986" s="71">
        <v>1.54</v>
      </c>
      <c r="P986" s="71">
        <v>6.41</v>
      </c>
      <c r="Q986" s="71">
        <v>6.09</v>
      </c>
      <c r="R986" s="71">
        <v>0.32000000000000028</v>
      </c>
      <c r="S986" s="71">
        <v>5.88</v>
      </c>
      <c r="T986" s="67">
        <v>4.7</v>
      </c>
      <c r="U986" s="71">
        <v>1.1799999999999997</v>
      </c>
      <c r="V986" s="71">
        <v>4.6100000000000003</v>
      </c>
      <c r="W986" s="71">
        <v>4.38</v>
      </c>
      <c r="X986" s="71">
        <v>0.23000000000000043</v>
      </c>
      <c r="Y986" s="67"/>
      <c r="Z986" s="67"/>
      <c r="AA986" s="67"/>
      <c r="AB986" s="71">
        <v>5.18</v>
      </c>
      <c r="AC986" s="71">
        <v>4.1399999999999997</v>
      </c>
      <c r="AD986" s="71">
        <v>1.04</v>
      </c>
      <c r="AE986" s="67"/>
      <c r="AF986" s="67"/>
      <c r="AG986" s="67"/>
      <c r="AH986" s="71">
        <v>4.18</v>
      </c>
      <c r="AI986" s="67">
        <v>3.34</v>
      </c>
      <c r="AJ986" s="71">
        <v>0.83999999999999986</v>
      </c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67"/>
      <c r="BY986" s="67"/>
      <c r="BZ986" s="67"/>
    </row>
    <row r="987" spans="1:78" hidden="1" x14ac:dyDescent="0.25">
      <c r="A987" s="67" t="s">
        <v>1525</v>
      </c>
      <c r="B987" s="67" t="s">
        <v>69</v>
      </c>
      <c r="C987" s="68" t="s">
        <v>458</v>
      </c>
      <c r="D987" s="68" t="s">
        <v>275</v>
      </c>
      <c r="E987" s="68" t="s">
        <v>463</v>
      </c>
      <c r="F987" s="68" t="s">
        <v>464</v>
      </c>
      <c r="G987" s="69" t="s">
        <v>386</v>
      </c>
      <c r="H987" s="70" t="s">
        <v>387</v>
      </c>
      <c r="I987" s="68" t="s">
        <v>388</v>
      </c>
      <c r="J987" s="90" t="s">
        <v>765</v>
      </c>
      <c r="K987" s="67" t="s">
        <v>78</v>
      </c>
      <c r="L987" s="72" t="s">
        <v>79</v>
      </c>
      <c r="M987" s="71">
        <v>7.68</v>
      </c>
      <c r="N987" s="67">
        <v>6.14</v>
      </c>
      <c r="O987" s="71">
        <v>1.54</v>
      </c>
      <c r="P987" s="71">
        <v>6.41</v>
      </c>
      <c r="Q987" s="71">
        <v>6.09</v>
      </c>
      <c r="R987" s="71">
        <v>0.32000000000000028</v>
      </c>
      <c r="S987" s="71">
        <v>5.88</v>
      </c>
      <c r="T987" s="67">
        <v>4.7</v>
      </c>
      <c r="U987" s="71">
        <v>1.1799999999999997</v>
      </c>
      <c r="V987" s="71">
        <v>4.6100000000000003</v>
      </c>
      <c r="W987" s="71">
        <v>4.38</v>
      </c>
      <c r="X987" s="71">
        <v>0.23000000000000043</v>
      </c>
      <c r="Y987" s="67"/>
      <c r="Z987" s="67"/>
      <c r="AA987" s="67"/>
      <c r="AB987" s="71">
        <v>5.18</v>
      </c>
      <c r="AC987" s="71">
        <v>4.1399999999999997</v>
      </c>
      <c r="AD987" s="71">
        <v>1.04</v>
      </c>
      <c r="AE987" s="67"/>
      <c r="AF987" s="67"/>
      <c r="AG987" s="67"/>
      <c r="AH987" s="71">
        <v>4.18</v>
      </c>
      <c r="AI987" s="67">
        <v>3.34</v>
      </c>
      <c r="AJ987" s="71">
        <v>0.83999999999999986</v>
      </c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67"/>
      <c r="BY987" s="67"/>
      <c r="BZ987" s="67"/>
    </row>
    <row r="988" spans="1:78" hidden="1" x14ac:dyDescent="0.25">
      <c r="A988" s="67" t="s">
        <v>1526</v>
      </c>
      <c r="B988" s="67" t="s">
        <v>69</v>
      </c>
      <c r="C988" s="68" t="s">
        <v>458</v>
      </c>
      <c r="D988" s="68" t="s">
        <v>275</v>
      </c>
      <c r="E988" s="68" t="s">
        <v>465</v>
      </c>
      <c r="F988" s="68" t="s">
        <v>466</v>
      </c>
      <c r="G988" s="69" t="s">
        <v>386</v>
      </c>
      <c r="H988" s="70" t="s">
        <v>387</v>
      </c>
      <c r="I988" s="68" t="s">
        <v>388</v>
      </c>
      <c r="J988" s="90" t="s">
        <v>765</v>
      </c>
      <c r="K988" s="67" t="s">
        <v>78</v>
      </c>
      <c r="L988" s="72" t="s">
        <v>79</v>
      </c>
      <c r="M988" s="71">
        <v>7.68</v>
      </c>
      <c r="N988" s="67">
        <v>6.14</v>
      </c>
      <c r="O988" s="71">
        <v>1.54</v>
      </c>
      <c r="P988" s="71">
        <v>6.41</v>
      </c>
      <c r="Q988" s="71">
        <v>6.09</v>
      </c>
      <c r="R988" s="71">
        <v>0.32000000000000028</v>
      </c>
      <c r="S988" s="71">
        <v>5.88</v>
      </c>
      <c r="T988" s="67">
        <v>4.7</v>
      </c>
      <c r="U988" s="71">
        <v>1.1799999999999997</v>
      </c>
      <c r="V988" s="71">
        <v>4.6100000000000003</v>
      </c>
      <c r="W988" s="71">
        <v>4.38</v>
      </c>
      <c r="X988" s="71">
        <v>0.23000000000000043</v>
      </c>
      <c r="Y988" s="67"/>
      <c r="Z988" s="67"/>
      <c r="AA988" s="67"/>
      <c r="AB988" s="71">
        <v>5.18</v>
      </c>
      <c r="AC988" s="71">
        <v>4.1399999999999997</v>
      </c>
      <c r="AD988" s="71">
        <v>1.04</v>
      </c>
      <c r="AE988" s="67"/>
      <c r="AF988" s="67"/>
      <c r="AG988" s="67"/>
      <c r="AH988" s="71">
        <v>4.18</v>
      </c>
      <c r="AI988" s="67">
        <v>3.34</v>
      </c>
      <c r="AJ988" s="71">
        <v>0.83999999999999986</v>
      </c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67"/>
      <c r="BY988" s="67"/>
      <c r="BZ988" s="67"/>
    </row>
    <row r="989" spans="1:78" hidden="1" x14ac:dyDescent="0.25">
      <c r="A989" s="67" t="s">
        <v>1527</v>
      </c>
      <c r="B989" s="67" t="s">
        <v>69</v>
      </c>
      <c r="C989" s="68" t="s">
        <v>458</v>
      </c>
      <c r="D989" s="68" t="s">
        <v>275</v>
      </c>
      <c r="E989" s="68" t="s">
        <v>467</v>
      </c>
      <c r="F989" s="68" t="s">
        <v>468</v>
      </c>
      <c r="G989" s="69" t="s">
        <v>386</v>
      </c>
      <c r="H989" s="70" t="s">
        <v>387</v>
      </c>
      <c r="I989" s="68" t="s">
        <v>388</v>
      </c>
      <c r="J989" s="90" t="s">
        <v>765</v>
      </c>
      <c r="K989" s="67" t="s">
        <v>78</v>
      </c>
      <c r="L989" s="72" t="s">
        <v>79</v>
      </c>
      <c r="M989" s="71">
        <v>7.68</v>
      </c>
      <c r="N989" s="67">
        <v>6.14</v>
      </c>
      <c r="O989" s="71">
        <v>1.54</v>
      </c>
      <c r="P989" s="71">
        <v>6.41</v>
      </c>
      <c r="Q989" s="71">
        <v>6.09</v>
      </c>
      <c r="R989" s="71">
        <v>0.32000000000000028</v>
      </c>
      <c r="S989" s="71">
        <v>5.88</v>
      </c>
      <c r="T989" s="67">
        <v>4.7</v>
      </c>
      <c r="U989" s="71">
        <v>1.1799999999999997</v>
      </c>
      <c r="V989" s="71">
        <v>4.6100000000000003</v>
      </c>
      <c r="W989" s="71">
        <v>4.38</v>
      </c>
      <c r="X989" s="71">
        <v>0.23000000000000043</v>
      </c>
      <c r="Y989" s="67"/>
      <c r="Z989" s="67"/>
      <c r="AA989" s="67"/>
      <c r="AB989" s="71">
        <v>5.18</v>
      </c>
      <c r="AC989" s="71">
        <v>4.1399999999999997</v>
      </c>
      <c r="AD989" s="71">
        <v>1.04</v>
      </c>
      <c r="AE989" s="67"/>
      <c r="AF989" s="67"/>
      <c r="AG989" s="67"/>
      <c r="AH989" s="71">
        <v>4.18</v>
      </c>
      <c r="AI989" s="67">
        <v>3.34</v>
      </c>
      <c r="AJ989" s="71">
        <v>0.83999999999999986</v>
      </c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67"/>
      <c r="BY989" s="67"/>
      <c r="BZ989" s="67"/>
    </row>
    <row r="990" spans="1:78" hidden="1" x14ac:dyDescent="0.25">
      <c r="A990" s="67" t="s">
        <v>1528</v>
      </c>
      <c r="B990" s="67" t="s">
        <v>69</v>
      </c>
      <c r="C990" s="68" t="s">
        <v>458</v>
      </c>
      <c r="D990" s="68" t="s">
        <v>275</v>
      </c>
      <c r="E990" s="68" t="s">
        <v>469</v>
      </c>
      <c r="F990" s="68" t="s">
        <v>470</v>
      </c>
      <c r="G990" s="69" t="s">
        <v>386</v>
      </c>
      <c r="H990" s="70" t="s">
        <v>387</v>
      </c>
      <c r="I990" s="68" t="s">
        <v>388</v>
      </c>
      <c r="J990" s="90" t="s">
        <v>765</v>
      </c>
      <c r="K990" s="67" t="s">
        <v>78</v>
      </c>
      <c r="L990" s="72" t="s">
        <v>79</v>
      </c>
      <c r="M990" s="71">
        <v>7.68</v>
      </c>
      <c r="N990" s="67">
        <v>6.14</v>
      </c>
      <c r="O990" s="71">
        <v>1.54</v>
      </c>
      <c r="P990" s="71">
        <v>6.41</v>
      </c>
      <c r="Q990" s="71">
        <v>6.09</v>
      </c>
      <c r="R990" s="71">
        <v>0.32000000000000028</v>
      </c>
      <c r="S990" s="71">
        <v>5.88</v>
      </c>
      <c r="T990" s="67">
        <v>4.7</v>
      </c>
      <c r="U990" s="71">
        <v>1.1799999999999997</v>
      </c>
      <c r="V990" s="71">
        <v>4.6100000000000003</v>
      </c>
      <c r="W990" s="71">
        <v>4.38</v>
      </c>
      <c r="X990" s="71">
        <v>0.23000000000000043</v>
      </c>
      <c r="Y990" s="67"/>
      <c r="Z990" s="67"/>
      <c r="AA990" s="67"/>
      <c r="AB990" s="71">
        <v>5.18</v>
      </c>
      <c r="AC990" s="71">
        <v>4.1399999999999997</v>
      </c>
      <c r="AD990" s="71">
        <v>1.04</v>
      </c>
      <c r="AE990" s="67"/>
      <c r="AF990" s="67"/>
      <c r="AG990" s="67"/>
      <c r="AH990" s="71">
        <v>4.18</v>
      </c>
      <c r="AI990" s="67">
        <v>3.34</v>
      </c>
      <c r="AJ990" s="71">
        <v>0.83999999999999986</v>
      </c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67"/>
      <c r="BW990" s="67"/>
      <c r="BX990" s="67"/>
      <c r="BY990" s="67"/>
      <c r="BZ990" s="67"/>
    </row>
    <row r="991" spans="1:78" hidden="1" x14ac:dyDescent="0.25">
      <c r="A991" s="67" t="s">
        <v>1529</v>
      </c>
      <c r="B991" s="67" t="s">
        <v>69</v>
      </c>
      <c r="C991" s="68" t="s">
        <v>458</v>
      </c>
      <c r="D991" s="68" t="s">
        <v>275</v>
      </c>
      <c r="E991" s="68" t="s">
        <v>276</v>
      </c>
      <c r="F991" s="68" t="s">
        <v>275</v>
      </c>
      <c r="G991" s="69" t="s">
        <v>386</v>
      </c>
      <c r="H991" s="70" t="s">
        <v>387</v>
      </c>
      <c r="I991" s="68" t="s">
        <v>388</v>
      </c>
      <c r="J991" s="90" t="s">
        <v>765</v>
      </c>
      <c r="K991" s="67" t="s">
        <v>78</v>
      </c>
      <c r="L991" s="72" t="s">
        <v>79</v>
      </c>
      <c r="M991" s="71">
        <v>8.02</v>
      </c>
      <c r="N991" s="67">
        <v>6.42</v>
      </c>
      <c r="O991" s="71">
        <v>1.5999999999999996</v>
      </c>
      <c r="P991" s="71">
        <v>6.6099999999999994</v>
      </c>
      <c r="Q991" s="71">
        <v>6.28</v>
      </c>
      <c r="R991" s="71">
        <v>0.32999999999999918</v>
      </c>
      <c r="S991" s="71">
        <v>6.22</v>
      </c>
      <c r="T991" s="67">
        <v>4.9800000000000004</v>
      </c>
      <c r="U991" s="71">
        <v>1.2399999999999993</v>
      </c>
      <c r="V991" s="71">
        <v>4.8099999999999996</v>
      </c>
      <c r="W991" s="71">
        <v>4.57</v>
      </c>
      <c r="X991" s="71">
        <v>0.23999999999999932</v>
      </c>
      <c r="Y991" s="67"/>
      <c r="Z991" s="67"/>
      <c r="AA991" s="67"/>
      <c r="AB991" s="71">
        <v>5.52</v>
      </c>
      <c r="AC991" s="71">
        <v>4.42</v>
      </c>
      <c r="AD991" s="71">
        <v>1.0999999999999996</v>
      </c>
      <c r="AE991" s="67"/>
      <c r="AF991" s="67"/>
      <c r="AG991" s="67"/>
      <c r="AH991" s="71">
        <v>4.5199999999999996</v>
      </c>
      <c r="AI991" s="67">
        <v>3.62</v>
      </c>
      <c r="AJ991" s="71">
        <v>0.89999999999999947</v>
      </c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67"/>
      <c r="BW991" s="67"/>
      <c r="BX991" s="67"/>
      <c r="BY991" s="67"/>
      <c r="BZ991" s="67"/>
    </row>
    <row r="992" spans="1:78" hidden="1" x14ac:dyDescent="0.25">
      <c r="A992" s="67" t="s">
        <v>1530</v>
      </c>
      <c r="B992" s="67" t="s">
        <v>69</v>
      </c>
      <c r="C992" s="68" t="s">
        <v>458</v>
      </c>
      <c r="D992" s="68" t="s">
        <v>275</v>
      </c>
      <c r="E992" s="68" t="s">
        <v>471</v>
      </c>
      <c r="F992" s="68" t="s">
        <v>472</v>
      </c>
      <c r="G992" s="69" t="s">
        <v>386</v>
      </c>
      <c r="H992" s="70" t="s">
        <v>387</v>
      </c>
      <c r="I992" s="68" t="s">
        <v>388</v>
      </c>
      <c r="J992" s="90" t="s">
        <v>765</v>
      </c>
      <c r="K992" s="67" t="s">
        <v>78</v>
      </c>
      <c r="L992" s="72" t="s">
        <v>79</v>
      </c>
      <c r="M992" s="71">
        <v>7.7799999999999994</v>
      </c>
      <c r="N992" s="67">
        <v>6.22</v>
      </c>
      <c r="O992" s="71">
        <v>1.5599999999999996</v>
      </c>
      <c r="P992" s="71">
        <v>6.47</v>
      </c>
      <c r="Q992" s="71">
        <v>6.15</v>
      </c>
      <c r="R992" s="71">
        <v>0.3199999999999994</v>
      </c>
      <c r="S992" s="71">
        <v>5.9799999999999995</v>
      </c>
      <c r="T992" s="67">
        <v>4.78</v>
      </c>
      <c r="U992" s="71">
        <v>1.1999999999999993</v>
      </c>
      <c r="V992" s="71">
        <v>4.67</v>
      </c>
      <c r="W992" s="71">
        <v>4.4400000000000004</v>
      </c>
      <c r="X992" s="71">
        <v>0.22999999999999954</v>
      </c>
      <c r="Y992" s="67"/>
      <c r="Z992" s="67"/>
      <c r="AA992" s="67"/>
      <c r="AB992" s="71">
        <v>5.2799999999999994</v>
      </c>
      <c r="AC992" s="71">
        <v>4.22</v>
      </c>
      <c r="AD992" s="71">
        <v>1.0599999999999996</v>
      </c>
      <c r="AE992" s="67"/>
      <c r="AF992" s="67"/>
      <c r="AG992" s="67"/>
      <c r="AH992" s="71">
        <v>4.2799999999999994</v>
      </c>
      <c r="AI992" s="67">
        <v>3.42</v>
      </c>
      <c r="AJ992" s="71">
        <v>0.85999999999999943</v>
      </c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67"/>
      <c r="BW992" s="67"/>
      <c r="BX992" s="67"/>
      <c r="BY992" s="67"/>
      <c r="BZ992" s="67"/>
    </row>
    <row r="993" spans="1:78" hidden="1" x14ac:dyDescent="0.25">
      <c r="A993" s="67" t="s">
        <v>1531</v>
      </c>
      <c r="B993" s="67" t="s">
        <v>69</v>
      </c>
      <c r="C993" s="68" t="s">
        <v>458</v>
      </c>
      <c r="D993" s="68" t="s">
        <v>275</v>
      </c>
      <c r="E993" s="68" t="s">
        <v>473</v>
      </c>
      <c r="F993" s="68" t="s">
        <v>474</v>
      </c>
      <c r="G993" s="69" t="s">
        <v>386</v>
      </c>
      <c r="H993" s="70" t="s">
        <v>387</v>
      </c>
      <c r="I993" s="68" t="s">
        <v>388</v>
      </c>
      <c r="J993" s="90" t="s">
        <v>765</v>
      </c>
      <c r="K993" s="67" t="s">
        <v>78</v>
      </c>
      <c r="L993" s="72" t="s">
        <v>79</v>
      </c>
      <c r="M993" s="71">
        <v>7.68</v>
      </c>
      <c r="N993" s="67">
        <v>6.14</v>
      </c>
      <c r="O993" s="71">
        <v>1.54</v>
      </c>
      <c r="P993" s="71">
        <v>6.41</v>
      </c>
      <c r="Q993" s="71">
        <v>6.09</v>
      </c>
      <c r="R993" s="71">
        <v>0.32000000000000028</v>
      </c>
      <c r="S993" s="71">
        <v>5.88</v>
      </c>
      <c r="T993" s="67">
        <v>4.7</v>
      </c>
      <c r="U993" s="71">
        <v>1.1799999999999997</v>
      </c>
      <c r="V993" s="71">
        <v>4.6100000000000003</v>
      </c>
      <c r="W993" s="71">
        <v>4.38</v>
      </c>
      <c r="X993" s="71">
        <v>0.23000000000000043</v>
      </c>
      <c r="Y993" s="67"/>
      <c r="Z993" s="67"/>
      <c r="AA993" s="67"/>
      <c r="AB993" s="71">
        <v>5.18</v>
      </c>
      <c r="AC993" s="71">
        <v>4.1399999999999997</v>
      </c>
      <c r="AD993" s="71">
        <v>1.04</v>
      </c>
      <c r="AE993" s="67"/>
      <c r="AF993" s="67"/>
      <c r="AG993" s="67"/>
      <c r="AH993" s="71">
        <v>4.18</v>
      </c>
      <c r="AI993" s="67">
        <v>3.34</v>
      </c>
      <c r="AJ993" s="71">
        <v>0.83999999999999986</v>
      </c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67"/>
      <c r="BW993" s="67"/>
      <c r="BX993" s="67"/>
      <c r="BY993" s="67"/>
      <c r="BZ993" s="67"/>
    </row>
    <row r="994" spans="1:78" hidden="1" x14ac:dyDescent="0.25">
      <c r="A994" s="67" t="s">
        <v>1532</v>
      </c>
      <c r="B994" s="67" t="s">
        <v>69</v>
      </c>
      <c r="C994" s="68" t="s">
        <v>458</v>
      </c>
      <c r="D994" s="68" t="s">
        <v>275</v>
      </c>
      <c r="E994" s="68" t="s">
        <v>459</v>
      </c>
      <c r="F994" s="68" t="s">
        <v>460</v>
      </c>
      <c r="G994" s="69" t="s">
        <v>389</v>
      </c>
      <c r="H994" s="70" t="s">
        <v>390</v>
      </c>
      <c r="I994" s="68" t="s">
        <v>391</v>
      </c>
      <c r="J994" s="90" t="s">
        <v>765</v>
      </c>
      <c r="K994" s="67" t="s">
        <v>78</v>
      </c>
      <c r="L994" s="72" t="s">
        <v>79</v>
      </c>
      <c r="M994" s="71">
        <v>8.7799999999999994</v>
      </c>
      <c r="N994" s="67">
        <v>7.02</v>
      </c>
      <c r="O994" s="71">
        <v>1.7599999999999998</v>
      </c>
      <c r="P994" s="71">
        <v>7.0699999999999994</v>
      </c>
      <c r="Q994" s="71">
        <v>6.72</v>
      </c>
      <c r="R994" s="71">
        <v>0.34999999999999964</v>
      </c>
      <c r="S994" s="71">
        <v>6.9799999999999995</v>
      </c>
      <c r="T994" s="67">
        <v>5.58</v>
      </c>
      <c r="U994" s="71">
        <v>1.3999999999999995</v>
      </c>
      <c r="V994" s="71">
        <v>5.27</v>
      </c>
      <c r="W994" s="71">
        <v>5.01</v>
      </c>
      <c r="X994" s="71">
        <v>0.25999999999999979</v>
      </c>
      <c r="Y994" s="67"/>
      <c r="Z994" s="67"/>
      <c r="AA994" s="67"/>
      <c r="AB994" s="71">
        <v>6.2799999999999994</v>
      </c>
      <c r="AC994" s="71">
        <v>5.0199999999999996</v>
      </c>
      <c r="AD994" s="71">
        <v>1.2599999999999998</v>
      </c>
      <c r="AE994" s="67"/>
      <c r="AF994" s="67"/>
      <c r="AG994" s="67"/>
      <c r="AH994" s="71">
        <v>5.2799999999999994</v>
      </c>
      <c r="AI994" s="67">
        <v>4.22</v>
      </c>
      <c r="AJ994" s="71">
        <v>1.0599999999999996</v>
      </c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67"/>
      <c r="BW994" s="67"/>
      <c r="BX994" s="67"/>
      <c r="BY994" s="67"/>
      <c r="BZ994" s="67"/>
    </row>
    <row r="995" spans="1:78" hidden="1" x14ac:dyDescent="0.25">
      <c r="A995" s="67" t="s">
        <v>1533</v>
      </c>
      <c r="B995" s="67" t="s">
        <v>69</v>
      </c>
      <c r="C995" s="68" t="s">
        <v>458</v>
      </c>
      <c r="D995" s="68" t="s">
        <v>275</v>
      </c>
      <c r="E995" s="68" t="s">
        <v>461</v>
      </c>
      <c r="F995" s="68" t="s">
        <v>462</v>
      </c>
      <c r="G995" s="69" t="s">
        <v>389</v>
      </c>
      <c r="H995" s="70" t="s">
        <v>390</v>
      </c>
      <c r="I995" s="68" t="s">
        <v>391</v>
      </c>
      <c r="J995" s="90" t="s">
        <v>765</v>
      </c>
      <c r="K995" s="67" t="s">
        <v>78</v>
      </c>
      <c r="L995" s="72" t="s">
        <v>79</v>
      </c>
      <c r="M995" s="71">
        <v>7.68</v>
      </c>
      <c r="N995" s="67">
        <v>6.14</v>
      </c>
      <c r="O995" s="71">
        <v>1.54</v>
      </c>
      <c r="P995" s="71">
        <v>6.41</v>
      </c>
      <c r="Q995" s="71">
        <v>6.09</v>
      </c>
      <c r="R995" s="71">
        <v>0.32000000000000028</v>
      </c>
      <c r="S995" s="71">
        <v>5.88</v>
      </c>
      <c r="T995" s="67">
        <v>4.7</v>
      </c>
      <c r="U995" s="71">
        <v>1.1799999999999997</v>
      </c>
      <c r="V995" s="71">
        <v>4.6100000000000003</v>
      </c>
      <c r="W995" s="71">
        <v>4.38</v>
      </c>
      <c r="X995" s="71">
        <v>0.23000000000000043</v>
      </c>
      <c r="Y995" s="67"/>
      <c r="Z995" s="67"/>
      <c r="AA995" s="67"/>
      <c r="AB995" s="71">
        <v>5.18</v>
      </c>
      <c r="AC995" s="71">
        <v>4.1399999999999997</v>
      </c>
      <c r="AD995" s="71">
        <v>1.04</v>
      </c>
      <c r="AE995" s="67"/>
      <c r="AF995" s="67"/>
      <c r="AG995" s="67"/>
      <c r="AH995" s="71">
        <v>4.18</v>
      </c>
      <c r="AI995" s="67">
        <v>3.34</v>
      </c>
      <c r="AJ995" s="71">
        <v>0.83999999999999986</v>
      </c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67"/>
      <c r="BY995" s="67"/>
      <c r="BZ995" s="67"/>
    </row>
    <row r="996" spans="1:78" hidden="1" x14ac:dyDescent="0.25">
      <c r="A996" s="67" t="s">
        <v>1534</v>
      </c>
      <c r="B996" s="67" t="s">
        <v>69</v>
      </c>
      <c r="C996" s="68" t="s">
        <v>458</v>
      </c>
      <c r="D996" s="68" t="s">
        <v>275</v>
      </c>
      <c r="E996" s="68" t="s">
        <v>463</v>
      </c>
      <c r="F996" s="68" t="s">
        <v>464</v>
      </c>
      <c r="G996" s="69" t="s">
        <v>389</v>
      </c>
      <c r="H996" s="70" t="s">
        <v>390</v>
      </c>
      <c r="I996" s="68" t="s">
        <v>391</v>
      </c>
      <c r="J996" s="90" t="s">
        <v>765</v>
      </c>
      <c r="K996" s="67" t="s">
        <v>78</v>
      </c>
      <c r="L996" s="72" t="s">
        <v>79</v>
      </c>
      <c r="M996" s="71">
        <v>7.68</v>
      </c>
      <c r="N996" s="67">
        <v>6.14</v>
      </c>
      <c r="O996" s="71">
        <v>1.54</v>
      </c>
      <c r="P996" s="71">
        <v>6.41</v>
      </c>
      <c r="Q996" s="71">
        <v>6.09</v>
      </c>
      <c r="R996" s="71">
        <v>0.32000000000000028</v>
      </c>
      <c r="S996" s="71">
        <v>5.88</v>
      </c>
      <c r="T996" s="67">
        <v>4.7</v>
      </c>
      <c r="U996" s="71">
        <v>1.1799999999999997</v>
      </c>
      <c r="V996" s="71">
        <v>4.6100000000000003</v>
      </c>
      <c r="W996" s="71">
        <v>4.38</v>
      </c>
      <c r="X996" s="71">
        <v>0.23000000000000043</v>
      </c>
      <c r="Y996" s="67"/>
      <c r="Z996" s="67"/>
      <c r="AA996" s="67"/>
      <c r="AB996" s="71">
        <v>5.18</v>
      </c>
      <c r="AC996" s="71">
        <v>4.1399999999999997</v>
      </c>
      <c r="AD996" s="71">
        <v>1.04</v>
      </c>
      <c r="AE996" s="67"/>
      <c r="AF996" s="67"/>
      <c r="AG996" s="67"/>
      <c r="AH996" s="71">
        <v>4.18</v>
      </c>
      <c r="AI996" s="67">
        <v>3.34</v>
      </c>
      <c r="AJ996" s="71">
        <v>0.83999999999999986</v>
      </c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67"/>
      <c r="BY996" s="67"/>
      <c r="BZ996" s="67"/>
    </row>
    <row r="997" spans="1:78" hidden="1" x14ac:dyDescent="0.25">
      <c r="A997" s="67" t="s">
        <v>1535</v>
      </c>
      <c r="B997" s="67" t="s">
        <v>69</v>
      </c>
      <c r="C997" s="68" t="s">
        <v>458</v>
      </c>
      <c r="D997" s="68" t="s">
        <v>275</v>
      </c>
      <c r="E997" s="68" t="s">
        <v>465</v>
      </c>
      <c r="F997" s="68" t="s">
        <v>466</v>
      </c>
      <c r="G997" s="69" t="s">
        <v>389</v>
      </c>
      <c r="H997" s="70" t="s">
        <v>390</v>
      </c>
      <c r="I997" s="68" t="s">
        <v>391</v>
      </c>
      <c r="J997" s="90" t="s">
        <v>765</v>
      </c>
      <c r="K997" s="67" t="s">
        <v>78</v>
      </c>
      <c r="L997" s="72" t="s">
        <v>79</v>
      </c>
      <c r="M997" s="71">
        <v>7.68</v>
      </c>
      <c r="N997" s="67">
        <v>6.14</v>
      </c>
      <c r="O997" s="71">
        <v>1.54</v>
      </c>
      <c r="P997" s="71">
        <v>6.41</v>
      </c>
      <c r="Q997" s="71">
        <v>6.09</v>
      </c>
      <c r="R997" s="71">
        <v>0.32000000000000028</v>
      </c>
      <c r="S997" s="71">
        <v>5.88</v>
      </c>
      <c r="T997" s="67">
        <v>4.7</v>
      </c>
      <c r="U997" s="71">
        <v>1.1799999999999997</v>
      </c>
      <c r="V997" s="71">
        <v>4.6100000000000003</v>
      </c>
      <c r="W997" s="71">
        <v>4.38</v>
      </c>
      <c r="X997" s="71">
        <v>0.23000000000000043</v>
      </c>
      <c r="Y997" s="67"/>
      <c r="Z997" s="67"/>
      <c r="AA997" s="67"/>
      <c r="AB997" s="71">
        <v>5.18</v>
      </c>
      <c r="AC997" s="71">
        <v>4.1399999999999997</v>
      </c>
      <c r="AD997" s="71">
        <v>1.04</v>
      </c>
      <c r="AE997" s="67"/>
      <c r="AF997" s="67"/>
      <c r="AG997" s="67"/>
      <c r="AH997" s="71">
        <v>4.18</v>
      </c>
      <c r="AI997" s="67">
        <v>3.34</v>
      </c>
      <c r="AJ997" s="71">
        <v>0.83999999999999986</v>
      </c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67"/>
      <c r="BY997" s="67"/>
      <c r="BZ997" s="67"/>
    </row>
    <row r="998" spans="1:78" hidden="1" x14ac:dyDescent="0.25">
      <c r="A998" s="67" t="s">
        <v>1536</v>
      </c>
      <c r="B998" s="67" t="s">
        <v>69</v>
      </c>
      <c r="C998" s="68" t="s">
        <v>458</v>
      </c>
      <c r="D998" s="68" t="s">
        <v>275</v>
      </c>
      <c r="E998" s="68" t="s">
        <v>467</v>
      </c>
      <c r="F998" s="68" t="s">
        <v>468</v>
      </c>
      <c r="G998" s="69" t="s">
        <v>389</v>
      </c>
      <c r="H998" s="70" t="s">
        <v>390</v>
      </c>
      <c r="I998" s="68" t="s">
        <v>391</v>
      </c>
      <c r="J998" s="90" t="s">
        <v>765</v>
      </c>
      <c r="K998" s="67" t="s">
        <v>78</v>
      </c>
      <c r="L998" s="72" t="s">
        <v>79</v>
      </c>
      <c r="M998" s="71">
        <v>7.68</v>
      </c>
      <c r="N998" s="67">
        <v>6.14</v>
      </c>
      <c r="O998" s="71">
        <v>1.54</v>
      </c>
      <c r="P998" s="71">
        <v>6.41</v>
      </c>
      <c r="Q998" s="71">
        <v>6.09</v>
      </c>
      <c r="R998" s="71">
        <v>0.32000000000000028</v>
      </c>
      <c r="S998" s="71">
        <v>5.88</v>
      </c>
      <c r="T998" s="67">
        <v>4.7</v>
      </c>
      <c r="U998" s="71">
        <v>1.1799999999999997</v>
      </c>
      <c r="V998" s="71">
        <v>4.6100000000000003</v>
      </c>
      <c r="W998" s="71">
        <v>4.38</v>
      </c>
      <c r="X998" s="71">
        <v>0.23000000000000043</v>
      </c>
      <c r="Y998" s="67"/>
      <c r="Z998" s="67"/>
      <c r="AA998" s="67"/>
      <c r="AB998" s="71">
        <v>5.18</v>
      </c>
      <c r="AC998" s="71">
        <v>4.1399999999999997</v>
      </c>
      <c r="AD998" s="71">
        <v>1.04</v>
      </c>
      <c r="AE998" s="67"/>
      <c r="AF998" s="67"/>
      <c r="AG998" s="67"/>
      <c r="AH998" s="71">
        <v>4.18</v>
      </c>
      <c r="AI998" s="67">
        <v>3.34</v>
      </c>
      <c r="AJ998" s="71">
        <v>0.83999999999999986</v>
      </c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67"/>
      <c r="BY998" s="67"/>
      <c r="BZ998" s="67"/>
    </row>
    <row r="999" spans="1:78" hidden="1" x14ac:dyDescent="0.25">
      <c r="A999" s="67" t="s">
        <v>1537</v>
      </c>
      <c r="B999" s="67" t="s">
        <v>69</v>
      </c>
      <c r="C999" s="68" t="s">
        <v>458</v>
      </c>
      <c r="D999" s="68" t="s">
        <v>275</v>
      </c>
      <c r="E999" s="68" t="s">
        <v>469</v>
      </c>
      <c r="F999" s="68" t="s">
        <v>470</v>
      </c>
      <c r="G999" s="69" t="s">
        <v>389</v>
      </c>
      <c r="H999" s="70" t="s">
        <v>390</v>
      </c>
      <c r="I999" s="68" t="s">
        <v>391</v>
      </c>
      <c r="J999" s="90" t="s">
        <v>765</v>
      </c>
      <c r="K999" s="67" t="s">
        <v>78</v>
      </c>
      <c r="L999" s="72" t="s">
        <v>79</v>
      </c>
      <c r="M999" s="71">
        <v>7.68</v>
      </c>
      <c r="N999" s="67">
        <v>6.14</v>
      </c>
      <c r="O999" s="71">
        <v>1.54</v>
      </c>
      <c r="P999" s="71">
        <v>6.41</v>
      </c>
      <c r="Q999" s="71">
        <v>6.09</v>
      </c>
      <c r="R999" s="71">
        <v>0.32000000000000028</v>
      </c>
      <c r="S999" s="71">
        <v>5.88</v>
      </c>
      <c r="T999" s="67">
        <v>4.7</v>
      </c>
      <c r="U999" s="71">
        <v>1.1799999999999997</v>
      </c>
      <c r="V999" s="71">
        <v>4.6100000000000003</v>
      </c>
      <c r="W999" s="71">
        <v>4.38</v>
      </c>
      <c r="X999" s="71">
        <v>0.23000000000000043</v>
      </c>
      <c r="Y999" s="67"/>
      <c r="Z999" s="67"/>
      <c r="AA999" s="67"/>
      <c r="AB999" s="71">
        <v>5.18</v>
      </c>
      <c r="AC999" s="71">
        <v>4.1399999999999997</v>
      </c>
      <c r="AD999" s="71">
        <v>1.04</v>
      </c>
      <c r="AE999" s="67"/>
      <c r="AF999" s="67"/>
      <c r="AG999" s="67"/>
      <c r="AH999" s="71">
        <v>4.18</v>
      </c>
      <c r="AI999" s="67">
        <v>3.34</v>
      </c>
      <c r="AJ999" s="71">
        <v>0.83999999999999986</v>
      </c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67"/>
      <c r="BW999" s="67"/>
      <c r="BX999" s="67"/>
      <c r="BY999" s="67"/>
      <c r="BZ999" s="67"/>
    </row>
    <row r="1000" spans="1:78" hidden="1" x14ac:dyDescent="0.25">
      <c r="A1000" s="67" t="s">
        <v>1538</v>
      </c>
      <c r="B1000" s="67" t="s">
        <v>69</v>
      </c>
      <c r="C1000" s="68" t="s">
        <v>458</v>
      </c>
      <c r="D1000" s="68" t="s">
        <v>275</v>
      </c>
      <c r="E1000" s="68" t="s">
        <v>276</v>
      </c>
      <c r="F1000" s="68" t="s">
        <v>275</v>
      </c>
      <c r="G1000" s="69" t="s">
        <v>389</v>
      </c>
      <c r="H1000" s="70" t="s">
        <v>390</v>
      </c>
      <c r="I1000" s="68" t="s">
        <v>391</v>
      </c>
      <c r="J1000" s="90" t="s">
        <v>765</v>
      </c>
      <c r="K1000" s="67" t="s">
        <v>78</v>
      </c>
      <c r="L1000" s="72" t="s">
        <v>79</v>
      </c>
      <c r="M1000" s="71">
        <v>8.02</v>
      </c>
      <c r="N1000" s="67">
        <v>6.42</v>
      </c>
      <c r="O1000" s="71">
        <v>1.5999999999999996</v>
      </c>
      <c r="P1000" s="71">
        <v>6.6099999999999994</v>
      </c>
      <c r="Q1000" s="71">
        <v>6.28</v>
      </c>
      <c r="R1000" s="71">
        <v>0.32999999999999918</v>
      </c>
      <c r="S1000" s="71">
        <v>6.22</v>
      </c>
      <c r="T1000" s="67">
        <v>4.9800000000000004</v>
      </c>
      <c r="U1000" s="71">
        <v>1.2399999999999993</v>
      </c>
      <c r="V1000" s="71">
        <v>4.8099999999999996</v>
      </c>
      <c r="W1000" s="71">
        <v>4.57</v>
      </c>
      <c r="X1000" s="71">
        <v>0.23999999999999932</v>
      </c>
      <c r="Y1000" s="67"/>
      <c r="Z1000" s="67"/>
      <c r="AA1000" s="67"/>
      <c r="AB1000" s="71">
        <v>5.52</v>
      </c>
      <c r="AC1000" s="71">
        <v>4.42</v>
      </c>
      <c r="AD1000" s="71">
        <v>1.0999999999999996</v>
      </c>
      <c r="AE1000" s="67"/>
      <c r="AF1000" s="67"/>
      <c r="AG1000" s="67"/>
      <c r="AH1000" s="71">
        <v>4.5199999999999996</v>
      </c>
      <c r="AI1000" s="67">
        <v>3.62</v>
      </c>
      <c r="AJ1000" s="71">
        <v>0.89999999999999947</v>
      </c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67"/>
      <c r="BW1000" s="67"/>
      <c r="BX1000" s="67"/>
      <c r="BY1000" s="67"/>
      <c r="BZ1000" s="67"/>
    </row>
    <row r="1001" spans="1:78" hidden="1" x14ac:dyDescent="0.25">
      <c r="A1001" s="67" t="s">
        <v>1539</v>
      </c>
      <c r="B1001" s="67" t="s">
        <v>69</v>
      </c>
      <c r="C1001" s="68" t="s">
        <v>458</v>
      </c>
      <c r="D1001" s="68" t="s">
        <v>275</v>
      </c>
      <c r="E1001" s="68" t="s">
        <v>471</v>
      </c>
      <c r="F1001" s="68" t="s">
        <v>472</v>
      </c>
      <c r="G1001" s="69" t="s">
        <v>389</v>
      </c>
      <c r="H1001" s="70" t="s">
        <v>390</v>
      </c>
      <c r="I1001" s="68" t="s">
        <v>391</v>
      </c>
      <c r="J1001" s="90" t="s">
        <v>765</v>
      </c>
      <c r="K1001" s="67" t="s">
        <v>78</v>
      </c>
      <c r="L1001" s="72" t="s">
        <v>79</v>
      </c>
      <c r="M1001" s="71">
        <v>7.7799999999999994</v>
      </c>
      <c r="N1001" s="67">
        <v>6.22</v>
      </c>
      <c r="O1001" s="71">
        <v>1.5599999999999996</v>
      </c>
      <c r="P1001" s="71">
        <v>6.47</v>
      </c>
      <c r="Q1001" s="71">
        <v>6.15</v>
      </c>
      <c r="R1001" s="71">
        <v>0.3199999999999994</v>
      </c>
      <c r="S1001" s="71">
        <v>5.9799999999999995</v>
      </c>
      <c r="T1001" s="67">
        <v>4.78</v>
      </c>
      <c r="U1001" s="71">
        <v>1.1999999999999993</v>
      </c>
      <c r="V1001" s="71">
        <v>4.67</v>
      </c>
      <c r="W1001" s="71">
        <v>4.4400000000000004</v>
      </c>
      <c r="X1001" s="71">
        <v>0.22999999999999954</v>
      </c>
      <c r="Y1001" s="67"/>
      <c r="Z1001" s="67"/>
      <c r="AA1001" s="67"/>
      <c r="AB1001" s="71">
        <v>5.2799999999999994</v>
      </c>
      <c r="AC1001" s="71">
        <v>4.22</v>
      </c>
      <c r="AD1001" s="71">
        <v>1.0599999999999996</v>
      </c>
      <c r="AE1001" s="67"/>
      <c r="AF1001" s="67"/>
      <c r="AG1001" s="67"/>
      <c r="AH1001" s="71">
        <v>4.2799999999999994</v>
      </c>
      <c r="AI1001" s="67">
        <v>3.42</v>
      </c>
      <c r="AJ1001" s="71">
        <v>0.85999999999999943</v>
      </c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  <c r="AU1001" s="67"/>
      <c r="AV1001" s="67"/>
      <c r="AW1001" s="67"/>
      <c r="AX1001" s="67"/>
      <c r="AY1001" s="67"/>
      <c r="AZ1001" s="67"/>
      <c r="BA1001" s="67"/>
      <c r="BB1001" s="67"/>
      <c r="BC1001" s="67"/>
      <c r="BD1001" s="67"/>
      <c r="BE1001" s="67"/>
      <c r="BF1001" s="67"/>
      <c r="BG1001" s="67"/>
      <c r="BH1001" s="67"/>
      <c r="BI1001" s="67"/>
      <c r="BJ1001" s="67"/>
      <c r="BK1001" s="67"/>
      <c r="BL1001" s="67"/>
      <c r="BM1001" s="67"/>
      <c r="BN1001" s="67"/>
      <c r="BO1001" s="67"/>
      <c r="BP1001" s="67"/>
      <c r="BQ1001" s="67"/>
      <c r="BR1001" s="67"/>
      <c r="BS1001" s="67"/>
      <c r="BT1001" s="67"/>
      <c r="BU1001" s="67"/>
      <c r="BV1001" s="67"/>
      <c r="BW1001" s="67"/>
      <c r="BX1001" s="67"/>
      <c r="BY1001" s="67"/>
      <c r="BZ1001" s="67"/>
    </row>
    <row r="1002" spans="1:78" hidden="1" x14ac:dyDescent="0.25">
      <c r="A1002" s="67" t="s">
        <v>1540</v>
      </c>
      <c r="B1002" s="67" t="s">
        <v>69</v>
      </c>
      <c r="C1002" s="68" t="s">
        <v>458</v>
      </c>
      <c r="D1002" s="68" t="s">
        <v>275</v>
      </c>
      <c r="E1002" s="68" t="s">
        <v>473</v>
      </c>
      <c r="F1002" s="68" t="s">
        <v>474</v>
      </c>
      <c r="G1002" s="69" t="s">
        <v>389</v>
      </c>
      <c r="H1002" s="70" t="s">
        <v>390</v>
      </c>
      <c r="I1002" s="68" t="s">
        <v>391</v>
      </c>
      <c r="J1002" s="90" t="s">
        <v>765</v>
      </c>
      <c r="K1002" s="67" t="s">
        <v>78</v>
      </c>
      <c r="L1002" s="72" t="s">
        <v>79</v>
      </c>
      <c r="M1002" s="71">
        <v>7.68</v>
      </c>
      <c r="N1002" s="67">
        <v>6.14</v>
      </c>
      <c r="O1002" s="71">
        <v>1.54</v>
      </c>
      <c r="P1002" s="71">
        <v>6.41</v>
      </c>
      <c r="Q1002" s="71">
        <v>6.09</v>
      </c>
      <c r="R1002" s="71">
        <v>0.32000000000000028</v>
      </c>
      <c r="S1002" s="71">
        <v>5.88</v>
      </c>
      <c r="T1002" s="67">
        <v>4.7</v>
      </c>
      <c r="U1002" s="71">
        <v>1.1799999999999997</v>
      </c>
      <c r="V1002" s="71">
        <v>4.6100000000000003</v>
      </c>
      <c r="W1002" s="71">
        <v>4.38</v>
      </c>
      <c r="X1002" s="71">
        <v>0.23000000000000043</v>
      </c>
      <c r="Y1002" s="67"/>
      <c r="Z1002" s="67"/>
      <c r="AA1002" s="67"/>
      <c r="AB1002" s="71">
        <v>5.18</v>
      </c>
      <c r="AC1002" s="71">
        <v>4.1399999999999997</v>
      </c>
      <c r="AD1002" s="71">
        <v>1.04</v>
      </c>
      <c r="AE1002" s="67"/>
      <c r="AF1002" s="67"/>
      <c r="AG1002" s="67"/>
      <c r="AH1002" s="71">
        <v>4.18</v>
      </c>
      <c r="AI1002" s="67">
        <v>3.34</v>
      </c>
      <c r="AJ1002" s="71">
        <v>0.83999999999999986</v>
      </c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  <c r="AU1002" s="67"/>
      <c r="AV1002" s="67"/>
      <c r="AW1002" s="67"/>
      <c r="AX1002" s="67"/>
      <c r="AY1002" s="67"/>
      <c r="AZ1002" s="67"/>
      <c r="BA1002" s="67"/>
      <c r="BB1002" s="67"/>
      <c r="BC1002" s="67"/>
      <c r="BD1002" s="67"/>
      <c r="BE1002" s="67"/>
      <c r="BF1002" s="67"/>
      <c r="BG1002" s="67"/>
      <c r="BH1002" s="67"/>
      <c r="BI1002" s="67"/>
      <c r="BJ1002" s="67"/>
      <c r="BK1002" s="67"/>
      <c r="BL1002" s="67"/>
      <c r="BM1002" s="67"/>
      <c r="BN1002" s="67"/>
      <c r="BO1002" s="67"/>
      <c r="BP1002" s="67"/>
      <c r="BQ1002" s="67"/>
      <c r="BR1002" s="67"/>
      <c r="BS1002" s="67"/>
      <c r="BT1002" s="67"/>
      <c r="BU1002" s="67"/>
      <c r="BV1002" s="67"/>
      <c r="BW1002" s="67"/>
      <c r="BX1002" s="67"/>
      <c r="BY1002" s="67"/>
      <c r="BZ1002" s="67"/>
    </row>
    <row r="1003" spans="1:78" hidden="1" x14ac:dyDescent="0.25">
      <c r="A1003" s="67" t="s">
        <v>1541</v>
      </c>
      <c r="B1003" s="67" t="s">
        <v>69</v>
      </c>
      <c r="C1003" s="68" t="s">
        <v>458</v>
      </c>
      <c r="D1003" s="68" t="s">
        <v>275</v>
      </c>
      <c r="E1003" s="68" t="s">
        <v>459</v>
      </c>
      <c r="F1003" s="68" t="s">
        <v>460</v>
      </c>
      <c r="G1003" s="69" t="s">
        <v>398</v>
      </c>
      <c r="H1003" s="70" t="s">
        <v>399</v>
      </c>
      <c r="I1003" s="68" t="s">
        <v>400</v>
      </c>
      <c r="J1003" s="90" t="s">
        <v>765</v>
      </c>
      <c r="K1003" s="67" t="s">
        <v>78</v>
      </c>
      <c r="L1003" s="72" t="s">
        <v>79</v>
      </c>
      <c r="M1003" s="71">
        <v>8.7799999999999994</v>
      </c>
      <c r="N1003" s="67">
        <v>7.02</v>
      </c>
      <c r="O1003" s="71">
        <v>1.7599999999999998</v>
      </c>
      <c r="P1003" s="71">
        <v>7.0699999999999994</v>
      </c>
      <c r="Q1003" s="71">
        <v>6.72</v>
      </c>
      <c r="R1003" s="71">
        <v>0.34999999999999964</v>
      </c>
      <c r="S1003" s="71">
        <v>6.9799999999999995</v>
      </c>
      <c r="T1003" s="67">
        <v>5.58</v>
      </c>
      <c r="U1003" s="71">
        <v>1.3999999999999995</v>
      </c>
      <c r="V1003" s="71">
        <v>5.27</v>
      </c>
      <c r="W1003" s="71">
        <v>5.01</v>
      </c>
      <c r="X1003" s="71">
        <v>0.25999999999999979</v>
      </c>
      <c r="Y1003" s="67"/>
      <c r="Z1003" s="67"/>
      <c r="AA1003" s="67"/>
      <c r="AB1003" s="71">
        <v>6.2799999999999994</v>
      </c>
      <c r="AC1003" s="71">
        <v>5.0199999999999996</v>
      </c>
      <c r="AD1003" s="71">
        <v>1.2599999999999998</v>
      </c>
      <c r="AE1003" s="67"/>
      <c r="AF1003" s="67"/>
      <c r="AG1003" s="67"/>
      <c r="AH1003" s="71">
        <v>5.2799999999999994</v>
      </c>
      <c r="AI1003" s="67">
        <v>4.22</v>
      </c>
      <c r="AJ1003" s="71">
        <v>1.0599999999999996</v>
      </c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  <c r="AU1003" s="67"/>
      <c r="AV1003" s="67"/>
      <c r="AW1003" s="67"/>
      <c r="AX1003" s="67"/>
      <c r="AY1003" s="67"/>
      <c r="AZ1003" s="67"/>
      <c r="BA1003" s="67"/>
      <c r="BB1003" s="67"/>
      <c r="BC1003" s="67"/>
      <c r="BD1003" s="67"/>
      <c r="BE1003" s="67"/>
      <c r="BF1003" s="67"/>
      <c r="BG1003" s="67"/>
      <c r="BH1003" s="67"/>
      <c r="BI1003" s="67"/>
      <c r="BJ1003" s="67"/>
      <c r="BK1003" s="67"/>
      <c r="BL1003" s="67"/>
      <c r="BM1003" s="67"/>
      <c r="BN1003" s="67"/>
      <c r="BO1003" s="67"/>
      <c r="BP1003" s="67"/>
      <c r="BQ1003" s="67"/>
      <c r="BR1003" s="67"/>
      <c r="BS1003" s="67"/>
      <c r="BT1003" s="67"/>
      <c r="BU1003" s="67"/>
      <c r="BV1003" s="67"/>
      <c r="BW1003" s="67"/>
      <c r="BX1003" s="67"/>
      <c r="BY1003" s="67"/>
      <c r="BZ1003" s="67"/>
    </row>
    <row r="1004" spans="1:78" hidden="1" x14ac:dyDescent="0.25">
      <c r="A1004" s="67" t="s">
        <v>1542</v>
      </c>
      <c r="B1004" s="67" t="s">
        <v>69</v>
      </c>
      <c r="C1004" s="68" t="s">
        <v>458</v>
      </c>
      <c r="D1004" s="68" t="s">
        <v>275</v>
      </c>
      <c r="E1004" s="68" t="s">
        <v>461</v>
      </c>
      <c r="F1004" s="68" t="s">
        <v>462</v>
      </c>
      <c r="G1004" s="69" t="s">
        <v>398</v>
      </c>
      <c r="H1004" s="70" t="s">
        <v>399</v>
      </c>
      <c r="I1004" s="68" t="s">
        <v>400</v>
      </c>
      <c r="J1004" s="90" t="s">
        <v>765</v>
      </c>
      <c r="K1004" s="67" t="s">
        <v>78</v>
      </c>
      <c r="L1004" s="72" t="s">
        <v>79</v>
      </c>
      <c r="M1004" s="71">
        <v>7.68</v>
      </c>
      <c r="N1004" s="67">
        <v>6.14</v>
      </c>
      <c r="O1004" s="71">
        <v>1.54</v>
      </c>
      <c r="P1004" s="71">
        <v>6.41</v>
      </c>
      <c r="Q1004" s="71">
        <v>6.09</v>
      </c>
      <c r="R1004" s="71">
        <v>0.32000000000000028</v>
      </c>
      <c r="S1004" s="71">
        <v>5.88</v>
      </c>
      <c r="T1004" s="67">
        <v>4.7</v>
      </c>
      <c r="U1004" s="71">
        <v>1.1799999999999997</v>
      </c>
      <c r="V1004" s="71">
        <v>4.6100000000000003</v>
      </c>
      <c r="W1004" s="71">
        <v>4.38</v>
      </c>
      <c r="X1004" s="71">
        <v>0.23000000000000043</v>
      </c>
      <c r="Y1004" s="67"/>
      <c r="Z1004" s="67"/>
      <c r="AA1004" s="67"/>
      <c r="AB1004" s="71">
        <v>5.18</v>
      </c>
      <c r="AC1004" s="71">
        <v>4.1399999999999997</v>
      </c>
      <c r="AD1004" s="71">
        <v>1.04</v>
      </c>
      <c r="AE1004" s="67"/>
      <c r="AF1004" s="67"/>
      <c r="AG1004" s="67"/>
      <c r="AH1004" s="71">
        <v>4.18</v>
      </c>
      <c r="AI1004" s="67">
        <v>3.34</v>
      </c>
      <c r="AJ1004" s="71">
        <v>0.83999999999999986</v>
      </c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  <c r="AV1004" s="67"/>
      <c r="AW1004" s="67"/>
      <c r="AX1004" s="67"/>
      <c r="AY1004" s="67"/>
      <c r="AZ1004" s="67"/>
      <c r="BA1004" s="67"/>
      <c r="BB1004" s="67"/>
      <c r="BC1004" s="67"/>
      <c r="BD1004" s="67"/>
      <c r="BE1004" s="67"/>
      <c r="BF1004" s="67"/>
      <c r="BG1004" s="67"/>
      <c r="BH1004" s="67"/>
      <c r="BI1004" s="67"/>
      <c r="BJ1004" s="67"/>
      <c r="BK1004" s="67"/>
      <c r="BL1004" s="67"/>
      <c r="BM1004" s="67"/>
      <c r="BN1004" s="67"/>
      <c r="BO1004" s="67"/>
      <c r="BP1004" s="67"/>
      <c r="BQ1004" s="67"/>
      <c r="BR1004" s="67"/>
      <c r="BS1004" s="67"/>
      <c r="BT1004" s="67"/>
      <c r="BU1004" s="67"/>
      <c r="BV1004" s="67"/>
      <c r="BW1004" s="67"/>
      <c r="BX1004" s="67"/>
      <c r="BY1004" s="67"/>
      <c r="BZ1004" s="67"/>
    </row>
    <row r="1005" spans="1:78" hidden="1" x14ac:dyDescent="0.25">
      <c r="A1005" s="67" t="s">
        <v>1543</v>
      </c>
      <c r="B1005" s="67" t="s">
        <v>69</v>
      </c>
      <c r="C1005" s="68" t="s">
        <v>458</v>
      </c>
      <c r="D1005" s="68" t="s">
        <v>275</v>
      </c>
      <c r="E1005" s="68" t="s">
        <v>463</v>
      </c>
      <c r="F1005" s="68" t="s">
        <v>464</v>
      </c>
      <c r="G1005" s="69" t="s">
        <v>398</v>
      </c>
      <c r="H1005" s="70" t="s">
        <v>399</v>
      </c>
      <c r="I1005" s="68" t="s">
        <v>400</v>
      </c>
      <c r="J1005" s="90" t="s">
        <v>765</v>
      </c>
      <c r="K1005" s="67" t="s">
        <v>78</v>
      </c>
      <c r="L1005" s="72" t="s">
        <v>79</v>
      </c>
      <c r="M1005" s="71">
        <v>7.68</v>
      </c>
      <c r="N1005" s="67">
        <v>6.14</v>
      </c>
      <c r="O1005" s="71">
        <v>1.54</v>
      </c>
      <c r="P1005" s="71">
        <v>6.41</v>
      </c>
      <c r="Q1005" s="71">
        <v>6.09</v>
      </c>
      <c r="R1005" s="71">
        <v>0.32000000000000028</v>
      </c>
      <c r="S1005" s="71">
        <v>5.88</v>
      </c>
      <c r="T1005" s="67">
        <v>4.7</v>
      </c>
      <c r="U1005" s="71">
        <v>1.1799999999999997</v>
      </c>
      <c r="V1005" s="71">
        <v>4.6100000000000003</v>
      </c>
      <c r="W1005" s="71">
        <v>4.38</v>
      </c>
      <c r="X1005" s="71">
        <v>0.23000000000000043</v>
      </c>
      <c r="Y1005" s="67"/>
      <c r="Z1005" s="67"/>
      <c r="AA1005" s="67"/>
      <c r="AB1005" s="71">
        <v>5.18</v>
      </c>
      <c r="AC1005" s="71">
        <v>4.1399999999999997</v>
      </c>
      <c r="AD1005" s="71">
        <v>1.04</v>
      </c>
      <c r="AE1005" s="67"/>
      <c r="AF1005" s="67"/>
      <c r="AG1005" s="67"/>
      <c r="AH1005" s="71">
        <v>4.18</v>
      </c>
      <c r="AI1005" s="67">
        <v>3.34</v>
      </c>
      <c r="AJ1005" s="71">
        <v>0.83999999999999986</v>
      </c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  <c r="AU1005" s="67"/>
      <c r="AV1005" s="67"/>
      <c r="AW1005" s="67"/>
      <c r="AX1005" s="67"/>
      <c r="AY1005" s="67"/>
      <c r="AZ1005" s="67"/>
      <c r="BA1005" s="67"/>
      <c r="BB1005" s="67"/>
      <c r="BC1005" s="67"/>
      <c r="BD1005" s="67"/>
      <c r="BE1005" s="67"/>
      <c r="BF1005" s="67"/>
      <c r="BG1005" s="67"/>
      <c r="BH1005" s="67"/>
      <c r="BI1005" s="67"/>
      <c r="BJ1005" s="67"/>
      <c r="BK1005" s="67"/>
      <c r="BL1005" s="67"/>
      <c r="BM1005" s="67"/>
      <c r="BN1005" s="67"/>
      <c r="BO1005" s="67"/>
      <c r="BP1005" s="67"/>
      <c r="BQ1005" s="67"/>
      <c r="BR1005" s="67"/>
      <c r="BS1005" s="67"/>
      <c r="BT1005" s="67"/>
      <c r="BU1005" s="67"/>
      <c r="BV1005" s="67"/>
      <c r="BW1005" s="67"/>
      <c r="BX1005" s="67"/>
      <c r="BY1005" s="67"/>
      <c r="BZ1005" s="67"/>
    </row>
    <row r="1006" spans="1:78" hidden="1" x14ac:dyDescent="0.25">
      <c r="A1006" s="67" t="s">
        <v>1544</v>
      </c>
      <c r="B1006" s="67" t="s">
        <v>69</v>
      </c>
      <c r="C1006" s="68" t="s">
        <v>458</v>
      </c>
      <c r="D1006" s="68" t="s">
        <v>275</v>
      </c>
      <c r="E1006" s="68" t="s">
        <v>465</v>
      </c>
      <c r="F1006" s="68" t="s">
        <v>466</v>
      </c>
      <c r="G1006" s="69" t="s">
        <v>398</v>
      </c>
      <c r="H1006" s="70" t="s">
        <v>399</v>
      </c>
      <c r="I1006" s="68" t="s">
        <v>400</v>
      </c>
      <c r="J1006" s="90" t="s">
        <v>765</v>
      </c>
      <c r="K1006" s="67" t="s">
        <v>78</v>
      </c>
      <c r="L1006" s="72" t="s">
        <v>79</v>
      </c>
      <c r="M1006" s="71">
        <v>7.68</v>
      </c>
      <c r="N1006" s="67">
        <v>6.14</v>
      </c>
      <c r="O1006" s="71">
        <v>1.54</v>
      </c>
      <c r="P1006" s="71">
        <v>6.41</v>
      </c>
      <c r="Q1006" s="71">
        <v>6.09</v>
      </c>
      <c r="R1006" s="71">
        <v>0.32000000000000028</v>
      </c>
      <c r="S1006" s="71">
        <v>5.88</v>
      </c>
      <c r="T1006" s="67">
        <v>4.7</v>
      </c>
      <c r="U1006" s="71">
        <v>1.1799999999999997</v>
      </c>
      <c r="V1006" s="71">
        <v>4.6100000000000003</v>
      </c>
      <c r="W1006" s="71">
        <v>4.38</v>
      </c>
      <c r="X1006" s="71">
        <v>0.23000000000000043</v>
      </c>
      <c r="Y1006" s="67"/>
      <c r="Z1006" s="67"/>
      <c r="AA1006" s="67"/>
      <c r="AB1006" s="71">
        <v>5.18</v>
      </c>
      <c r="AC1006" s="71">
        <v>4.1399999999999997</v>
      </c>
      <c r="AD1006" s="71">
        <v>1.04</v>
      </c>
      <c r="AE1006" s="67"/>
      <c r="AF1006" s="67"/>
      <c r="AG1006" s="67"/>
      <c r="AH1006" s="71">
        <v>4.18</v>
      </c>
      <c r="AI1006" s="67">
        <v>3.34</v>
      </c>
      <c r="AJ1006" s="71">
        <v>0.83999999999999986</v>
      </c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  <c r="AU1006" s="67"/>
      <c r="AV1006" s="67"/>
      <c r="AW1006" s="67"/>
      <c r="AX1006" s="67"/>
      <c r="AY1006" s="67"/>
      <c r="AZ1006" s="67"/>
      <c r="BA1006" s="67"/>
      <c r="BB1006" s="67"/>
      <c r="BC1006" s="67"/>
      <c r="BD1006" s="67"/>
      <c r="BE1006" s="67"/>
      <c r="BF1006" s="67"/>
      <c r="BG1006" s="67"/>
      <c r="BH1006" s="67"/>
      <c r="BI1006" s="67"/>
      <c r="BJ1006" s="67"/>
      <c r="BK1006" s="67"/>
      <c r="BL1006" s="67"/>
      <c r="BM1006" s="67"/>
      <c r="BN1006" s="67"/>
      <c r="BO1006" s="67"/>
      <c r="BP1006" s="67"/>
      <c r="BQ1006" s="67"/>
      <c r="BR1006" s="67"/>
      <c r="BS1006" s="67"/>
      <c r="BT1006" s="67"/>
      <c r="BU1006" s="67"/>
      <c r="BV1006" s="67"/>
      <c r="BW1006" s="67"/>
      <c r="BX1006" s="67"/>
      <c r="BY1006" s="67"/>
      <c r="BZ1006" s="67"/>
    </row>
    <row r="1007" spans="1:78" hidden="1" x14ac:dyDescent="0.25">
      <c r="A1007" s="67" t="s">
        <v>1545</v>
      </c>
      <c r="B1007" s="67" t="s">
        <v>69</v>
      </c>
      <c r="C1007" s="68" t="s">
        <v>458</v>
      </c>
      <c r="D1007" s="68" t="s">
        <v>275</v>
      </c>
      <c r="E1007" s="68" t="s">
        <v>467</v>
      </c>
      <c r="F1007" s="68" t="s">
        <v>468</v>
      </c>
      <c r="G1007" s="69" t="s">
        <v>398</v>
      </c>
      <c r="H1007" s="70" t="s">
        <v>399</v>
      </c>
      <c r="I1007" s="68" t="s">
        <v>400</v>
      </c>
      <c r="J1007" s="90" t="s">
        <v>765</v>
      </c>
      <c r="K1007" s="67" t="s">
        <v>78</v>
      </c>
      <c r="L1007" s="72" t="s">
        <v>79</v>
      </c>
      <c r="M1007" s="71">
        <v>7.68</v>
      </c>
      <c r="N1007" s="67">
        <v>6.14</v>
      </c>
      <c r="O1007" s="71">
        <v>1.54</v>
      </c>
      <c r="P1007" s="71">
        <v>6.41</v>
      </c>
      <c r="Q1007" s="71">
        <v>6.09</v>
      </c>
      <c r="R1007" s="71">
        <v>0.32000000000000028</v>
      </c>
      <c r="S1007" s="71">
        <v>5.88</v>
      </c>
      <c r="T1007" s="67">
        <v>4.7</v>
      </c>
      <c r="U1007" s="71">
        <v>1.1799999999999997</v>
      </c>
      <c r="V1007" s="71">
        <v>4.6100000000000003</v>
      </c>
      <c r="W1007" s="71">
        <v>4.38</v>
      </c>
      <c r="X1007" s="71">
        <v>0.23000000000000043</v>
      </c>
      <c r="Y1007" s="67"/>
      <c r="Z1007" s="67"/>
      <c r="AA1007" s="67"/>
      <c r="AB1007" s="71">
        <v>5.18</v>
      </c>
      <c r="AC1007" s="71">
        <v>4.1399999999999997</v>
      </c>
      <c r="AD1007" s="71">
        <v>1.04</v>
      </c>
      <c r="AE1007" s="67"/>
      <c r="AF1007" s="67"/>
      <c r="AG1007" s="67"/>
      <c r="AH1007" s="71">
        <v>4.18</v>
      </c>
      <c r="AI1007" s="67">
        <v>3.34</v>
      </c>
      <c r="AJ1007" s="71">
        <v>0.83999999999999986</v>
      </c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  <c r="AU1007" s="67"/>
      <c r="AV1007" s="67"/>
      <c r="AW1007" s="67"/>
      <c r="AX1007" s="67"/>
      <c r="AY1007" s="67"/>
      <c r="AZ1007" s="67"/>
      <c r="BA1007" s="67"/>
      <c r="BB1007" s="67"/>
      <c r="BC1007" s="67"/>
      <c r="BD1007" s="67"/>
      <c r="BE1007" s="67"/>
      <c r="BF1007" s="67"/>
      <c r="BG1007" s="67"/>
      <c r="BH1007" s="67"/>
      <c r="BI1007" s="67"/>
      <c r="BJ1007" s="67"/>
      <c r="BK1007" s="67"/>
      <c r="BL1007" s="67"/>
      <c r="BM1007" s="67"/>
      <c r="BN1007" s="67"/>
      <c r="BO1007" s="67"/>
      <c r="BP1007" s="67"/>
      <c r="BQ1007" s="67"/>
      <c r="BR1007" s="67"/>
      <c r="BS1007" s="67"/>
      <c r="BT1007" s="67"/>
      <c r="BU1007" s="67"/>
      <c r="BV1007" s="67"/>
      <c r="BW1007" s="67"/>
      <c r="BX1007" s="67"/>
      <c r="BY1007" s="67"/>
      <c r="BZ1007" s="67"/>
    </row>
    <row r="1008" spans="1:78" hidden="1" x14ac:dyDescent="0.25">
      <c r="A1008" s="67" t="s">
        <v>1546</v>
      </c>
      <c r="B1008" s="67" t="s">
        <v>69</v>
      </c>
      <c r="C1008" s="68" t="s">
        <v>458</v>
      </c>
      <c r="D1008" s="68" t="s">
        <v>275</v>
      </c>
      <c r="E1008" s="68" t="s">
        <v>469</v>
      </c>
      <c r="F1008" s="68" t="s">
        <v>470</v>
      </c>
      <c r="G1008" s="69" t="s">
        <v>398</v>
      </c>
      <c r="H1008" s="70" t="s">
        <v>399</v>
      </c>
      <c r="I1008" s="68" t="s">
        <v>400</v>
      </c>
      <c r="J1008" s="90" t="s">
        <v>765</v>
      </c>
      <c r="K1008" s="67" t="s">
        <v>78</v>
      </c>
      <c r="L1008" s="72" t="s">
        <v>79</v>
      </c>
      <c r="M1008" s="71">
        <v>7.68</v>
      </c>
      <c r="N1008" s="67">
        <v>6.14</v>
      </c>
      <c r="O1008" s="71">
        <v>1.54</v>
      </c>
      <c r="P1008" s="71">
        <v>6.41</v>
      </c>
      <c r="Q1008" s="71">
        <v>6.09</v>
      </c>
      <c r="R1008" s="71">
        <v>0.32000000000000028</v>
      </c>
      <c r="S1008" s="71">
        <v>5.88</v>
      </c>
      <c r="T1008" s="67">
        <v>4.7</v>
      </c>
      <c r="U1008" s="71">
        <v>1.1799999999999997</v>
      </c>
      <c r="V1008" s="71">
        <v>4.6100000000000003</v>
      </c>
      <c r="W1008" s="71">
        <v>4.38</v>
      </c>
      <c r="X1008" s="71">
        <v>0.23000000000000043</v>
      </c>
      <c r="Y1008" s="67"/>
      <c r="Z1008" s="67"/>
      <c r="AA1008" s="67"/>
      <c r="AB1008" s="71">
        <v>5.18</v>
      </c>
      <c r="AC1008" s="71">
        <v>4.1399999999999997</v>
      </c>
      <c r="AD1008" s="71">
        <v>1.04</v>
      </c>
      <c r="AE1008" s="67"/>
      <c r="AF1008" s="67"/>
      <c r="AG1008" s="67"/>
      <c r="AH1008" s="71">
        <v>4.18</v>
      </c>
      <c r="AI1008" s="67">
        <v>3.34</v>
      </c>
      <c r="AJ1008" s="71">
        <v>0.83999999999999986</v>
      </c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  <c r="AU1008" s="67"/>
      <c r="AV1008" s="67"/>
      <c r="AW1008" s="67"/>
      <c r="AX1008" s="67"/>
      <c r="AY1008" s="67"/>
      <c r="AZ1008" s="67"/>
      <c r="BA1008" s="67"/>
      <c r="BB1008" s="67"/>
      <c r="BC1008" s="67"/>
      <c r="BD1008" s="67"/>
      <c r="BE1008" s="67"/>
      <c r="BF1008" s="67"/>
      <c r="BG1008" s="67"/>
      <c r="BH1008" s="67"/>
      <c r="BI1008" s="67"/>
      <c r="BJ1008" s="67"/>
      <c r="BK1008" s="67"/>
      <c r="BL1008" s="67"/>
      <c r="BM1008" s="67"/>
      <c r="BN1008" s="67"/>
      <c r="BO1008" s="67"/>
      <c r="BP1008" s="67"/>
      <c r="BQ1008" s="67"/>
      <c r="BR1008" s="67"/>
      <c r="BS1008" s="67"/>
      <c r="BT1008" s="67"/>
      <c r="BU1008" s="67"/>
      <c r="BV1008" s="67"/>
      <c r="BW1008" s="67"/>
      <c r="BX1008" s="67"/>
      <c r="BY1008" s="67"/>
      <c r="BZ1008" s="67"/>
    </row>
    <row r="1009" spans="1:78" hidden="1" x14ac:dyDescent="0.25">
      <c r="A1009" s="67" t="s">
        <v>1547</v>
      </c>
      <c r="B1009" s="67" t="s">
        <v>69</v>
      </c>
      <c r="C1009" s="68" t="s">
        <v>458</v>
      </c>
      <c r="D1009" s="68" t="s">
        <v>275</v>
      </c>
      <c r="E1009" s="68" t="s">
        <v>276</v>
      </c>
      <c r="F1009" s="68" t="s">
        <v>275</v>
      </c>
      <c r="G1009" s="69" t="s">
        <v>398</v>
      </c>
      <c r="H1009" s="70" t="s">
        <v>399</v>
      </c>
      <c r="I1009" s="68" t="s">
        <v>400</v>
      </c>
      <c r="J1009" s="90" t="s">
        <v>765</v>
      </c>
      <c r="K1009" s="67" t="s">
        <v>78</v>
      </c>
      <c r="L1009" s="72" t="s">
        <v>79</v>
      </c>
      <c r="M1009" s="71">
        <v>8.02</v>
      </c>
      <c r="N1009" s="67">
        <v>6.42</v>
      </c>
      <c r="O1009" s="71">
        <v>1.5999999999999996</v>
      </c>
      <c r="P1009" s="71">
        <v>6.6099999999999994</v>
      </c>
      <c r="Q1009" s="71">
        <v>6.28</v>
      </c>
      <c r="R1009" s="71">
        <v>0.32999999999999918</v>
      </c>
      <c r="S1009" s="71">
        <v>6.22</v>
      </c>
      <c r="T1009" s="67">
        <v>4.9800000000000004</v>
      </c>
      <c r="U1009" s="71">
        <v>1.2399999999999993</v>
      </c>
      <c r="V1009" s="71">
        <v>4.8099999999999996</v>
      </c>
      <c r="W1009" s="71">
        <v>4.57</v>
      </c>
      <c r="X1009" s="71">
        <v>0.23999999999999932</v>
      </c>
      <c r="Y1009" s="67"/>
      <c r="Z1009" s="67"/>
      <c r="AA1009" s="67"/>
      <c r="AB1009" s="71">
        <v>5.52</v>
      </c>
      <c r="AC1009" s="71">
        <v>4.42</v>
      </c>
      <c r="AD1009" s="71">
        <v>1.0999999999999996</v>
      </c>
      <c r="AE1009" s="67"/>
      <c r="AF1009" s="67"/>
      <c r="AG1009" s="67"/>
      <c r="AH1009" s="71">
        <v>4.5199999999999996</v>
      </c>
      <c r="AI1009" s="67">
        <v>3.62</v>
      </c>
      <c r="AJ1009" s="71">
        <v>0.89999999999999947</v>
      </c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  <c r="AU1009" s="67"/>
      <c r="AV1009" s="67"/>
      <c r="AW1009" s="67"/>
      <c r="AX1009" s="67"/>
      <c r="AY1009" s="67"/>
      <c r="AZ1009" s="67"/>
      <c r="BA1009" s="67"/>
      <c r="BB1009" s="67"/>
      <c r="BC1009" s="67"/>
      <c r="BD1009" s="67"/>
      <c r="BE1009" s="67"/>
      <c r="BF1009" s="67"/>
      <c r="BG1009" s="67"/>
      <c r="BH1009" s="67"/>
      <c r="BI1009" s="67"/>
      <c r="BJ1009" s="67"/>
      <c r="BK1009" s="67"/>
      <c r="BL1009" s="67"/>
      <c r="BM1009" s="67"/>
      <c r="BN1009" s="67"/>
      <c r="BO1009" s="67"/>
      <c r="BP1009" s="67"/>
      <c r="BQ1009" s="67"/>
      <c r="BR1009" s="67"/>
      <c r="BS1009" s="67"/>
      <c r="BT1009" s="67"/>
      <c r="BU1009" s="67"/>
      <c r="BV1009" s="67"/>
      <c r="BW1009" s="67"/>
      <c r="BX1009" s="67"/>
      <c r="BY1009" s="67"/>
      <c r="BZ1009" s="67"/>
    </row>
    <row r="1010" spans="1:78" hidden="1" x14ac:dyDescent="0.25">
      <c r="A1010" s="67" t="s">
        <v>1548</v>
      </c>
      <c r="B1010" s="67" t="s">
        <v>69</v>
      </c>
      <c r="C1010" s="68" t="s">
        <v>458</v>
      </c>
      <c r="D1010" s="68" t="s">
        <v>275</v>
      </c>
      <c r="E1010" s="68" t="s">
        <v>471</v>
      </c>
      <c r="F1010" s="68" t="s">
        <v>472</v>
      </c>
      <c r="G1010" s="69" t="s">
        <v>398</v>
      </c>
      <c r="H1010" s="70" t="s">
        <v>399</v>
      </c>
      <c r="I1010" s="68" t="s">
        <v>400</v>
      </c>
      <c r="J1010" s="90" t="s">
        <v>765</v>
      </c>
      <c r="K1010" s="67" t="s">
        <v>78</v>
      </c>
      <c r="L1010" s="72" t="s">
        <v>79</v>
      </c>
      <c r="M1010" s="71">
        <v>7.7799999999999994</v>
      </c>
      <c r="N1010" s="67">
        <v>6.22</v>
      </c>
      <c r="O1010" s="71">
        <v>1.5599999999999996</v>
      </c>
      <c r="P1010" s="71">
        <v>6.47</v>
      </c>
      <c r="Q1010" s="71">
        <v>6.15</v>
      </c>
      <c r="R1010" s="71">
        <v>0.3199999999999994</v>
      </c>
      <c r="S1010" s="71">
        <v>5.9799999999999995</v>
      </c>
      <c r="T1010" s="67">
        <v>4.78</v>
      </c>
      <c r="U1010" s="71">
        <v>1.1999999999999993</v>
      </c>
      <c r="V1010" s="71">
        <v>4.67</v>
      </c>
      <c r="W1010" s="71">
        <v>4.4400000000000004</v>
      </c>
      <c r="X1010" s="71">
        <v>0.22999999999999954</v>
      </c>
      <c r="Y1010" s="67"/>
      <c r="Z1010" s="67"/>
      <c r="AA1010" s="67"/>
      <c r="AB1010" s="71">
        <v>5.2799999999999994</v>
      </c>
      <c r="AC1010" s="71">
        <v>4.22</v>
      </c>
      <c r="AD1010" s="71">
        <v>1.0599999999999996</v>
      </c>
      <c r="AE1010" s="67"/>
      <c r="AF1010" s="67"/>
      <c r="AG1010" s="67"/>
      <c r="AH1010" s="71">
        <v>4.2799999999999994</v>
      </c>
      <c r="AI1010" s="67">
        <v>3.42</v>
      </c>
      <c r="AJ1010" s="71">
        <v>0.85999999999999943</v>
      </c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  <c r="AU1010" s="67"/>
      <c r="AV1010" s="67"/>
      <c r="AW1010" s="67"/>
      <c r="AX1010" s="67"/>
      <c r="AY1010" s="67"/>
      <c r="AZ1010" s="67"/>
      <c r="BA1010" s="67"/>
      <c r="BB1010" s="67"/>
      <c r="BC1010" s="67"/>
      <c r="BD1010" s="67"/>
      <c r="BE1010" s="67"/>
      <c r="BF1010" s="67"/>
      <c r="BG1010" s="67"/>
      <c r="BH1010" s="67"/>
      <c r="BI1010" s="67"/>
      <c r="BJ1010" s="67"/>
      <c r="BK1010" s="67"/>
      <c r="BL1010" s="67"/>
      <c r="BM1010" s="67"/>
      <c r="BN1010" s="67"/>
      <c r="BO1010" s="67"/>
      <c r="BP1010" s="67"/>
      <c r="BQ1010" s="67"/>
      <c r="BR1010" s="67"/>
      <c r="BS1010" s="67"/>
      <c r="BT1010" s="67"/>
      <c r="BU1010" s="67"/>
      <c r="BV1010" s="67"/>
      <c r="BW1010" s="67"/>
      <c r="BX1010" s="67"/>
      <c r="BY1010" s="67"/>
      <c r="BZ1010" s="67"/>
    </row>
    <row r="1011" spans="1:78" hidden="1" x14ac:dyDescent="0.25">
      <c r="A1011" s="67" t="s">
        <v>1549</v>
      </c>
      <c r="B1011" s="67" t="s">
        <v>69</v>
      </c>
      <c r="C1011" s="68" t="s">
        <v>458</v>
      </c>
      <c r="D1011" s="68" t="s">
        <v>275</v>
      </c>
      <c r="E1011" s="68" t="s">
        <v>473</v>
      </c>
      <c r="F1011" s="68" t="s">
        <v>474</v>
      </c>
      <c r="G1011" s="69" t="s">
        <v>398</v>
      </c>
      <c r="H1011" s="70" t="s">
        <v>399</v>
      </c>
      <c r="I1011" s="68" t="s">
        <v>400</v>
      </c>
      <c r="J1011" s="90" t="s">
        <v>765</v>
      </c>
      <c r="K1011" s="67" t="s">
        <v>78</v>
      </c>
      <c r="L1011" s="72" t="s">
        <v>79</v>
      </c>
      <c r="M1011" s="71">
        <v>7.68</v>
      </c>
      <c r="N1011" s="67">
        <v>6.14</v>
      </c>
      <c r="O1011" s="71">
        <v>1.54</v>
      </c>
      <c r="P1011" s="71">
        <v>6.41</v>
      </c>
      <c r="Q1011" s="71">
        <v>6.09</v>
      </c>
      <c r="R1011" s="71">
        <v>0.32000000000000028</v>
      </c>
      <c r="S1011" s="71">
        <v>5.88</v>
      </c>
      <c r="T1011" s="67">
        <v>4.7</v>
      </c>
      <c r="U1011" s="71">
        <v>1.1799999999999997</v>
      </c>
      <c r="V1011" s="71">
        <v>4.6100000000000003</v>
      </c>
      <c r="W1011" s="71">
        <v>4.38</v>
      </c>
      <c r="X1011" s="71">
        <v>0.23000000000000043</v>
      </c>
      <c r="Y1011" s="67"/>
      <c r="Z1011" s="67"/>
      <c r="AA1011" s="67"/>
      <c r="AB1011" s="71">
        <v>5.18</v>
      </c>
      <c r="AC1011" s="71">
        <v>4.1399999999999997</v>
      </c>
      <c r="AD1011" s="71">
        <v>1.04</v>
      </c>
      <c r="AE1011" s="67"/>
      <c r="AF1011" s="67"/>
      <c r="AG1011" s="67"/>
      <c r="AH1011" s="71">
        <v>4.18</v>
      </c>
      <c r="AI1011" s="67">
        <v>3.34</v>
      </c>
      <c r="AJ1011" s="71">
        <v>0.83999999999999986</v>
      </c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  <c r="AU1011" s="67"/>
      <c r="AV1011" s="67"/>
      <c r="AW1011" s="67"/>
      <c r="AX1011" s="67"/>
      <c r="AY1011" s="67"/>
      <c r="AZ1011" s="67"/>
      <c r="BA1011" s="67"/>
      <c r="BB1011" s="67"/>
      <c r="BC1011" s="67"/>
      <c r="BD1011" s="67"/>
      <c r="BE1011" s="67"/>
      <c r="BF1011" s="67"/>
      <c r="BG1011" s="67"/>
      <c r="BH1011" s="67"/>
      <c r="BI1011" s="67"/>
      <c r="BJ1011" s="67"/>
      <c r="BK1011" s="67"/>
      <c r="BL1011" s="67"/>
      <c r="BM1011" s="67"/>
      <c r="BN1011" s="67"/>
      <c r="BO1011" s="67"/>
      <c r="BP1011" s="67"/>
      <c r="BQ1011" s="67"/>
      <c r="BR1011" s="67"/>
      <c r="BS1011" s="67"/>
      <c r="BT1011" s="67"/>
      <c r="BU1011" s="67"/>
      <c r="BV1011" s="67"/>
      <c r="BW1011" s="67"/>
      <c r="BX1011" s="67"/>
      <c r="BY1011" s="67"/>
      <c r="BZ1011" s="67"/>
    </row>
    <row r="1012" spans="1:78" hidden="1" x14ac:dyDescent="0.25">
      <c r="A1012" s="67" t="s">
        <v>1550</v>
      </c>
      <c r="B1012" s="67" t="s">
        <v>69</v>
      </c>
      <c r="C1012" s="68" t="s">
        <v>458</v>
      </c>
      <c r="D1012" s="68" t="s">
        <v>275</v>
      </c>
      <c r="E1012" s="68" t="s">
        <v>459</v>
      </c>
      <c r="F1012" s="68" t="s">
        <v>460</v>
      </c>
      <c r="G1012" s="69" t="s">
        <v>404</v>
      </c>
      <c r="H1012" s="70" t="s">
        <v>405</v>
      </c>
      <c r="I1012" s="68" t="s">
        <v>406</v>
      </c>
      <c r="J1012" s="90" t="s">
        <v>765</v>
      </c>
      <c r="K1012" s="67" t="s">
        <v>78</v>
      </c>
      <c r="L1012" s="72" t="s">
        <v>79</v>
      </c>
      <c r="M1012" s="71">
        <v>8.7799999999999994</v>
      </c>
      <c r="N1012" s="67">
        <v>7.02</v>
      </c>
      <c r="O1012" s="71">
        <v>1.7599999999999998</v>
      </c>
      <c r="P1012" s="71">
        <v>7.0699999999999994</v>
      </c>
      <c r="Q1012" s="71">
        <v>6.72</v>
      </c>
      <c r="R1012" s="71">
        <v>0.34999999999999964</v>
      </c>
      <c r="S1012" s="71">
        <v>6.9799999999999995</v>
      </c>
      <c r="T1012" s="67">
        <v>5.58</v>
      </c>
      <c r="U1012" s="71">
        <v>1.3999999999999995</v>
      </c>
      <c r="V1012" s="71">
        <v>5.27</v>
      </c>
      <c r="W1012" s="71">
        <v>5.01</v>
      </c>
      <c r="X1012" s="71">
        <v>0.25999999999999979</v>
      </c>
      <c r="Y1012" s="67"/>
      <c r="Z1012" s="67"/>
      <c r="AA1012" s="67"/>
      <c r="AB1012" s="71">
        <v>6.2799999999999994</v>
      </c>
      <c r="AC1012" s="71">
        <v>5.0199999999999996</v>
      </c>
      <c r="AD1012" s="71">
        <v>1.2599999999999998</v>
      </c>
      <c r="AE1012" s="67"/>
      <c r="AF1012" s="67"/>
      <c r="AG1012" s="67"/>
      <c r="AH1012" s="71">
        <v>5.2799999999999994</v>
      </c>
      <c r="AI1012" s="67">
        <v>4.22</v>
      </c>
      <c r="AJ1012" s="71">
        <v>1.0599999999999996</v>
      </c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  <c r="AU1012" s="67"/>
      <c r="AV1012" s="67"/>
      <c r="AW1012" s="67"/>
      <c r="AX1012" s="67"/>
      <c r="AY1012" s="67"/>
      <c r="AZ1012" s="67"/>
      <c r="BA1012" s="67"/>
      <c r="BB1012" s="67"/>
      <c r="BC1012" s="67"/>
      <c r="BD1012" s="67"/>
      <c r="BE1012" s="67"/>
      <c r="BF1012" s="67"/>
      <c r="BG1012" s="67"/>
      <c r="BH1012" s="67"/>
      <c r="BI1012" s="67"/>
      <c r="BJ1012" s="67"/>
      <c r="BK1012" s="67"/>
      <c r="BL1012" s="67"/>
      <c r="BM1012" s="67"/>
      <c r="BN1012" s="67"/>
      <c r="BO1012" s="67"/>
      <c r="BP1012" s="67"/>
      <c r="BQ1012" s="67"/>
      <c r="BR1012" s="67"/>
      <c r="BS1012" s="67"/>
      <c r="BT1012" s="67"/>
      <c r="BU1012" s="67"/>
      <c r="BV1012" s="67"/>
      <c r="BW1012" s="67"/>
      <c r="BX1012" s="67"/>
      <c r="BY1012" s="67"/>
      <c r="BZ1012" s="67"/>
    </row>
    <row r="1013" spans="1:78" hidden="1" x14ac:dyDescent="0.25">
      <c r="A1013" s="67" t="s">
        <v>1551</v>
      </c>
      <c r="B1013" s="67" t="s">
        <v>69</v>
      </c>
      <c r="C1013" s="68" t="s">
        <v>458</v>
      </c>
      <c r="D1013" s="68" t="s">
        <v>275</v>
      </c>
      <c r="E1013" s="68" t="s">
        <v>461</v>
      </c>
      <c r="F1013" s="68" t="s">
        <v>462</v>
      </c>
      <c r="G1013" s="69" t="s">
        <v>404</v>
      </c>
      <c r="H1013" s="70" t="s">
        <v>405</v>
      </c>
      <c r="I1013" s="68" t="s">
        <v>406</v>
      </c>
      <c r="J1013" s="90" t="s">
        <v>765</v>
      </c>
      <c r="K1013" s="67" t="s">
        <v>78</v>
      </c>
      <c r="L1013" s="72" t="s">
        <v>79</v>
      </c>
      <c r="M1013" s="71">
        <v>7.68</v>
      </c>
      <c r="N1013" s="67">
        <v>6.14</v>
      </c>
      <c r="O1013" s="71">
        <v>1.54</v>
      </c>
      <c r="P1013" s="71">
        <v>6.41</v>
      </c>
      <c r="Q1013" s="71">
        <v>6.09</v>
      </c>
      <c r="R1013" s="71">
        <v>0.32000000000000028</v>
      </c>
      <c r="S1013" s="71">
        <v>5.88</v>
      </c>
      <c r="T1013" s="67">
        <v>4.7</v>
      </c>
      <c r="U1013" s="71">
        <v>1.1799999999999997</v>
      </c>
      <c r="V1013" s="71">
        <v>4.6100000000000003</v>
      </c>
      <c r="W1013" s="71">
        <v>4.38</v>
      </c>
      <c r="X1013" s="71">
        <v>0.23000000000000043</v>
      </c>
      <c r="Y1013" s="67"/>
      <c r="Z1013" s="67"/>
      <c r="AA1013" s="67"/>
      <c r="AB1013" s="71">
        <v>5.18</v>
      </c>
      <c r="AC1013" s="71">
        <v>4.1399999999999997</v>
      </c>
      <c r="AD1013" s="71">
        <v>1.04</v>
      </c>
      <c r="AE1013" s="67"/>
      <c r="AF1013" s="67"/>
      <c r="AG1013" s="67"/>
      <c r="AH1013" s="71">
        <v>4.18</v>
      </c>
      <c r="AI1013" s="67">
        <v>3.34</v>
      </c>
      <c r="AJ1013" s="71">
        <v>0.83999999999999986</v>
      </c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  <c r="AU1013" s="67"/>
      <c r="AV1013" s="67"/>
      <c r="AW1013" s="67"/>
      <c r="AX1013" s="67"/>
      <c r="AY1013" s="67"/>
      <c r="AZ1013" s="67"/>
      <c r="BA1013" s="67"/>
      <c r="BB1013" s="67"/>
      <c r="BC1013" s="67"/>
      <c r="BD1013" s="67"/>
      <c r="BE1013" s="67"/>
      <c r="BF1013" s="67"/>
      <c r="BG1013" s="67"/>
      <c r="BH1013" s="67"/>
      <c r="BI1013" s="67"/>
      <c r="BJ1013" s="67"/>
      <c r="BK1013" s="67"/>
      <c r="BL1013" s="67"/>
      <c r="BM1013" s="67"/>
      <c r="BN1013" s="67"/>
      <c r="BO1013" s="67"/>
      <c r="BP1013" s="67"/>
      <c r="BQ1013" s="67"/>
      <c r="BR1013" s="67"/>
      <c r="BS1013" s="67"/>
      <c r="BT1013" s="67"/>
      <c r="BU1013" s="67"/>
      <c r="BV1013" s="67"/>
      <c r="BW1013" s="67"/>
      <c r="BX1013" s="67"/>
      <c r="BY1013" s="67"/>
      <c r="BZ1013" s="67"/>
    </row>
    <row r="1014" spans="1:78" hidden="1" x14ac:dyDescent="0.25">
      <c r="A1014" s="67" t="s">
        <v>1552</v>
      </c>
      <c r="B1014" s="67" t="s">
        <v>69</v>
      </c>
      <c r="C1014" s="68" t="s">
        <v>458</v>
      </c>
      <c r="D1014" s="68" t="s">
        <v>275</v>
      </c>
      <c r="E1014" s="68" t="s">
        <v>463</v>
      </c>
      <c r="F1014" s="68" t="s">
        <v>464</v>
      </c>
      <c r="G1014" s="69" t="s">
        <v>404</v>
      </c>
      <c r="H1014" s="70" t="s">
        <v>405</v>
      </c>
      <c r="I1014" s="68" t="s">
        <v>406</v>
      </c>
      <c r="J1014" s="90" t="s">
        <v>765</v>
      </c>
      <c r="K1014" s="67" t="s">
        <v>78</v>
      </c>
      <c r="L1014" s="72" t="s">
        <v>79</v>
      </c>
      <c r="M1014" s="71">
        <v>7.68</v>
      </c>
      <c r="N1014" s="67">
        <v>6.14</v>
      </c>
      <c r="O1014" s="71">
        <v>1.54</v>
      </c>
      <c r="P1014" s="71">
        <v>6.41</v>
      </c>
      <c r="Q1014" s="71">
        <v>6.09</v>
      </c>
      <c r="R1014" s="71">
        <v>0.32000000000000028</v>
      </c>
      <c r="S1014" s="71">
        <v>5.88</v>
      </c>
      <c r="T1014" s="67">
        <v>4.7</v>
      </c>
      <c r="U1014" s="71">
        <v>1.1799999999999997</v>
      </c>
      <c r="V1014" s="71">
        <v>4.6100000000000003</v>
      </c>
      <c r="W1014" s="71">
        <v>4.38</v>
      </c>
      <c r="X1014" s="71">
        <v>0.23000000000000043</v>
      </c>
      <c r="Y1014" s="67"/>
      <c r="Z1014" s="67"/>
      <c r="AA1014" s="67"/>
      <c r="AB1014" s="71">
        <v>5.18</v>
      </c>
      <c r="AC1014" s="71">
        <v>4.1399999999999997</v>
      </c>
      <c r="AD1014" s="71">
        <v>1.04</v>
      </c>
      <c r="AE1014" s="67"/>
      <c r="AF1014" s="67"/>
      <c r="AG1014" s="67"/>
      <c r="AH1014" s="71">
        <v>4.18</v>
      </c>
      <c r="AI1014" s="67">
        <v>3.34</v>
      </c>
      <c r="AJ1014" s="71">
        <v>0.83999999999999986</v>
      </c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  <c r="AU1014" s="67"/>
      <c r="AV1014" s="67"/>
      <c r="AW1014" s="67"/>
      <c r="AX1014" s="67"/>
      <c r="AY1014" s="67"/>
      <c r="AZ1014" s="67"/>
      <c r="BA1014" s="67"/>
      <c r="BB1014" s="67"/>
      <c r="BC1014" s="67"/>
      <c r="BD1014" s="67"/>
      <c r="BE1014" s="67"/>
      <c r="BF1014" s="67"/>
      <c r="BG1014" s="67"/>
      <c r="BH1014" s="67"/>
      <c r="BI1014" s="67"/>
      <c r="BJ1014" s="67"/>
      <c r="BK1014" s="67"/>
      <c r="BL1014" s="67"/>
      <c r="BM1014" s="67"/>
      <c r="BN1014" s="67"/>
      <c r="BO1014" s="67"/>
      <c r="BP1014" s="67"/>
      <c r="BQ1014" s="67"/>
      <c r="BR1014" s="67"/>
      <c r="BS1014" s="67"/>
      <c r="BT1014" s="67"/>
      <c r="BU1014" s="67"/>
      <c r="BV1014" s="67"/>
      <c r="BW1014" s="67"/>
      <c r="BX1014" s="67"/>
      <c r="BY1014" s="67"/>
      <c r="BZ1014" s="67"/>
    </row>
    <row r="1015" spans="1:78" hidden="1" x14ac:dyDescent="0.25">
      <c r="A1015" s="67" t="s">
        <v>1553</v>
      </c>
      <c r="B1015" s="67" t="s">
        <v>69</v>
      </c>
      <c r="C1015" s="68" t="s">
        <v>458</v>
      </c>
      <c r="D1015" s="68" t="s">
        <v>275</v>
      </c>
      <c r="E1015" s="68" t="s">
        <v>465</v>
      </c>
      <c r="F1015" s="68" t="s">
        <v>466</v>
      </c>
      <c r="G1015" s="69" t="s">
        <v>404</v>
      </c>
      <c r="H1015" s="70" t="s">
        <v>405</v>
      </c>
      <c r="I1015" s="68" t="s">
        <v>406</v>
      </c>
      <c r="J1015" s="90" t="s">
        <v>765</v>
      </c>
      <c r="K1015" s="67" t="s">
        <v>78</v>
      </c>
      <c r="L1015" s="72" t="s">
        <v>79</v>
      </c>
      <c r="M1015" s="71">
        <v>7.68</v>
      </c>
      <c r="N1015" s="67">
        <v>6.14</v>
      </c>
      <c r="O1015" s="71">
        <v>1.54</v>
      </c>
      <c r="P1015" s="71">
        <v>6.41</v>
      </c>
      <c r="Q1015" s="71">
        <v>6.09</v>
      </c>
      <c r="R1015" s="71">
        <v>0.32000000000000028</v>
      </c>
      <c r="S1015" s="71">
        <v>5.88</v>
      </c>
      <c r="T1015" s="67">
        <v>4.7</v>
      </c>
      <c r="U1015" s="71">
        <v>1.1799999999999997</v>
      </c>
      <c r="V1015" s="71">
        <v>4.6100000000000003</v>
      </c>
      <c r="W1015" s="71">
        <v>4.38</v>
      </c>
      <c r="X1015" s="71">
        <v>0.23000000000000043</v>
      </c>
      <c r="Y1015" s="67"/>
      <c r="Z1015" s="67"/>
      <c r="AA1015" s="67"/>
      <c r="AB1015" s="71">
        <v>5.18</v>
      </c>
      <c r="AC1015" s="71">
        <v>4.1399999999999997</v>
      </c>
      <c r="AD1015" s="71">
        <v>1.04</v>
      </c>
      <c r="AE1015" s="67"/>
      <c r="AF1015" s="67"/>
      <c r="AG1015" s="67"/>
      <c r="AH1015" s="71">
        <v>4.18</v>
      </c>
      <c r="AI1015" s="67">
        <v>3.34</v>
      </c>
      <c r="AJ1015" s="71">
        <v>0.83999999999999986</v>
      </c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  <c r="AU1015" s="67"/>
      <c r="AV1015" s="67"/>
      <c r="AW1015" s="67"/>
      <c r="AX1015" s="67"/>
      <c r="AY1015" s="67"/>
      <c r="AZ1015" s="67"/>
      <c r="BA1015" s="67"/>
      <c r="BB1015" s="67"/>
      <c r="BC1015" s="67"/>
      <c r="BD1015" s="67"/>
      <c r="BE1015" s="67"/>
      <c r="BF1015" s="67"/>
      <c r="BG1015" s="67"/>
      <c r="BH1015" s="67"/>
      <c r="BI1015" s="67"/>
      <c r="BJ1015" s="67"/>
      <c r="BK1015" s="67"/>
      <c r="BL1015" s="67"/>
      <c r="BM1015" s="67"/>
      <c r="BN1015" s="67"/>
      <c r="BO1015" s="67"/>
      <c r="BP1015" s="67"/>
      <c r="BQ1015" s="67"/>
      <c r="BR1015" s="67"/>
      <c r="BS1015" s="67"/>
      <c r="BT1015" s="67"/>
      <c r="BU1015" s="67"/>
      <c r="BV1015" s="67"/>
      <c r="BW1015" s="67"/>
      <c r="BX1015" s="67"/>
      <c r="BY1015" s="67"/>
      <c r="BZ1015" s="67"/>
    </row>
    <row r="1016" spans="1:78" hidden="1" x14ac:dyDescent="0.25">
      <c r="A1016" s="67" t="s">
        <v>1554</v>
      </c>
      <c r="B1016" s="67" t="s">
        <v>69</v>
      </c>
      <c r="C1016" s="68" t="s">
        <v>458</v>
      </c>
      <c r="D1016" s="68" t="s">
        <v>275</v>
      </c>
      <c r="E1016" s="68" t="s">
        <v>467</v>
      </c>
      <c r="F1016" s="68" t="s">
        <v>468</v>
      </c>
      <c r="G1016" s="69" t="s">
        <v>404</v>
      </c>
      <c r="H1016" s="70" t="s">
        <v>405</v>
      </c>
      <c r="I1016" s="68" t="s">
        <v>406</v>
      </c>
      <c r="J1016" s="90" t="s">
        <v>765</v>
      </c>
      <c r="K1016" s="67" t="s">
        <v>78</v>
      </c>
      <c r="L1016" s="72" t="s">
        <v>79</v>
      </c>
      <c r="M1016" s="71">
        <v>7.68</v>
      </c>
      <c r="N1016" s="67">
        <v>6.14</v>
      </c>
      <c r="O1016" s="71">
        <v>1.54</v>
      </c>
      <c r="P1016" s="71">
        <v>6.41</v>
      </c>
      <c r="Q1016" s="71">
        <v>6.09</v>
      </c>
      <c r="R1016" s="71">
        <v>0.32000000000000028</v>
      </c>
      <c r="S1016" s="71">
        <v>5.88</v>
      </c>
      <c r="T1016" s="67">
        <v>4.7</v>
      </c>
      <c r="U1016" s="71">
        <v>1.1799999999999997</v>
      </c>
      <c r="V1016" s="71">
        <v>4.6100000000000003</v>
      </c>
      <c r="W1016" s="71">
        <v>4.38</v>
      </c>
      <c r="X1016" s="71">
        <v>0.23000000000000043</v>
      </c>
      <c r="Y1016" s="67"/>
      <c r="Z1016" s="67"/>
      <c r="AA1016" s="67"/>
      <c r="AB1016" s="71">
        <v>5.18</v>
      </c>
      <c r="AC1016" s="71">
        <v>4.1399999999999997</v>
      </c>
      <c r="AD1016" s="71">
        <v>1.04</v>
      </c>
      <c r="AE1016" s="67"/>
      <c r="AF1016" s="67"/>
      <c r="AG1016" s="67"/>
      <c r="AH1016" s="71">
        <v>4.18</v>
      </c>
      <c r="AI1016" s="67">
        <v>3.34</v>
      </c>
      <c r="AJ1016" s="71">
        <v>0.83999999999999986</v>
      </c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  <c r="AU1016" s="67"/>
      <c r="AV1016" s="67"/>
      <c r="AW1016" s="67"/>
      <c r="AX1016" s="67"/>
      <c r="AY1016" s="67"/>
      <c r="AZ1016" s="67"/>
      <c r="BA1016" s="67"/>
      <c r="BB1016" s="67"/>
      <c r="BC1016" s="67"/>
      <c r="BD1016" s="67"/>
      <c r="BE1016" s="67"/>
      <c r="BF1016" s="67"/>
      <c r="BG1016" s="67"/>
      <c r="BH1016" s="67"/>
      <c r="BI1016" s="67"/>
      <c r="BJ1016" s="67"/>
      <c r="BK1016" s="67"/>
      <c r="BL1016" s="67"/>
      <c r="BM1016" s="67"/>
      <c r="BN1016" s="67"/>
      <c r="BO1016" s="67"/>
      <c r="BP1016" s="67"/>
      <c r="BQ1016" s="67"/>
      <c r="BR1016" s="67"/>
      <c r="BS1016" s="67"/>
      <c r="BT1016" s="67"/>
      <c r="BU1016" s="67"/>
      <c r="BV1016" s="67"/>
      <c r="BW1016" s="67"/>
      <c r="BX1016" s="67"/>
      <c r="BY1016" s="67"/>
      <c r="BZ1016" s="67"/>
    </row>
    <row r="1017" spans="1:78" hidden="1" x14ac:dyDescent="0.25">
      <c r="A1017" s="67" t="s">
        <v>1555</v>
      </c>
      <c r="B1017" s="67" t="s">
        <v>69</v>
      </c>
      <c r="C1017" s="68" t="s">
        <v>458</v>
      </c>
      <c r="D1017" s="68" t="s">
        <v>275</v>
      </c>
      <c r="E1017" s="68" t="s">
        <v>469</v>
      </c>
      <c r="F1017" s="68" t="s">
        <v>470</v>
      </c>
      <c r="G1017" s="69" t="s">
        <v>404</v>
      </c>
      <c r="H1017" s="70" t="s">
        <v>405</v>
      </c>
      <c r="I1017" s="68" t="s">
        <v>406</v>
      </c>
      <c r="J1017" s="90" t="s">
        <v>765</v>
      </c>
      <c r="K1017" s="67" t="s">
        <v>78</v>
      </c>
      <c r="L1017" s="72" t="s">
        <v>79</v>
      </c>
      <c r="M1017" s="71">
        <v>7.68</v>
      </c>
      <c r="N1017" s="67">
        <v>6.14</v>
      </c>
      <c r="O1017" s="71">
        <v>1.54</v>
      </c>
      <c r="P1017" s="71">
        <v>6.41</v>
      </c>
      <c r="Q1017" s="71">
        <v>6.09</v>
      </c>
      <c r="R1017" s="71">
        <v>0.32000000000000028</v>
      </c>
      <c r="S1017" s="71">
        <v>5.88</v>
      </c>
      <c r="T1017" s="67">
        <v>4.7</v>
      </c>
      <c r="U1017" s="71">
        <v>1.1799999999999997</v>
      </c>
      <c r="V1017" s="71">
        <v>4.6100000000000003</v>
      </c>
      <c r="W1017" s="71">
        <v>4.38</v>
      </c>
      <c r="X1017" s="71">
        <v>0.23000000000000043</v>
      </c>
      <c r="Y1017" s="67"/>
      <c r="Z1017" s="67"/>
      <c r="AA1017" s="67"/>
      <c r="AB1017" s="71">
        <v>5.18</v>
      </c>
      <c r="AC1017" s="71">
        <v>4.1399999999999997</v>
      </c>
      <c r="AD1017" s="71">
        <v>1.04</v>
      </c>
      <c r="AE1017" s="67"/>
      <c r="AF1017" s="67"/>
      <c r="AG1017" s="67"/>
      <c r="AH1017" s="71">
        <v>4.18</v>
      </c>
      <c r="AI1017" s="67">
        <v>3.34</v>
      </c>
      <c r="AJ1017" s="71">
        <v>0.83999999999999986</v>
      </c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  <c r="AU1017" s="67"/>
      <c r="AV1017" s="67"/>
      <c r="AW1017" s="67"/>
      <c r="AX1017" s="67"/>
      <c r="AY1017" s="67"/>
      <c r="AZ1017" s="67"/>
      <c r="BA1017" s="67"/>
      <c r="BB1017" s="67"/>
      <c r="BC1017" s="67"/>
      <c r="BD1017" s="67"/>
      <c r="BE1017" s="67"/>
      <c r="BF1017" s="67"/>
      <c r="BG1017" s="67"/>
      <c r="BH1017" s="67"/>
      <c r="BI1017" s="67"/>
      <c r="BJ1017" s="67"/>
      <c r="BK1017" s="67"/>
      <c r="BL1017" s="67"/>
      <c r="BM1017" s="67"/>
      <c r="BN1017" s="67"/>
      <c r="BO1017" s="67"/>
      <c r="BP1017" s="67"/>
      <c r="BQ1017" s="67"/>
      <c r="BR1017" s="67"/>
      <c r="BS1017" s="67"/>
      <c r="BT1017" s="67"/>
      <c r="BU1017" s="67"/>
      <c r="BV1017" s="67"/>
      <c r="BW1017" s="67"/>
      <c r="BX1017" s="67"/>
      <c r="BY1017" s="67"/>
      <c r="BZ1017" s="67"/>
    </row>
    <row r="1018" spans="1:78" hidden="1" x14ac:dyDescent="0.25">
      <c r="A1018" s="67" t="s">
        <v>1556</v>
      </c>
      <c r="B1018" s="67" t="s">
        <v>69</v>
      </c>
      <c r="C1018" s="68" t="s">
        <v>458</v>
      </c>
      <c r="D1018" s="68" t="s">
        <v>275</v>
      </c>
      <c r="E1018" s="68" t="s">
        <v>276</v>
      </c>
      <c r="F1018" s="68" t="s">
        <v>275</v>
      </c>
      <c r="G1018" s="69" t="s">
        <v>404</v>
      </c>
      <c r="H1018" s="70" t="s">
        <v>405</v>
      </c>
      <c r="I1018" s="68" t="s">
        <v>406</v>
      </c>
      <c r="J1018" s="90" t="s">
        <v>765</v>
      </c>
      <c r="K1018" s="67" t="s">
        <v>78</v>
      </c>
      <c r="L1018" s="72" t="s">
        <v>79</v>
      </c>
      <c r="M1018" s="71">
        <v>8.02</v>
      </c>
      <c r="N1018" s="67">
        <v>6.42</v>
      </c>
      <c r="O1018" s="71">
        <v>1.5999999999999996</v>
      </c>
      <c r="P1018" s="71">
        <v>6.6099999999999994</v>
      </c>
      <c r="Q1018" s="71">
        <v>6.28</v>
      </c>
      <c r="R1018" s="71">
        <v>0.32999999999999918</v>
      </c>
      <c r="S1018" s="71">
        <v>6.22</v>
      </c>
      <c r="T1018" s="67">
        <v>4.9800000000000004</v>
      </c>
      <c r="U1018" s="71">
        <v>1.2399999999999993</v>
      </c>
      <c r="V1018" s="71">
        <v>4.8099999999999996</v>
      </c>
      <c r="W1018" s="71">
        <v>4.57</v>
      </c>
      <c r="X1018" s="71">
        <v>0.23999999999999932</v>
      </c>
      <c r="Y1018" s="67"/>
      <c r="Z1018" s="67"/>
      <c r="AA1018" s="67"/>
      <c r="AB1018" s="71">
        <v>5.52</v>
      </c>
      <c r="AC1018" s="71">
        <v>4.42</v>
      </c>
      <c r="AD1018" s="71">
        <v>1.0999999999999996</v>
      </c>
      <c r="AE1018" s="67"/>
      <c r="AF1018" s="67"/>
      <c r="AG1018" s="67"/>
      <c r="AH1018" s="71">
        <v>4.5199999999999996</v>
      </c>
      <c r="AI1018" s="67">
        <v>3.62</v>
      </c>
      <c r="AJ1018" s="71">
        <v>0.89999999999999947</v>
      </c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  <c r="AU1018" s="67"/>
      <c r="AV1018" s="67"/>
      <c r="AW1018" s="67"/>
      <c r="AX1018" s="67"/>
      <c r="AY1018" s="67"/>
      <c r="AZ1018" s="67"/>
      <c r="BA1018" s="67"/>
      <c r="BB1018" s="67"/>
      <c r="BC1018" s="67"/>
      <c r="BD1018" s="67"/>
      <c r="BE1018" s="67"/>
      <c r="BF1018" s="67"/>
      <c r="BG1018" s="67"/>
      <c r="BH1018" s="67"/>
      <c r="BI1018" s="67"/>
      <c r="BJ1018" s="67"/>
      <c r="BK1018" s="67"/>
      <c r="BL1018" s="67"/>
      <c r="BM1018" s="67"/>
      <c r="BN1018" s="67"/>
      <c r="BO1018" s="67"/>
      <c r="BP1018" s="67"/>
      <c r="BQ1018" s="67"/>
      <c r="BR1018" s="67"/>
      <c r="BS1018" s="67"/>
      <c r="BT1018" s="67"/>
      <c r="BU1018" s="67"/>
      <c r="BV1018" s="67"/>
      <c r="BW1018" s="67"/>
      <c r="BX1018" s="67"/>
      <c r="BY1018" s="67"/>
      <c r="BZ1018" s="67"/>
    </row>
    <row r="1019" spans="1:78" hidden="1" x14ac:dyDescent="0.25">
      <c r="A1019" s="67" t="s">
        <v>1557</v>
      </c>
      <c r="B1019" s="67" t="s">
        <v>69</v>
      </c>
      <c r="C1019" s="68" t="s">
        <v>458</v>
      </c>
      <c r="D1019" s="68" t="s">
        <v>275</v>
      </c>
      <c r="E1019" s="68" t="s">
        <v>471</v>
      </c>
      <c r="F1019" s="68" t="s">
        <v>472</v>
      </c>
      <c r="G1019" s="69" t="s">
        <v>404</v>
      </c>
      <c r="H1019" s="70" t="s">
        <v>405</v>
      </c>
      <c r="I1019" s="68" t="s">
        <v>406</v>
      </c>
      <c r="J1019" s="90" t="s">
        <v>765</v>
      </c>
      <c r="K1019" s="67" t="s">
        <v>78</v>
      </c>
      <c r="L1019" s="72" t="s">
        <v>79</v>
      </c>
      <c r="M1019" s="71">
        <v>7.7799999999999994</v>
      </c>
      <c r="N1019" s="67">
        <v>6.22</v>
      </c>
      <c r="O1019" s="71">
        <v>1.5599999999999996</v>
      </c>
      <c r="P1019" s="71">
        <v>6.47</v>
      </c>
      <c r="Q1019" s="71">
        <v>6.15</v>
      </c>
      <c r="R1019" s="71">
        <v>0.3199999999999994</v>
      </c>
      <c r="S1019" s="71">
        <v>5.9799999999999995</v>
      </c>
      <c r="T1019" s="67">
        <v>4.78</v>
      </c>
      <c r="U1019" s="71">
        <v>1.1999999999999993</v>
      </c>
      <c r="V1019" s="71">
        <v>4.67</v>
      </c>
      <c r="W1019" s="71">
        <v>4.4400000000000004</v>
      </c>
      <c r="X1019" s="71">
        <v>0.22999999999999954</v>
      </c>
      <c r="Y1019" s="67"/>
      <c r="Z1019" s="67"/>
      <c r="AA1019" s="67"/>
      <c r="AB1019" s="71">
        <v>5.2799999999999994</v>
      </c>
      <c r="AC1019" s="71">
        <v>4.22</v>
      </c>
      <c r="AD1019" s="71">
        <v>1.0599999999999996</v>
      </c>
      <c r="AE1019" s="67"/>
      <c r="AF1019" s="67"/>
      <c r="AG1019" s="67"/>
      <c r="AH1019" s="71">
        <v>4.2799999999999994</v>
      </c>
      <c r="AI1019" s="67">
        <v>3.42</v>
      </c>
      <c r="AJ1019" s="71">
        <v>0.85999999999999943</v>
      </c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  <c r="AU1019" s="67"/>
      <c r="AV1019" s="67"/>
      <c r="AW1019" s="67"/>
      <c r="AX1019" s="67"/>
      <c r="AY1019" s="67"/>
      <c r="AZ1019" s="67"/>
      <c r="BA1019" s="67"/>
      <c r="BB1019" s="67"/>
      <c r="BC1019" s="67"/>
      <c r="BD1019" s="67"/>
      <c r="BE1019" s="67"/>
      <c r="BF1019" s="67"/>
      <c r="BG1019" s="67"/>
      <c r="BH1019" s="67"/>
      <c r="BI1019" s="67"/>
      <c r="BJ1019" s="67"/>
      <c r="BK1019" s="67"/>
      <c r="BL1019" s="67"/>
      <c r="BM1019" s="67"/>
      <c r="BN1019" s="67"/>
      <c r="BO1019" s="67"/>
      <c r="BP1019" s="67"/>
      <c r="BQ1019" s="67"/>
      <c r="BR1019" s="67"/>
      <c r="BS1019" s="67"/>
      <c r="BT1019" s="67"/>
      <c r="BU1019" s="67"/>
      <c r="BV1019" s="67"/>
      <c r="BW1019" s="67"/>
      <c r="BX1019" s="67"/>
      <c r="BY1019" s="67"/>
      <c r="BZ1019" s="67"/>
    </row>
    <row r="1020" spans="1:78" hidden="1" x14ac:dyDescent="0.25">
      <c r="A1020" s="67" t="s">
        <v>1558</v>
      </c>
      <c r="B1020" s="67" t="s">
        <v>69</v>
      </c>
      <c r="C1020" s="68" t="s">
        <v>458</v>
      </c>
      <c r="D1020" s="68" t="s">
        <v>275</v>
      </c>
      <c r="E1020" s="68" t="s">
        <v>473</v>
      </c>
      <c r="F1020" s="68" t="s">
        <v>474</v>
      </c>
      <c r="G1020" s="69" t="s">
        <v>404</v>
      </c>
      <c r="H1020" s="70" t="s">
        <v>405</v>
      </c>
      <c r="I1020" s="68" t="s">
        <v>406</v>
      </c>
      <c r="J1020" s="90" t="s">
        <v>765</v>
      </c>
      <c r="K1020" s="67" t="s">
        <v>78</v>
      </c>
      <c r="L1020" s="72" t="s">
        <v>79</v>
      </c>
      <c r="M1020" s="71">
        <v>7.68</v>
      </c>
      <c r="N1020" s="67">
        <v>6.14</v>
      </c>
      <c r="O1020" s="71">
        <v>1.54</v>
      </c>
      <c r="P1020" s="71">
        <v>6.41</v>
      </c>
      <c r="Q1020" s="71">
        <v>6.09</v>
      </c>
      <c r="R1020" s="71">
        <v>0.32000000000000028</v>
      </c>
      <c r="S1020" s="71">
        <v>5.88</v>
      </c>
      <c r="T1020" s="67">
        <v>4.7</v>
      </c>
      <c r="U1020" s="71">
        <v>1.1799999999999997</v>
      </c>
      <c r="V1020" s="71">
        <v>4.6100000000000003</v>
      </c>
      <c r="W1020" s="71">
        <v>4.38</v>
      </c>
      <c r="X1020" s="71">
        <v>0.23000000000000043</v>
      </c>
      <c r="Y1020" s="67"/>
      <c r="Z1020" s="67"/>
      <c r="AA1020" s="67"/>
      <c r="AB1020" s="71">
        <v>5.18</v>
      </c>
      <c r="AC1020" s="71">
        <v>4.1399999999999997</v>
      </c>
      <c r="AD1020" s="71">
        <v>1.04</v>
      </c>
      <c r="AE1020" s="67"/>
      <c r="AF1020" s="67"/>
      <c r="AG1020" s="67"/>
      <c r="AH1020" s="71">
        <v>4.18</v>
      </c>
      <c r="AI1020" s="67">
        <v>3.34</v>
      </c>
      <c r="AJ1020" s="71">
        <v>0.83999999999999986</v>
      </c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  <c r="AU1020" s="67"/>
      <c r="AV1020" s="67"/>
      <c r="AW1020" s="67"/>
      <c r="AX1020" s="67"/>
      <c r="AY1020" s="67"/>
      <c r="AZ1020" s="67"/>
      <c r="BA1020" s="67"/>
      <c r="BB1020" s="67"/>
      <c r="BC1020" s="67"/>
      <c r="BD1020" s="67"/>
      <c r="BE1020" s="67"/>
      <c r="BF1020" s="67"/>
      <c r="BG1020" s="67"/>
      <c r="BH1020" s="67"/>
      <c r="BI1020" s="67"/>
      <c r="BJ1020" s="67"/>
      <c r="BK1020" s="67"/>
      <c r="BL1020" s="67"/>
      <c r="BM1020" s="67"/>
      <c r="BN1020" s="67"/>
      <c r="BO1020" s="67"/>
      <c r="BP1020" s="67"/>
      <c r="BQ1020" s="67"/>
      <c r="BR1020" s="67"/>
      <c r="BS1020" s="67"/>
      <c r="BT1020" s="67"/>
      <c r="BU1020" s="67"/>
      <c r="BV1020" s="67"/>
      <c r="BW1020" s="67"/>
      <c r="BX1020" s="67"/>
      <c r="BY1020" s="67"/>
      <c r="BZ1020" s="67"/>
    </row>
    <row r="1021" spans="1:78" hidden="1" x14ac:dyDescent="0.25">
      <c r="A1021" s="67" t="s">
        <v>1559</v>
      </c>
      <c r="B1021" s="67" t="s">
        <v>69</v>
      </c>
      <c r="C1021" s="68" t="s">
        <v>458</v>
      </c>
      <c r="D1021" s="68" t="s">
        <v>275</v>
      </c>
      <c r="E1021" s="68" t="s">
        <v>471</v>
      </c>
      <c r="F1021" s="68" t="s">
        <v>472</v>
      </c>
      <c r="G1021" s="69" t="s">
        <v>407</v>
      </c>
      <c r="H1021" s="70" t="s">
        <v>413</v>
      </c>
      <c r="I1021" s="68" t="s">
        <v>414</v>
      </c>
      <c r="J1021" s="90" t="s">
        <v>765</v>
      </c>
      <c r="K1021" s="67" t="s">
        <v>141</v>
      </c>
      <c r="L1021" s="72" t="s">
        <v>80</v>
      </c>
      <c r="M1021" s="71">
        <v>16.53</v>
      </c>
      <c r="N1021" s="67">
        <v>14.88</v>
      </c>
      <c r="O1021" s="71">
        <v>1.6500000000000004</v>
      </c>
      <c r="P1021" s="71">
        <v>12.07</v>
      </c>
      <c r="Q1021" s="71">
        <v>11.47</v>
      </c>
      <c r="R1021" s="71">
        <v>0.59999999999999964</v>
      </c>
      <c r="S1021" s="71">
        <v>13.530000000000001</v>
      </c>
      <c r="T1021" s="67">
        <v>12.18</v>
      </c>
      <c r="U1021" s="71">
        <v>1.3500000000000014</v>
      </c>
      <c r="V1021" s="71">
        <v>9.07</v>
      </c>
      <c r="W1021" s="71">
        <v>8.6199999999999992</v>
      </c>
      <c r="X1021" s="71">
        <v>0.45000000000000107</v>
      </c>
      <c r="Y1021" s="67"/>
      <c r="Z1021" s="67"/>
      <c r="AA1021" s="67"/>
      <c r="AB1021" s="71"/>
      <c r="AC1021" s="67"/>
      <c r="AD1021" s="67"/>
      <c r="AE1021" s="67"/>
      <c r="AF1021" s="67"/>
      <c r="AG1021" s="67"/>
      <c r="AH1021" s="71"/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  <c r="AU1021" s="67"/>
      <c r="AV1021" s="67"/>
      <c r="AW1021" s="67"/>
      <c r="AX1021" s="67"/>
      <c r="AY1021" s="67"/>
      <c r="AZ1021" s="67"/>
      <c r="BA1021" s="67"/>
      <c r="BB1021" s="67"/>
      <c r="BC1021" s="67"/>
      <c r="BD1021" s="67"/>
      <c r="BE1021" s="67"/>
      <c r="BF1021" s="67"/>
      <c r="BG1021" s="67"/>
      <c r="BH1021" s="67"/>
      <c r="BI1021" s="67"/>
      <c r="BJ1021" s="67"/>
      <c r="BK1021" s="67"/>
      <c r="BL1021" s="67"/>
      <c r="BM1021" s="67"/>
      <c r="BN1021" s="67"/>
      <c r="BO1021" s="67"/>
      <c r="BP1021" s="67"/>
      <c r="BQ1021" s="67"/>
      <c r="BR1021" s="67"/>
      <c r="BS1021" s="67"/>
      <c r="BT1021" s="67"/>
      <c r="BU1021" s="67"/>
      <c r="BV1021" s="67"/>
      <c r="BW1021" s="67"/>
      <c r="BX1021" s="67"/>
      <c r="BY1021" s="67"/>
      <c r="BZ1021" s="67"/>
    </row>
    <row r="1022" spans="1:78" hidden="1" x14ac:dyDescent="0.25">
      <c r="A1022" s="67" t="s">
        <v>1560</v>
      </c>
      <c r="B1022" s="67" t="s">
        <v>69</v>
      </c>
      <c r="C1022" s="68" t="s">
        <v>458</v>
      </c>
      <c r="D1022" s="68" t="s">
        <v>275</v>
      </c>
      <c r="E1022" s="68" t="s">
        <v>459</v>
      </c>
      <c r="F1022" s="68" t="s">
        <v>460</v>
      </c>
      <c r="G1022" s="69" t="s">
        <v>418</v>
      </c>
      <c r="H1022" s="70" t="s">
        <v>419</v>
      </c>
      <c r="I1022" s="68" t="s">
        <v>420</v>
      </c>
      <c r="J1022" s="90" t="s">
        <v>765</v>
      </c>
      <c r="K1022" s="67" t="s">
        <v>78</v>
      </c>
      <c r="L1022" s="72" t="s">
        <v>79</v>
      </c>
      <c r="M1022" s="71">
        <v>8.7799999999999994</v>
      </c>
      <c r="N1022" s="67">
        <v>7.02</v>
      </c>
      <c r="O1022" s="71">
        <v>1.7599999999999998</v>
      </c>
      <c r="P1022" s="71">
        <v>7.0699999999999994</v>
      </c>
      <c r="Q1022" s="71">
        <v>6.72</v>
      </c>
      <c r="R1022" s="71">
        <v>0.34999999999999964</v>
      </c>
      <c r="S1022" s="71">
        <v>6.9799999999999995</v>
      </c>
      <c r="T1022" s="67">
        <v>5.58</v>
      </c>
      <c r="U1022" s="71">
        <v>1.3999999999999995</v>
      </c>
      <c r="V1022" s="71">
        <v>5.27</v>
      </c>
      <c r="W1022" s="71">
        <v>5.01</v>
      </c>
      <c r="X1022" s="71">
        <v>0.25999999999999979</v>
      </c>
      <c r="Y1022" s="67"/>
      <c r="Z1022" s="67"/>
      <c r="AA1022" s="67"/>
      <c r="AB1022" s="71">
        <v>6.2799999999999994</v>
      </c>
      <c r="AC1022" s="71">
        <v>5.0199999999999996</v>
      </c>
      <c r="AD1022" s="71">
        <v>1.2599999999999998</v>
      </c>
      <c r="AE1022" s="67"/>
      <c r="AF1022" s="67"/>
      <c r="AG1022" s="67"/>
      <c r="AH1022" s="71">
        <v>5.2799999999999994</v>
      </c>
      <c r="AI1022" s="67">
        <v>4.22</v>
      </c>
      <c r="AJ1022" s="71">
        <v>1.0599999999999996</v>
      </c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  <c r="AU1022" s="67"/>
      <c r="AV1022" s="67"/>
      <c r="AW1022" s="67"/>
      <c r="AX1022" s="67"/>
      <c r="AY1022" s="67"/>
      <c r="AZ1022" s="67"/>
      <c r="BA1022" s="67"/>
      <c r="BB1022" s="67"/>
      <c r="BC1022" s="67"/>
      <c r="BD1022" s="67"/>
      <c r="BE1022" s="67"/>
      <c r="BF1022" s="67"/>
      <c r="BG1022" s="67"/>
      <c r="BH1022" s="67"/>
      <c r="BI1022" s="67"/>
      <c r="BJ1022" s="67"/>
      <c r="BK1022" s="67"/>
      <c r="BL1022" s="67"/>
      <c r="BM1022" s="67"/>
      <c r="BN1022" s="67"/>
      <c r="BO1022" s="67"/>
      <c r="BP1022" s="67"/>
      <c r="BQ1022" s="67"/>
      <c r="BR1022" s="67"/>
      <c r="BS1022" s="67"/>
      <c r="BT1022" s="67"/>
      <c r="BU1022" s="67"/>
      <c r="BV1022" s="67"/>
      <c r="BW1022" s="67"/>
      <c r="BX1022" s="67"/>
      <c r="BY1022" s="67"/>
      <c r="BZ1022" s="67"/>
    </row>
    <row r="1023" spans="1:78" hidden="1" x14ac:dyDescent="0.25">
      <c r="A1023" s="67" t="s">
        <v>1561</v>
      </c>
      <c r="B1023" s="67" t="s">
        <v>69</v>
      </c>
      <c r="C1023" s="68" t="s">
        <v>458</v>
      </c>
      <c r="D1023" s="68" t="s">
        <v>275</v>
      </c>
      <c r="E1023" s="68" t="s">
        <v>461</v>
      </c>
      <c r="F1023" s="68" t="s">
        <v>462</v>
      </c>
      <c r="G1023" s="69" t="s">
        <v>418</v>
      </c>
      <c r="H1023" s="70" t="s">
        <v>419</v>
      </c>
      <c r="I1023" s="68" t="s">
        <v>420</v>
      </c>
      <c r="J1023" s="90" t="s">
        <v>765</v>
      </c>
      <c r="K1023" s="67" t="s">
        <v>78</v>
      </c>
      <c r="L1023" s="72" t="s">
        <v>79</v>
      </c>
      <c r="M1023" s="71">
        <v>7.68</v>
      </c>
      <c r="N1023" s="67">
        <v>6.14</v>
      </c>
      <c r="O1023" s="71">
        <v>1.54</v>
      </c>
      <c r="P1023" s="71">
        <v>6.41</v>
      </c>
      <c r="Q1023" s="71">
        <v>6.09</v>
      </c>
      <c r="R1023" s="71">
        <v>0.32000000000000028</v>
      </c>
      <c r="S1023" s="71">
        <v>5.88</v>
      </c>
      <c r="T1023" s="67">
        <v>4.7</v>
      </c>
      <c r="U1023" s="71">
        <v>1.1799999999999997</v>
      </c>
      <c r="V1023" s="71">
        <v>4.6100000000000003</v>
      </c>
      <c r="W1023" s="71">
        <v>4.38</v>
      </c>
      <c r="X1023" s="71">
        <v>0.23000000000000043</v>
      </c>
      <c r="Y1023" s="67"/>
      <c r="Z1023" s="67"/>
      <c r="AA1023" s="67"/>
      <c r="AB1023" s="71">
        <v>5.18</v>
      </c>
      <c r="AC1023" s="71">
        <v>4.1399999999999997</v>
      </c>
      <c r="AD1023" s="71">
        <v>1.04</v>
      </c>
      <c r="AE1023" s="67"/>
      <c r="AF1023" s="67"/>
      <c r="AG1023" s="67"/>
      <c r="AH1023" s="71">
        <v>4.18</v>
      </c>
      <c r="AI1023" s="67">
        <v>3.34</v>
      </c>
      <c r="AJ1023" s="71">
        <v>0.83999999999999986</v>
      </c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  <c r="AU1023" s="67"/>
      <c r="AV1023" s="67"/>
      <c r="AW1023" s="67"/>
      <c r="AX1023" s="67"/>
      <c r="AY1023" s="67"/>
      <c r="AZ1023" s="67"/>
      <c r="BA1023" s="67"/>
      <c r="BB1023" s="67"/>
      <c r="BC1023" s="67"/>
      <c r="BD1023" s="67"/>
      <c r="BE1023" s="67"/>
      <c r="BF1023" s="67"/>
      <c r="BG1023" s="67"/>
      <c r="BH1023" s="67"/>
      <c r="BI1023" s="67"/>
      <c r="BJ1023" s="67"/>
      <c r="BK1023" s="67"/>
      <c r="BL1023" s="67"/>
      <c r="BM1023" s="67"/>
      <c r="BN1023" s="67"/>
      <c r="BO1023" s="67"/>
      <c r="BP1023" s="67"/>
      <c r="BQ1023" s="67"/>
      <c r="BR1023" s="67"/>
      <c r="BS1023" s="67"/>
      <c r="BT1023" s="67"/>
      <c r="BU1023" s="67"/>
      <c r="BV1023" s="67"/>
      <c r="BW1023" s="67"/>
      <c r="BX1023" s="67"/>
      <c r="BY1023" s="67"/>
      <c r="BZ1023" s="67"/>
    </row>
    <row r="1024" spans="1:78" hidden="1" x14ac:dyDescent="0.25">
      <c r="A1024" s="67" t="s">
        <v>1562</v>
      </c>
      <c r="B1024" s="67" t="s">
        <v>69</v>
      </c>
      <c r="C1024" s="68" t="s">
        <v>458</v>
      </c>
      <c r="D1024" s="68" t="s">
        <v>275</v>
      </c>
      <c r="E1024" s="68" t="s">
        <v>463</v>
      </c>
      <c r="F1024" s="68" t="s">
        <v>464</v>
      </c>
      <c r="G1024" s="69" t="s">
        <v>418</v>
      </c>
      <c r="H1024" s="70" t="s">
        <v>419</v>
      </c>
      <c r="I1024" s="68" t="s">
        <v>420</v>
      </c>
      <c r="J1024" s="90" t="s">
        <v>765</v>
      </c>
      <c r="K1024" s="67" t="s">
        <v>78</v>
      </c>
      <c r="L1024" s="72" t="s">
        <v>79</v>
      </c>
      <c r="M1024" s="71">
        <v>7.68</v>
      </c>
      <c r="N1024" s="67">
        <v>6.14</v>
      </c>
      <c r="O1024" s="71">
        <v>1.54</v>
      </c>
      <c r="P1024" s="71">
        <v>6.41</v>
      </c>
      <c r="Q1024" s="71">
        <v>6.09</v>
      </c>
      <c r="R1024" s="71">
        <v>0.32000000000000028</v>
      </c>
      <c r="S1024" s="71">
        <v>5.88</v>
      </c>
      <c r="T1024" s="67">
        <v>4.7</v>
      </c>
      <c r="U1024" s="71">
        <v>1.1799999999999997</v>
      </c>
      <c r="V1024" s="71">
        <v>4.6100000000000003</v>
      </c>
      <c r="W1024" s="71">
        <v>4.38</v>
      </c>
      <c r="X1024" s="71">
        <v>0.23000000000000043</v>
      </c>
      <c r="Y1024" s="67"/>
      <c r="Z1024" s="67"/>
      <c r="AA1024" s="67"/>
      <c r="AB1024" s="71">
        <v>5.18</v>
      </c>
      <c r="AC1024" s="71">
        <v>4.1399999999999997</v>
      </c>
      <c r="AD1024" s="71">
        <v>1.04</v>
      </c>
      <c r="AE1024" s="67"/>
      <c r="AF1024" s="67"/>
      <c r="AG1024" s="67"/>
      <c r="AH1024" s="71">
        <v>4.18</v>
      </c>
      <c r="AI1024" s="67">
        <v>3.34</v>
      </c>
      <c r="AJ1024" s="71">
        <v>0.83999999999999986</v>
      </c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  <c r="AU1024" s="67"/>
      <c r="AV1024" s="67"/>
      <c r="AW1024" s="67"/>
      <c r="AX1024" s="67"/>
      <c r="AY1024" s="67"/>
      <c r="AZ1024" s="67"/>
      <c r="BA1024" s="67"/>
      <c r="BB1024" s="67"/>
      <c r="BC1024" s="67"/>
      <c r="BD1024" s="67"/>
      <c r="BE1024" s="67"/>
      <c r="BF1024" s="67"/>
      <c r="BG1024" s="67"/>
      <c r="BH1024" s="67"/>
      <c r="BI1024" s="67"/>
      <c r="BJ1024" s="67"/>
      <c r="BK1024" s="67"/>
      <c r="BL1024" s="67"/>
      <c r="BM1024" s="67"/>
      <c r="BN1024" s="67"/>
      <c r="BO1024" s="67"/>
      <c r="BP1024" s="67"/>
      <c r="BQ1024" s="67"/>
      <c r="BR1024" s="67"/>
      <c r="BS1024" s="67"/>
      <c r="BT1024" s="67"/>
      <c r="BU1024" s="67"/>
      <c r="BV1024" s="67"/>
      <c r="BW1024" s="67"/>
      <c r="BX1024" s="67"/>
      <c r="BY1024" s="67"/>
      <c r="BZ1024" s="67"/>
    </row>
    <row r="1025" spans="1:78" hidden="1" x14ac:dyDescent="0.25">
      <c r="A1025" s="67" t="s">
        <v>1563</v>
      </c>
      <c r="B1025" s="67" t="s">
        <v>69</v>
      </c>
      <c r="C1025" s="68" t="s">
        <v>458</v>
      </c>
      <c r="D1025" s="68" t="s">
        <v>275</v>
      </c>
      <c r="E1025" s="68" t="s">
        <v>465</v>
      </c>
      <c r="F1025" s="68" t="s">
        <v>466</v>
      </c>
      <c r="G1025" s="69" t="s">
        <v>418</v>
      </c>
      <c r="H1025" s="70" t="s">
        <v>419</v>
      </c>
      <c r="I1025" s="68" t="s">
        <v>420</v>
      </c>
      <c r="J1025" s="90" t="s">
        <v>765</v>
      </c>
      <c r="K1025" s="67" t="s">
        <v>78</v>
      </c>
      <c r="L1025" s="72" t="s">
        <v>79</v>
      </c>
      <c r="M1025" s="71">
        <v>7.68</v>
      </c>
      <c r="N1025" s="67">
        <v>6.14</v>
      </c>
      <c r="O1025" s="71">
        <v>1.54</v>
      </c>
      <c r="P1025" s="71">
        <v>6.41</v>
      </c>
      <c r="Q1025" s="71">
        <v>6.09</v>
      </c>
      <c r="R1025" s="71">
        <v>0.32000000000000028</v>
      </c>
      <c r="S1025" s="71">
        <v>5.88</v>
      </c>
      <c r="T1025" s="67">
        <v>4.7</v>
      </c>
      <c r="U1025" s="71">
        <v>1.1799999999999997</v>
      </c>
      <c r="V1025" s="71">
        <v>4.6100000000000003</v>
      </c>
      <c r="W1025" s="71">
        <v>4.38</v>
      </c>
      <c r="X1025" s="71">
        <v>0.23000000000000043</v>
      </c>
      <c r="Y1025" s="67"/>
      <c r="Z1025" s="67"/>
      <c r="AA1025" s="67"/>
      <c r="AB1025" s="71">
        <v>5.18</v>
      </c>
      <c r="AC1025" s="71">
        <v>4.1399999999999997</v>
      </c>
      <c r="AD1025" s="71">
        <v>1.04</v>
      </c>
      <c r="AE1025" s="67"/>
      <c r="AF1025" s="67"/>
      <c r="AG1025" s="67"/>
      <c r="AH1025" s="71">
        <v>4.18</v>
      </c>
      <c r="AI1025" s="67">
        <v>3.34</v>
      </c>
      <c r="AJ1025" s="71">
        <v>0.83999999999999986</v>
      </c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  <c r="AU1025" s="67"/>
      <c r="AV1025" s="67"/>
      <c r="AW1025" s="67"/>
      <c r="AX1025" s="67"/>
      <c r="AY1025" s="67"/>
      <c r="AZ1025" s="67"/>
      <c r="BA1025" s="67"/>
      <c r="BB1025" s="67"/>
      <c r="BC1025" s="67"/>
      <c r="BD1025" s="67"/>
      <c r="BE1025" s="67"/>
      <c r="BF1025" s="67"/>
      <c r="BG1025" s="67"/>
      <c r="BH1025" s="67"/>
      <c r="BI1025" s="67"/>
      <c r="BJ1025" s="67"/>
      <c r="BK1025" s="67"/>
      <c r="BL1025" s="67"/>
      <c r="BM1025" s="67"/>
      <c r="BN1025" s="67"/>
      <c r="BO1025" s="67"/>
      <c r="BP1025" s="67"/>
      <c r="BQ1025" s="67"/>
      <c r="BR1025" s="67"/>
      <c r="BS1025" s="67"/>
      <c r="BT1025" s="67"/>
      <c r="BU1025" s="67"/>
      <c r="BV1025" s="67"/>
      <c r="BW1025" s="67"/>
      <c r="BX1025" s="67"/>
      <c r="BY1025" s="67"/>
      <c r="BZ1025" s="67"/>
    </row>
    <row r="1026" spans="1:78" hidden="1" x14ac:dyDescent="0.25">
      <c r="A1026" s="67" t="s">
        <v>1564</v>
      </c>
      <c r="B1026" s="67" t="s">
        <v>69</v>
      </c>
      <c r="C1026" s="68" t="s">
        <v>458</v>
      </c>
      <c r="D1026" s="68" t="s">
        <v>275</v>
      </c>
      <c r="E1026" s="68" t="s">
        <v>467</v>
      </c>
      <c r="F1026" s="68" t="s">
        <v>468</v>
      </c>
      <c r="G1026" s="69" t="s">
        <v>418</v>
      </c>
      <c r="H1026" s="70" t="s">
        <v>419</v>
      </c>
      <c r="I1026" s="68" t="s">
        <v>420</v>
      </c>
      <c r="J1026" s="90" t="s">
        <v>765</v>
      </c>
      <c r="K1026" s="67" t="s">
        <v>78</v>
      </c>
      <c r="L1026" s="72" t="s">
        <v>79</v>
      </c>
      <c r="M1026" s="71">
        <v>7.68</v>
      </c>
      <c r="N1026" s="67">
        <v>6.14</v>
      </c>
      <c r="O1026" s="71">
        <v>1.54</v>
      </c>
      <c r="P1026" s="71">
        <v>6.41</v>
      </c>
      <c r="Q1026" s="71">
        <v>6.09</v>
      </c>
      <c r="R1026" s="71">
        <v>0.32000000000000028</v>
      </c>
      <c r="S1026" s="71">
        <v>5.88</v>
      </c>
      <c r="T1026" s="67">
        <v>4.7</v>
      </c>
      <c r="U1026" s="71">
        <v>1.1799999999999997</v>
      </c>
      <c r="V1026" s="71">
        <v>4.6100000000000003</v>
      </c>
      <c r="W1026" s="71">
        <v>4.38</v>
      </c>
      <c r="X1026" s="71">
        <v>0.23000000000000043</v>
      </c>
      <c r="Y1026" s="67"/>
      <c r="Z1026" s="67"/>
      <c r="AA1026" s="67"/>
      <c r="AB1026" s="71">
        <v>5.18</v>
      </c>
      <c r="AC1026" s="71">
        <v>4.1399999999999997</v>
      </c>
      <c r="AD1026" s="71">
        <v>1.04</v>
      </c>
      <c r="AE1026" s="67"/>
      <c r="AF1026" s="67"/>
      <c r="AG1026" s="67"/>
      <c r="AH1026" s="71">
        <v>4.18</v>
      </c>
      <c r="AI1026" s="67">
        <v>3.34</v>
      </c>
      <c r="AJ1026" s="71">
        <v>0.83999999999999986</v>
      </c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  <c r="AU1026" s="67"/>
      <c r="AV1026" s="67"/>
      <c r="AW1026" s="67"/>
      <c r="AX1026" s="67"/>
      <c r="AY1026" s="67"/>
      <c r="AZ1026" s="67"/>
      <c r="BA1026" s="67"/>
      <c r="BB1026" s="67"/>
      <c r="BC1026" s="67"/>
      <c r="BD1026" s="67"/>
      <c r="BE1026" s="67"/>
      <c r="BF1026" s="67"/>
      <c r="BG1026" s="67"/>
      <c r="BH1026" s="67"/>
      <c r="BI1026" s="67"/>
      <c r="BJ1026" s="67"/>
      <c r="BK1026" s="67"/>
      <c r="BL1026" s="67"/>
      <c r="BM1026" s="67"/>
      <c r="BN1026" s="67"/>
      <c r="BO1026" s="67"/>
      <c r="BP1026" s="67"/>
      <c r="BQ1026" s="67"/>
      <c r="BR1026" s="67"/>
      <c r="BS1026" s="67"/>
      <c r="BT1026" s="67"/>
      <c r="BU1026" s="67"/>
      <c r="BV1026" s="67"/>
      <c r="BW1026" s="67"/>
      <c r="BX1026" s="67"/>
      <c r="BY1026" s="67"/>
      <c r="BZ1026" s="67"/>
    </row>
    <row r="1027" spans="1:78" hidden="1" x14ac:dyDescent="0.25">
      <c r="A1027" s="67" t="s">
        <v>1565</v>
      </c>
      <c r="B1027" s="67" t="s">
        <v>69</v>
      </c>
      <c r="C1027" s="68" t="s">
        <v>458</v>
      </c>
      <c r="D1027" s="68" t="s">
        <v>275</v>
      </c>
      <c r="E1027" s="68" t="s">
        <v>469</v>
      </c>
      <c r="F1027" s="68" t="s">
        <v>470</v>
      </c>
      <c r="G1027" s="69" t="s">
        <v>418</v>
      </c>
      <c r="H1027" s="70" t="s">
        <v>419</v>
      </c>
      <c r="I1027" s="68" t="s">
        <v>420</v>
      </c>
      <c r="J1027" s="90" t="s">
        <v>765</v>
      </c>
      <c r="K1027" s="67" t="s">
        <v>78</v>
      </c>
      <c r="L1027" s="72" t="s">
        <v>79</v>
      </c>
      <c r="M1027" s="71">
        <v>7.68</v>
      </c>
      <c r="N1027" s="67">
        <v>6.14</v>
      </c>
      <c r="O1027" s="71">
        <v>1.54</v>
      </c>
      <c r="P1027" s="71">
        <v>6.41</v>
      </c>
      <c r="Q1027" s="71">
        <v>6.09</v>
      </c>
      <c r="R1027" s="71">
        <v>0.32000000000000028</v>
      </c>
      <c r="S1027" s="71">
        <v>5.88</v>
      </c>
      <c r="T1027" s="67">
        <v>4.7</v>
      </c>
      <c r="U1027" s="71">
        <v>1.1799999999999997</v>
      </c>
      <c r="V1027" s="71">
        <v>4.6100000000000003</v>
      </c>
      <c r="W1027" s="71">
        <v>4.38</v>
      </c>
      <c r="X1027" s="71">
        <v>0.23000000000000043</v>
      </c>
      <c r="Y1027" s="67"/>
      <c r="Z1027" s="67"/>
      <c r="AA1027" s="67"/>
      <c r="AB1027" s="71">
        <v>5.18</v>
      </c>
      <c r="AC1027" s="71">
        <v>4.1399999999999997</v>
      </c>
      <c r="AD1027" s="71">
        <v>1.04</v>
      </c>
      <c r="AE1027" s="67"/>
      <c r="AF1027" s="67"/>
      <c r="AG1027" s="67"/>
      <c r="AH1027" s="71">
        <v>4.18</v>
      </c>
      <c r="AI1027" s="67">
        <v>3.34</v>
      </c>
      <c r="AJ1027" s="71">
        <v>0.83999999999999986</v>
      </c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  <c r="AU1027" s="67"/>
      <c r="AV1027" s="67"/>
      <c r="AW1027" s="67"/>
      <c r="AX1027" s="67"/>
      <c r="AY1027" s="67"/>
      <c r="AZ1027" s="67"/>
      <c r="BA1027" s="67"/>
      <c r="BB1027" s="67"/>
      <c r="BC1027" s="67"/>
      <c r="BD1027" s="67"/>
      <c r="BE1027" s="67"/>
      <c r="BF1027" s="67"/>
      <c r="BG1027" s="67"/>
      <c r="BH1027" s="67"/>
      <c r="BI1027" s="67"/>
      <c r="BJ1027" s="67"/>
      <c r="BK1027" s="67"/>
      <c r="BL1027" s="67"/>
      <c r="BM1027" s="67"/>
      <c r="BN1027" s="67"/>
      <c r="BO1027" s="67"/>
      <c r="BP1027" s="67"/>
      <c r="BQ1027" s="67"/>
      <c r="BR1027" s="67"/>
      <c r="BS1027" s="67"/>
      <c r="BT1027" s="67"/>
      <c r="BU1027" s="67"/>
      <c r="BV1027" s="67"/>
      <c r="BW1027" s="67"/>
      <c r="BX1027" s="67"/>
      <c r="BY1027" s="67"/>
      <c r="BZ1027" s="67"/>
    </row>
    <row r="1028" spans="1:78" hidden="1" x14ac:dyDescent="0.25">
      <c r="A1028" s="67" t="s">
        <v>1566</v>
      </c>
      <c r="B1028" s="67" t="s">
        <v>69</v>
      </c>
      <c r="C1028" s="68" t="s">
        <v>458</v>
      </c>
      <c r="D1028" s="68" t="s">
        <v>275</v>
      </c>
      <c r="E1028" s="68" t="s">
        <v>276</v>
      </c>
      <c r="F1028" s="68" t="s">
        <v>275</v>
      </c>
      <c r="G1028" s="69" t="s">
        <v>418</v>
      </c>
      <c r="H1028" s="70" t="s">
        <v>419</v>
      </c>
      <c r="I1028" s="68" t="s">
        <v>420</v>
      </c>
      <c r="J1028" s="90" t="s">
        <v>765</v>
      </c>
      <c r="K1028" s="67" t="s">
        <v>78</v>
      </c>
      <c r="L1028" s="72" t="s">
        <v>79</v>
      </c>
      <c r="M1028" s="71">
        <v>8.02</v>
      </c>
      <c r="N1028" s="67">
        <v>6.42</v>
      </c>
      <c r="O1028" s="71">
        <v>1.5999999999999996</v>
      </c>
      <c r="P1028" s="71">
        <v>6.6099999999999994</v>
      </c>
      <c r="Q1028" s="71">
        <v>6.28</v>
      </c>
      <c r="R1028" s="71">
        <v>0.32999999999999918</v>
      </c>
      <c r="S1028" s="71">
        <v>6.22</v>
      </c>
      <c r="T1028" s="67">
        <v>4.9800000000000004</v>
      </c>
      <c r="U1028" s="71">
        <v>1.2399999999999993</v>
      </c>
      <c r="V1028" s="71">
        <v>4.8099999999999996</v>
      </c>
      <c r="W1028" s="71">
        <v>4.57</v>
      </c>
      <c r="X1028" s="71">
        <v>0.23999999999999932</v>
      </c>
      <c r="Y1028" s="67"/>
      <c r="Z1028" s="67"/>
      <c r="AA1028" s="67"/>
      <c r="AB1028" s="71">
        <v>5.52</v>
      </c>
      <c r="AC1028" s="71">
        <v>4.42</v>
      </c>
      <c r="AD1028" s="71">
        <v>1.0999999999999996</v>
      </c>
      <c r="AE1028" s="67"/>
      <c r="AF1028" s="67"/>
      <c r="AG1028" s="67"/>
      <c r="AH1028" s="71">
        <v>4.5199999999999996</v>
      </c>
      <c r="AI1028" s="67">
        <v>3.62</v>
      </c>
      <c r="AJ1028" s="71">
        <v>0.89999999999999947</v>
      </c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  <c r="AU1028" s="67"/>
      <c r="AV1028" s="67"/>
      <c r="AW1028" s="67"/>
      <c r="AX1028" s="67"/>
      <c r="AY1028" s="67"/>
      <c r="AZ1028" s="67"/>
      <c r="BA1028" s="67"/>
      <c r="BB1028" s="67"/>
      <c r="BC1028" s="67"/>
      <c r="BD1028" s="67"/>
      <c r="BE1028" s="67"/>
      <c r="BF1028" s="67"/>
      <c r="BG1028" s="67"/>
      <c r="BH1028" s="67"/>
      <c r="BI1028" s="67"/>
      <c r="BJ1028" s="67"/>
      <c r="BK1028" s="67"/>
      <c r="BL1028" s="67"/>
      <c r="BM1028" s="67"/>
      <c r="BN1028" s="67"/>
      <c r="BO1028" s="67"/>
      <c r="BP1028" s="67"/>
      <c r="BQ1028" s="67"/>
      <c r="BR1028" s="67"/>
      <c r="BS1028" s="67"/>
      <c r="BT1028" s="67"/>
      <c r="BU1028" s="67"/>
      <c r="BV1028" s="67"/>
      <c r="BW1028" s="67"/>
      <c r="BX1028" s="67"/>
      <c r="BY1028" s="67"/>
      <c r="BZ1028" s="67"/>
    </row>
    <row r="1029" spans="1:78" hidden="1" x14ac:dyDescent="0.25">
      <c r="A1029" s="67" t="s">
        <v>1567</v>
      </c>
      <c r="B1029" s="67" t="s">
        <v>69</v>
      </c>
      <c r="C1029" s="68" t="s">
        <v>458</v>
      </c>
      <c r="D1029" s="68" t="s">
        <v>275</v>
      </c>
      <c r="E1029" s="68" t="s">
        <v>471</v>
      </c>
      <c r="F1029" s="68" t="s">
        <v>472</v>
      </c>
      <c r="G1029" s="69" t="s">
        <v>418</v>
      </c>
      <c r="H1029" s="70" t="s">
        <v>419</v>
      </c>
      <c r="I1029" s="68" t="s">
        <v>420</v>
      </c>
      <c r="J1029" s="90" t="s">
        <v>765</v>
      </c>
      <c r="K1029" s="67" t="s">
        <v>78</v>
      </c>
      <c r="L1029" s="72" t="s">
        <v>79</v>
      </c>
      <c r="M1029" s="71">
        <v>7.7799999999999994</v>
      </c>
      <c r="N1029" s="67">
        <v>6.22</v>
      </c>
      <c r="O1029" s="71">
        <v>1.5599999999999996</v>
      </c>
      <c r="P1029" s="71">
        <v>6.47</v>
      </c>
      <c r="Q1029" s="71">
        <v>6.15</v>
      </c>
      <c r="R1029" s="71">
        <v>0.3199999999999994</v>
      </c>
      <c r="S1029" s="71">
        <v>5.9799999999999995</v>
      </c>
      <c r="T1029" s="67">
        <v>4.78</v>
      </c>
      <c r="U1029" s="71">
        <v>1.1999999999999993</v>
      </c>
      <c r="V1029" s="71">
        <v>4.67</v>
      </c>
      <c r="W1029" s="71">
        <v>4.4400000000000004</v>
      </c>
      <c r="X1029" s="71">
        <v>0.22999999999999954</v>
      </c>
      <c r="Y1029" s="67"/>
      <c r="Z1029" s="67"/>
      <c r="AA1029" s="67"/>
      <c r="AB1029" s="71">
        <v>5.2799999999999994</v>
      </c>
      <c r="AC1029" s="71">
        <v>4.22</v>
      </c>
      <c r="AD1029" s="71">
        <v>1.0599999999999996</v>
      </c>
      <c r="AE1029" s="67"/>
      <c r="AF1029" s="67"/>
      <c r="AG1029" s="67"/>
      <c r="AH1029" s="71">
        <v>4.2799999999999994</v>
      </c>
      <c r="AI1029" s="67">
        <v>3.42</v>
      </c>
      <c r="AJ1029" s="71">
        <v>0.85999999999999943</v>
      </c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  <c r="AU1029" s="67"/>
      <c r="AV1029" s="67"/>
      <c r="AW1029" s="67"/>
      <c r="AX1029" s="67"/>
      <c r="AY1029" s="67"/>
      <c r="AZ1029" s="67"/>
      <c r="BA1029" s="67"/>
      <c r="BB1029" s="67"/>
      <c r="BC1029" s="67"/>
      <c r="BD1029" s="67"/>
      <c r="BE1029" s="67"/>
      <c r="BF1029" s="67"/>
      <c r="BG1029" s="67"/>
      <c r="BH1029" s="67"/>
      <c r="BI1029" s="67"/>
      <c r="BJ1029" s="67"/>
      <c r="BK1029" s="67"/>
      <c r="BL1029" s="67"/>
      <c r="BM1029" s="67"/>
      <c r="BN1029" s="67"/>
      <c r="BO1029" s="67"/>
      <c r="BP1029" s="67"/>
      <c r="BQ1029" s="67"/>
      <c r="BR1029" s="67"/>
      <c r="BS1029" s="67"/>
      <c r="BT1029" s="67"/>
      <c r="BU1029" s="67"/>
      <c r="BV1029" s="67"/>
      <c r="BW1029" s="67"/>
      <c r="BX1029" s="67"/>
      <c r="BY1029" s="67"/>
      <c r="BZ1029" s="67"/>
    </row>
    <row r="1030" spans="1:78" hidden="1" x14ac:dyDescent="0.25">
      <c r="A1030" s="67" t="s">
        <v>1568</v>
      </c>
      <c r="B1030" s="67" t="s">
        <v>69</v>
      </c>
      <c r="C1030" s="68" t="s">
        <v>458</v>
      </c>
      <c r="D1030" s="68" t="s">
        <v>275</v>
      </c>
      <c r="E1030" s="68" t="s">
        <v>473</v>
      </c>
      <c r="F1030" s="68" t="s">
        <v>474</v>
      </c>
      <c r="G1030" s="69" t="s">
        <v>418</v>
      </c>
      <c r="H1030" s="70" t="s">
        <v>419</v>
      </c>
      <c r="I1030" s="68" t="s">
        <v>420</v>
      </c>
      <c r="J1030" s="90" t="s">
        <v>765</v>
      </c>
      <c r="K1030" s="67" t="s">
        <v>78</v>
      </c>
      <c r="L1030" s="72" t="s">
        <v>79</v>
      </c>
      <c r="M1030" s="71">
        <v>7.68</v>
      </c>
      <c r="N1030" s="67">
        <v>6.14</v>
      </c>
      <c r="O1030" s="71">
        <v>1.54</v>
      </c>
      <c r="P1030" s="71">
        <v>6.41</v>
      </c>
      <c r="Q1030" s="71">
        <v>6.09</v>
      </c>
      <c r="R1030" s="71">
        <v>0.32000000000000028</v>
      </c>
      <c r="S1030" s="71">
        <v>5.88</v>
      </c>
      <c r="T1030" s="67">
        <v>4.7</v>
      </c>
      <c r="U1030" s="71">
        <v>1.1799999999999997</v>
      </c>
      <c r="V1030" s="71">
        <v>4.6100000000000003</v>
      </c>
      <c r="W1030" s="71">
        <v>4.38</v>
      </c>
      <c r="X1030" s="71">
        <v>0.23000000000000043</v>
      </c>
      <c r="Y1030" s="67"/>
      <c r="Z1030" s="67"/>
      <c r="AA1030" s="67"/>
      <c r="AB1030" s="71">
        <v>5.18</v>
      </c>
      <c r="AC1030" s="71">
        <v>4.1399999999999997</v>
      </c>
      <c r="AD1030" s="71">
        <v>1.04</v>
      </c>
      <c r="AE1030" s="67"/>
      <c r="AF1030" s="67"/>
      <c r="AG1030" s="67"/>
      <c r="AH1030" s="71">
        <v>4.18</v>
      </c>
      <c r="AI1030" s="67">
        <v>3.34</v>
      </c>
      <c r="AJ1030" s="71">
        <v>0.83999999999999986</v>
      </c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  <c r="AU1030" s="67"/>
      <c r="AV1030" s="67"/>
      <c r="AW1030" s="67"/>
      <c r="AX1030" s="67"/>
      <c r="AY1030" s="67"/>
      <c r="AZ1030" s="67"/>
      <c r="BA1030" s="67"/>
      <c r="BB1030" s="67"/>
      <c r="BC1030" s="67"/>
      <c r="BD1030" s="67"/>
      <c r="BE1030" s="67"/>
      <c r="BF1030" s="67"/>
      <c r="BG1030" s="67"/>
      <c r="BH1030" s="67"/>
      <c r="BI1030" s="67"/>
      <c r="BJ1030" s="67"/>
      <c r="BK1030" s="67"/>
      <c r="BL1030" s="67"/>
      <c r="BM1030" s="67"/>
      <c r="BN1030" s="67"/>
      <c r="BO1030" s="67"/>
      <c r="BP1030" s="67"/>
      <c r="BQ1030" s="67"/>
      <c r="BR1030" s="67"/>
      <c r="BS1030" s="67"/>
      <c r="BT1030" s="67"/>
      <c r="BU1030" s="67"/>
      <c r="BV1030" s="67"/>
      <c r="BW1030" s="67"/>
      <c r="BX1030" s="67"/>
      <c r="BY1030" s="67"/>
      <c r="BZ1030" s="67"/>
    </row>
    <row r="1031" spans="1:78" hidden="1" x14ac:dyDescent="0.25">
      <c r="A1031" s="67" t="s">
        <v>1569</v>
      </c>
      <c r="B1031" s="67" t="s">
        <v>69</v>
      </c>
      <c r="C1031" s="68" t="s">
        <v>458</v>
      </c>
      <c r="D1031" s="68" t="s">
        <v>275</v>
      </c>
      <c r="E1031" s="68" t="s">
        <v>459</v>
      </c>
      <c r="F1031" s="68" t="s">
        <v>460</v>
      </c>
      <c r="G1031" s="69" t="s">
        <v>418</v>
      </c>
      <c r="H1031" s="70" t="s">
        <v>421</v>
      </c>
      <c r="I1031" s="68" t="s">
        <v>422</v>
      </c>
      <c r="J1031" s="90" t="s">
        <v>765</v>
      </c>
      <c r="K1031" s="67" t="s">
        <v>78</v>
      </c>
      <c r="L1031" s="72" t="s">
        <v>79</v>
      </c>
      <c r="M1031" s="71">
        <v>8.7799999999999994</v>
      </c>
      <c r="N1031" s="67">
        <v>7.02</v>
      </c>
      <c r="O1031" s="71">
        <v>1.7599999999999998</v>
      </c>
      <c r="P1031" s="71">
        <v>7.0699999999999994</v>
      </c>
      <c r="Q1031" s="71">
        <v>6.72</v>
      </c>
      <c r="R1031" s="71">
        <v>0.34999999999999964</v>
      </c>
      <c r="S1031" s="71">
        <v>6.9799999999999995</v>
      </c>
      <c r="T1031" s="67">
        <v>5.58</v>
      </c>
      <c r="U1031" s="71">
        <v>1.3999999999999995</v>
      </c>
      <c r="V1031" s="71">
        <v>5.27</v>
      </c>
      <c r="W1031" s="71">
        <v>5.01</v>
      </c>
      <c r="X1031" s="71">
        <v>0.25999999999999979</v>
      </c>
      <c r="Y1031" s="67"/>
      <c r="Z1031" s="67"/>
      <c r="AA1031" s="67"/>
      <c r="AB1031" s="71">
        <v>6.2799999999999994</v>
      </c>
      <c r="AC1031" s="71">
        <v>5.0199999999999996</v>
      </c>
      <c r="AD1031" s="71">
        <v>1.2599999999999998</v>
      </c>
      <c r="AE1031" s="67"/>
      <c r="AF1031" s="67"/>
      <c r="AG1031" s="67"/>
      <c r="AH1031" s="71">
        <v>5.2799999999999994</v>
      </c>
      <c r="AI1031" s="67">
        <v>4.22</v>
      </c>
      <c r="AJ1031" s="71">
        <v>1.0599999999999996</v>
      </c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  <c r="AU1031" s="67"/>
      <c r="AV1031" s="67"/>
      <c r="AW1031" s="67"/>
      <c r="AX1031" s="67"/>
      <c r="AY1031" s="67"/>
      <c r="AZ1031" s="67"/>
      <c r="BA1031" s="67"/>
      <c r="BB1031" s="67"/>
      <c r="BC1031" s="67"/>
      <c r="BD1031" s="67"/>
      <c r="BE1031" s="67"/>
      <c r="BF1031" s="67"/>
      <c r="BG1031" s="67"/>
      <c r="BH1031" s="67"/>
      <c r="BI1031" s="67"/>
      <c r="BJ1031" s="67"/>
      <c r="BK1031" s="67"/>
      <c r="BL1031" s="67"/>
      <c r="BM1031" s="67"/>
      <c r="BN1031" s="67"/>
      <c r="BO1031" s="67"/>
      <c r="BP1031" s="67"/>
      <c r="BQ1031" s="67"/>
      <c r="BR1031" s="67"/>
      <c r="BS1031" s="67"/>
      <c r="BT1031" s="67"/>
      <c r="BU1031" s="67"/>
      <c r="BV1031" s="67"/>
      <c r="BW1031" s="67"/>
      <c r="BX1031" s="67"/>
      <c r="BY1031" s="67"/>
      <c r="BZ1031" s="67"/>
    </row>
    <row r="1032" spans="1:78" hidden="1" x14ac:dyDescent="0.25">
      <c r="A1032" s="67" t="s">
        <v>1570</v>
      </c>
      <c r="B1032" s="67" t="s">
        <v>69</v>
      </c>
      <c r="C1032" s="68" t="s">
        <v>458</v>
      </c>
      <c r="D1032" s="68" t="s">
        <v>275</v>
      </c>
      <c r="E1032" s="68" t="s">
        <v>461</v>
      </c>
      <c r="F1032" s="68" t="s">
        <v>462</v>
      </c>
      <c r="G1032" s="69" t="s">
        <v>418</v>
      </c>
      <c r="H1032" s="70" t="s">
        <v>421</v>
      </c>
      <c r="I1032" s="68" t="s">
        <v>422</v>
      </c>
      <c r="J1032" s="90" t="s">
        <v>765</v>
      </c>
      <c r="K1032" s="67" t="s">
        <v>78</v>
      </c>
      <c r="L1032" s="72" t="s">
        <v>79</v>
      </c>
      <c r="M1032" s="71">
        <v>7.68</v>
      </c>
      <c r="N1032" s="67">
        <v>6.14</v>
      </c>
      <c r="O1032" s="71">
        <v>1.54</v>
      </c>
      <c r="P1032" s="71">
        <v>6.41</v>
      </c>
      <c r="Q1032" s="71">
        <v>6.09</v>
      </c>
      <c r="R1032" s="71">
        <v>0.32000000000000028</v>
      </c>
      <c r="S1032" s="71">
        <v>5.88</v>
      </c>
      <c r="T1032" s="67">
        <v>4.7</v>
      </c>
      <c r="U1032" s="71">
        <v>1.1799999999999997</v>
      </c>
      <c r="V1032" s="71">
        <v>4.6100000000000003</v>
      </c>
      <c r="W1032" s="71">
        <v>4.38</v>
      </c>
      <c r="X1032" s="71">
        <v>0.23000000000000043</v>
      </c>
      <c r="Y1032" s="67"/>
      <c r="Z1032" s="67"/>
      <c r="AA1032" s="67"/>
      <c r="AB1032" s="71">
        <v>5.18</v>
      </c>
      <c r="AC1032" s="71">
        <v>4.1399999999999997</v>
      </c>
      <c r="AD1032" s="71">
        <v>1.04</v>
      </c>
      <c r="AE1032" s="67"/>
      <c r="AF1032" s="67"/>
      <c r="AG1032" s="67"/>
      <c r="AH1032" s="71">
        <v>4.18</v>
      </c>
      <c r="AI1032" s="67">
        <v>3.34</v>
      </c>
      <c r="AJ1032" s="71">
        <v>0.83999999999999986</v>
      </c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  <c r="AU1032" s="67"/>
      <c r="AV1032" s="67"/>
      <c r="AW1032" s="67"/>
      <c r="AX1032" s="67"/>
      <c r="AY1032" s="67"/>
      <c r="AZ1032" s="67"/>
      <c r="BA1032" s="67"/>
      <c r="BB1032" s="67"/>
      <c r="BC1032" s="67"/>
      <c r="BD1032" s="67"/>
      <c r="BE1032" s="67"/>
      <c r="BF1032" s="67"/>
      <c r="BG1032" s="67"/>
      <c r="BH1032" s="67"/>
      <c r="BI1032" s="67"/>
      <c r="BJ1032" s="67"/>
      <c r="BK1032" s="67"/>
      <c r="BL1032" s="67"/>
      <c r="BM1032" s="67"/>
      <c r="BN1032" s="67"/>
      <c r="BO1032" s="67"/>
      <c r="BP1032" s="67"/>
      <c r="BQ1032" s="67"/>
      <c r="BR1032" s="67"/>
      <c r="BS1032" s="67"/>
      <c r="BT1032" s="67"/>
      <c r="BU1032" s="67"/>
      <c r="BV1032" s="67"/>
      <c r="BW1032" s="67"/>
      <c r="BX1032" s="67"/>
      <c r="BY1032" s="67"/>
      <c r="BZ1032" s="67"/>
    </row>
    <row r="1033" spans="1:78" hidden="1" x14ac:dyDescent="0.25">
      <c r="A1033" s="67" t="s">
        <v>1571</v>
      </c>
      <c r="B1033" s="67" t="s">
        <v>69</v>
      </c>
      <c r="C1033" s="68" t="s">
        <v>458</v>
      </c>
      <c r="D1033" s="68" t="s">
        <v>275</v>
      </c>
      <c r="E1033" s="68" t="s">
        <v>463</v>
      </c>
      <c r="F1033" s="68" t="s">
        <v>464</v>
      </c>
      <c r="G1033" s="69" t="s">
        <v>418</v>
      </c>
      <c r="H1033" s="70" t="s">
        <v>421</v>
      </c>
      <c r="I1033" s="68" t="s">
        <v>422</v>
      </c>
      <c r="J1033" s="90" t="s">
        <v>765</v>
      </c>
      <c r="K1033" s="67" t="s">
        <v>78</v>
      </c>
      <c r="L1033" s="72" t="s">
        <v>79</v>
      </c>
      <c r="M1033" s="71">
        <v>7.68</v>
      </c>
      <c r="N1033" s="67">
        <v>6.14</v>
      </c>
      <c r="O1033" s="71">
        <v>1.54</v>
      </c>
      <c r="P1033" s="71">
        <v>6.41</v>
      </c>
      <c r="Q1033" s="71">
        <v>6.09</v>
      </c>
      <c r="R1033" s="71">
        <v>0.32000000000000028</v>
      </c>
      <c r="S1033" s="71">
        <v>5.88</v>
      </c>
      <c r="T1033" s="67">
        <v>4.7</v>
      </c>
      <c r="U1033" s="71">
        <v>1.1799999999999997</v>
      </c>
      <c r="V1033" s="71">
        <v>4.6100000000000003</v>
      </c>
      <c r="W1033" s="71">
        <v>4.38</v>
      </c>
      <c r="X1033" s="71">
        <v>0.23000000000000043</v>
      </c>
      <c r="Y1033" s="67"/>
      <c r="Z1033" s="67"/>
      <c r="AA1033" s="67"/>
      <c r="AB1033" s="71">
        <v>5.18</v>
      </c>
      <c r="AC1033" s="71">
        <v>4.1399999999999997</v>
      </c>
      <c r="AD1033" s="71">
        <v>1.04</v>
      </c>
      <c r="AE1033" s="67"/>
      <c r="AF1033" s="67"/>
      <c r="AG1033" s="67"/>
      <c r="AH1033" s="71">
        <v>4.18</v>
      </c>
      <c r="AI1033" s="67">
        <v>3.34</v>
      </c>
      <c r="AJ1033" s="71">
        <v>0.83999999999999986</v>
      </c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  <c r="AU1033" s="67"/>
      <c r="AV1033" s="67"/>
      <c r="AW1033" s="67"/>
      <c r="AX1033" s="67"/>
      <c r="AY1033" s="67"/>
      <c r="AZ1033" s="67"/>
      <c r="BA1033" s="67"/>
      <c r="BB1033" s="67"/>
      <c r="BC1033" s="67"/>
      <c r="BD1033" s="67"/>
      <c r="BE1033" s="67"/>
      <c r="BF1033" s="67"/>
      <c r="BG1033" s="67"/>
      <c r="BH1033" s="67"/>
      <c r="BI1033" s="67"/>
      <c r="BJ1033" s="67"/>
      <c r="BK1033" s="67"/>
      <c r="BL1033" s="67"/>
      <c r="BM1033" s="67"/>
      <c r="BN1033" s="67"/>
      <c r="BO1033" s="67"/>
      <c r="BP1033" s="67"/>
      <c r="BQ1033" s="67"/>
      <c r="BR1033" s="67"/>
      <c r="BS1033" s="67"/>
      <c r="BT1033" s="67"/>
      <c r="BU1033" s="67"/>
      <c r="BV1033" s="67"/>
      <c r="BW1033" s="67"/>
      <c r="BX1033" s="67"/>
      <c r="BY1033" s="67"/>
      <c r="BZ1033" s="67"/>
    </row>
    <row r="1034" spans="1:78" hidden="1" x14ac:dyDescent="0.25">
      <c r="A1034" s="67" t="s">
        <v>1572</v>
      </c>
      <c r="B1034" s="67" t="s">
        <v>69</v>
      </c>
      <c r="C1034" s="68" t="s">
        <v>458</v>
      </c>
      <c r="D1034" s="68" t="s">
        <v>275</v>
      </c>
      <c r="E1034" s="68" t="s">
        <v>465</v>
      </c>
      <c r="F1034" s="68" t="s">
        <v>466</v>
      </c>
      <c r="G1034" s="69" t="s">
        <v>418</v>
      </c>
      <c r="H1034" s="70" t="s">
        <v>421</v>
      </c>
      <c r="I1034" s="68" t="s">
        <v>422</v>
      </c>
      <c r="J1034" s="90" t="s">
        <v>765</v>
      </c>
      <c r="K1034" s="67" t="s">
        <v>78</v>
      </c>
      <c r="L1034" s="72" t="s">
        <v>79</v>
      </c>
      <c r="M1034" s="71">
        <v>7.68</v>
      </c>
      <c r="N1034" s="67">
        <v>6.14</v>
      </c>
      <c r="O1034" s="71">
        <v>1.54</v>
      </c>
      <c r="P1034" s="71">
        <v>6.41</v>
      </c>
      <c r="Q1034" s="71">
        <v>6.09</v>
      </c>
      <c r="R1034" s="71">
        <v>0.32000000000000028</v>
      </c>
      <c r="S1034" s="71">
        <v>5.88</v>
      </c>
      <c r="T1034" s="67">
        <v>4.7</v>
      </c>
      <c r="U1034" s="71">
        <v>1.1799999999999997</v>
      </c>
      <c r="V1034" s="71">
        <v>4.6100000000000003</v>
      </c>
      <c r="W1034" s="71">
        <v>4.38</v>
      </c>
      <c r="X1034" s="71">
        <v>0.23000000000000043</v>
      </c>
      <c r="Y1034" s="67"/>
      <c r="Z1034" s="67"/>
      <c r="AA1034" s="67"/>
      <c r="AB1034" s="71">
        <v>5.18</v>
      </c>
      <c r="AC1034" s="71">
        <v>4.1399999999999997</v>
      </c>
      <c r="AD1034" s="71">
        <v>1.04</v>
      </c>
      <c r="AE1034" s="67"/>
      <c r="AF1034" s="67"/>
      <c r="AG1034" s="67"/>
      <c r="AH1034" s="71">
        <v>4.18</v>
      </c>
      <c r="AI1034" s="67">
        <v>3.34</v>
      </c>
      <c r="AJ1034" s="71">
        <v>0.83999999999999986</v>
      </c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  <c r="AU1034" s="67"/>
      <c r="AV1034" s="67"/>
      <c r="AW1034" s="67"/>
      <c r="AX1034" s="67"/>
      <c r="AY1034" s="67"/>
      <c r="AZ1034" s="67"/>
      <c r="BA1034" s="67"/>
      <c r="BB1034" s="67"/>
      <c r="BC1034" s="67"/>
      <c r="BD1034" s="67"/>
      <c r="BE1034" s="67"/>
      <c r="BF1034" s="67"/>
      <c r="BG1034" s="67"/>
      <c r="BH1034" s="67"/>
      <c r="BI1034" s="67"/>
      <c r="BJ1034" s="67"/>
      <c r="BK1034" s="67"/>
      <c r="BL1034" s="67"/>
      <c r="BM1034" s="67"/>
      <c r="BN1034" s="67"/>
      <c r="BO1034" s="67"/>
      <c r="BP1034" s="67"/>
      <c r="BQ1034" s="67"/>
      <c r="BR1034" s="67"/>
      <c r="BS1034" s="67"/>
      <c r="BT1034" s="67"/>
      <c r="BU1034" s="67"/>
      <c r="BV1034" s="67"/>
      <c r="BW1034" s="67"/>
      <c r="BX1034" s="67"/>
      <c r="BY1034" s="67"/>
      <c r="BZ1034" s="67"/>
    </row>
    <row r="1035" spans="1:78" hidden="1" x14ac:dyDescent="0.25">
      <c r="A1035" s="67" t="s">
        <v>1573</v>
      </c>
      <c r="B1035" s="67" t="s">
        <v>69</v>
      </c>
      <c r="C1035" s="68" t="s">
        <v>458</v>
      </c>
      <c r="D1035" s="68" t="s">
        <v>275</v>
      </c>
      <c r="E1035" s="68" t="s">
        <v>467</v>
      </c>
      <c r="F1035" s="68" t="s">
        <v>468</v>
      </c>
      <c r="G1035" s="69" t="s">
        <v>418</v>
      </c>
      <c r="H1035" s="70" t="s">
        <v>421</v>
      </c>
      <c r="I1035" s="68" t="s">
        <v>422</v>
      </c>
      <c r="J1035" s="90" t="s">
        <v>765</v>
      </c>
      <c r="K1035" s="67" t="s">
        <v>78</v>
      </c>
      <c r="L1035" s="72" t="s">
        <v>79</v>
      </c>
      <c r="M1035" s="71">
        <v>7.68</v>
      </c>
      <c r="N1035" s="67">
        <v>6.14</v>
      </c>
      <c r="O1035" s="71">
        <v>1.54</v>
      </c>
      <c r="P1035" s="71">
        <v>6.41</v>
      </c>
      <c r="Q1035" s="71">
        <v>6.09</v>
      </c>
      <c r="R1035" s="71">
        <v>0.32000000000000028</v>
      </c>
      <c r="S1035" s="71">
        <v>5.88</v>
      </c>
      <c r="T1035" s="67">
        <v>4.7</v>
      </c>
      <c r="U1035" s="71">
        <v>1.1799999999999997</v>
      </c>
      <c r="V1035" s="71">
        <v>4.6100000000000003</v>
      </c>
      <c r="W1035" s="71">
        <v>4.38</v>
      </c>
      <c r="X1035" s="71">
        <v>0.23000000000000043</v>
      </c>
      <c r="Y1035" s="67"/>
      <c r="Z1035" s="67"/>
      <c r="AA1035" s="67"/>
      <c r="AB1035" s="71">
        <v>5.18</v>
      </c>
      <c r="AC1035" s="71">
        <v>4.1399999999999997</v>
      </c>
      <c r="AD1035" s="71">
        <v>1.04</v>
      </c>
      <c r="AE1035" s="67"/>
      <c r="AF1035" s="67"/>
      <c r="AG1035" s="67"/>
      <c r="AH1035" s="71">
        <v>4.18</v>
      </c>
      <c r="AI1035" s="67">
        <v>3.34</v>
      </c>
      <c r="AJ1035" s="71">
        <v>0.83999999999999986</v>
      </c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  <c r="AU1035" s="67"/>
      <c r="AV1035" s="67"/>
      <c r="AW1035" s="67"/>
      <c r="AX1035" s="67"/>
      <c r="AY1035" s="67"/>
      <c r="AZ1035" s="67"/>
      <c r="BA1035" s="67"/>
      <c r="BB1035" s="67"/>
      <c r="BC1035" s="67"/>
      <c r="BD1035" s="67"/>
      <c r="BE1035" s="67"/>
      <c r="BF1035" s="67"/>
      <c r="BG1035" s="67"/>
      <c r="BH1035" s="67"/>
      <c r="BI1035" s="67"/>
      <c r="BJ1035" s="67"/>
      <c r="BK1035" s="67"/>
      <c r="BL1035" s="67"/>
      <c r="BM1035" s="67"/>
      <c r="BN1035" s="67"/>
      <c r="BO1035" s="67"/>
      <c r="BP1035" s="67"/>
      <c r="BQ1035" s="67"/>
      <c r="BR1035" s="67"/>
      <c r="BS1035" s="67"/>
      <c r="BT1035" s="67"/>
      <c r="BU1035" s="67"/>
      <c r="BV1035" s="67"/>
      <c r="BW1035" s="67"/>
      <c r="BX1035" s="67"/>
      <c r="BY1035" s="67"/>
      <c r="BZ1035" s="67"/>
    </row>
    <row r="1036" spans="1:78" hidden="1" x14ac:dyDescent="0.25">
      <c r="A1036" s="67" t="s">
        <v>1574</v>
      </c>
      <c r="B1036" s="67" t="s">
        <v>69</v>
      </c>
      <c r="C1036" s="68" t="s">
        <v>458</v>
      </c>
      <c r="D1036" s="68" t="s">
        <v>275</v>
      </c>
      <c r="E1036" s="68" t="s">
        <v>469</v>
      </c>
      <c r="F1036" s="68" t="s">
        <v>470</v>
      </c>
      <c r="G1036" s="69" t="s">
        <v>418</v>
      </c>
      <c r="H1036" s="70" t="s">
        <v>421</v>
      </c>
      <c r="I1036" s="68" t="s">
        <v>422</v>
      </c>
      <c r="J1036" s="90" t="s">
        <v>765</v>
      </c>
      <c r="K1036" s="67" t="s">
        <v>78</v>
      </c>
      <c r="L1036" s="72" t="s">
        <v>79</v>
      </c>
      <c r="M1036" s="71">
        <v>7.68</v>
      </c>
      <c r="N1036" s="67">
        <v>6.14</v>
      </c>
      <c r="O1036" s="71">
        <v>1.54</v>
      </c>
      <c r="P1036" s="71">
        <v>6.41</v>
      </c>
      <c r="Q1036" s="71">
        <v>6.09</v>
      </c>
      <c r="R1036" s="71">
        <v>0.32000000000000028</v>
      </c>
      <c r="S1036" s="71">
        <v>5.88</v>
      </c>
      <c r="T1036" s="67">
        <v>4.7</v>
      </c>
      <c r="U1036" s="71">
        <v>1.1799999999999997</v>
      </c>
      <c r="V1036" s="71">
        <v>4.6100000000000003</v>
      </c>
      <c r="W1036" s="71">
        <v>4.38</v>
      </c>
      <c r="X1036" s="71">
        <v>0.23000000000000043</v>
      </c>
      <c r="Y1036" s="67"/>
      <c r="Z1036" s="67"/>
      <c r="AA1036" s="67"/>
      <c r="AB1036" s="71">
        <v>5.18</v>
      </c>
      <c r="AC1036" s="71">
        <v>4.1399999999999997</v>
      </c>
      <c r="AD1036" s="71">
        <v>1.04</v>
      </c>
      <c r="AE1036" s="67"/>
      <c r="AF1036" s="67"/>
      <c r="AG1036" s="67"/>
      <c r="AH1036" s="71">
        <v>4.18</v>
      </c>
      <c r="AI1036" s="67">
        <v>3.34</v>
      </c>
      <c r="AJ1036" s="71">
        <v>0.83999999999999986</v>
      </c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  <c r="AU1036" s="67"/>
      <c r="AV1036" s="67"/>
      <c r="AW1036" s="67"/>
      <c r="AX1036" s="67"/>
      <c r="AY1036" s="67"/>
      <c r="AZ1036" s="67"/>
      <c r="BA1036" s="67"/>
      <c r="BB1036" s="67"/>
      <c r="BC1036" s="67"/>
      <c r="BD1036" s="67"/>
      <c r="BE1036" s="67"/>
      <c r="BF1036" s="67"/>
      <c r="BG1036" s="67"/>
      <c r="BH1036" s="67"/>
      <c r="BI1036" s="67"/>
      <c r="BJ1036" s="67"/>
      <c r="BK1036" s="67"/>
      <c r="BL1036" s="67"/>
      <c r="BM1036" s="67"/>
      <c r="BN1036" s="67"/>
      <c r="BO1036" s="67"/>
      <c r="BP1036" s="67"/>
      <c r="BQ1036" s="67"/>
      <c r="BR1036" s="67"/>
      <c r="BS1036" s="67"/>
      <c r="BT1036" s="67"/>
      <c r="BU1036" s="67"/>
      <c r="BV1036" s="67"/>
      <c r="BW1036" s="67"/>
      <c r="BX1036" s="67"/>
      <c r="BY1036" s="67"/>
      <c r="BZ1036" s="67"/>
    </row>
    <row r="1037" spans="1:78" hidden="1" x14ac:dyDescent="0.25">
      <c r="A1037" s="67" t="s">
        <v>1575</v>
      </c>
      <c r="B1037" s="67" t="s">
        <v>69</v>
      </c>
      <c r="C1037" s="68" t="s">
        <v>458</v>
      </c>
      <c r="D1037" s="68" t="s">
        <v>275</v>
      </c>
      <c r="E1037" s="68" t="s">
        <v>276</v>
      </c>
      <c r="F1037" s="68" t="s">
        <v>275</v>
      </c>
      <c r="G1037" s="69" t="s">
        <v>418</v>
      </c>
      <c r="H1037" s="70" t="s">
        <v>421</v>
      </c>
      <c r="I1037" s="68" t="s">
        <v>422</v>
      </c>
      <c r="J1037" s="90" t="s">
        <v>765</v>
      </c>
      <c r="K1037" s="67" t="s">
        <v>78</v>
      </c>
      <c r="L1037" s="72" t="s">
        <v>79</v>
      </c>
      <c r="M1037" s="71">
        <v>8.02</v>
      </c>
      <c r="N1037" s="67">
        <v>6.42</v>
      </c>
      <c r="O1037" s="71">
        <v>1.5999999999999996</v>
      </c>
      <c r="P1037" s="71">
        <v>6.6099999999999994</v>
      </c>
      <c r="Q1037" s="71">
        <v>6.28</v>
      </c>
      <c r="R1037" s="71">
        <v>0.32999999999999918</v>
      </c>
      <c r="S1037" s="71">
        <v>6.22</v>
      </c>
      <c r="T1037" s="67">
        <v>4.9800000000000004</v>
      </c>
      <c r="U1037" s="71">
        <v>1.2399999999999993</v>
      </c>
      <c r="V1037" s="71">
        <v>4.8099999999999996</v>
      </c>
      <c r="W1037" s="71">
        <v>4.57</v>
      </c>
      <c r="X1037" s="71">
        <v>0.23999999999999932</v>
      </c>
      <c r="Y1037" s="67"/>
      <c r="Z1037" s="67"/>
      <c r="AA1037" s="67"/>
      <c r="AB1037" s="71">
        <v>5.52</v>
      </c>
      <c r="AC1037" s="71">
        <v>4.42</v>
      </c>
      <c r="AD1037" s="71">
        <v>1.0999999999999996</v>
      </c>
      <c r="AE1037" s="67"/>
      <c r="AF1037" s="67"/>
      <c r="AG1037" s="67"/>
      <c r="AH1037" s="71">
        <v>4.5199999999999996</v>
      </c>
      <c r="AI1037" s="67">
        <v>3.62</v>
      </c>
      <c r="AJ1037" s="71">
        <v>0.89999999999999947</v>
      </c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  <c r="AU1037" s="67"/>
      <c r="AV1037" s="67"/>
      <c r="AW1037" s="67"/>
      <c r="AX1037" s="67"/>
      <c r="AY1037" s="67"/>
      <c r="AZ1037" s="67"/>
      <c r="BA1037" s="67"/>
      <c r="BB1037" s="67"/>
      <c r="BC1037" s="67"/>
      <c r="BD1037" s="67"/>
      <c r="BE1037" s="67"/>
      <c r="BF1037" s="67"/>
      <c r="BG1037" s="67"/>
      <c r="BH1037" s="67"/>
      <c r="BI1037" s="67"/>
      <c r="BJ1037" s="67"/>
      <c r="BK1037" s="67"/>
      <c r="BL1037" s="67"/>
      <c r="BM1037" s="67"/>
      <c r="BN1037" s="67"/>
      <c r="BO1037" s="67"/>
      <c r="BP1037" s="67"/>
      <c r="BQ1037" s="67"/>
      <c r="BR1037" s="67"/>
      <c r="BS1037" s="67"/>
      <c r="BT1037" s="67"/>
      <c r="BU1037" s="67"/>
      <c r="BV1037" s="67"/>
      <c r="BW1037" s="67"/>
      <c r="BX1037" s="67"/>
      <c r="BY1037" s="67"/>
      <c r="BZ1037" s="67"/>
    </row>
    <row r="1038" spans="1:78" hidden="1" x14ac:dyDescent="0.25">
      <c r="A1038" s="67" t="s">
        <v>1576</v>
      </c>
      <c r="B1038" s="67" t="s">
        <v>69</v>
      </c>
      <c r="C1038" s="68" t="s">
        <v>458</v>
      </c>
      <c r="D1038" s="68" t="s">
        <v>275</v>
      </c>
      <c r="E1038" s="68" t="s">
        <v>471</v>
      </c>
      <c r="F1038" s="68" t="s">
        <v>472</v>
      </c>
      <c r="G1038" s="69" t="s">
        <v>418</v>
      </c>
      <c r="H1038" s="70" t="s">
        <v>421</v>
      </c>
      <c r="I1038" s="68" t="s">
        <v>422</v>
      </c>
      <c r="J1038" s="90" t="s">
        <v>765</v>
      </c>
      <c r="K1038" s="67" t="s">
        <v>78</v>
      </c>
      <c r="L1038" s="72" t="s">
        <v>79</v>
      </c>
      <c r="M1038" s="71">
        <v>7.7799999999999994</v>
      </c>
      <c r="N1038" s="67">
        <v>6.22</v>
      </c>
      <c r="O1038" s="71">
        <v>1.5599999999999996</v>
      </c>
      <c r="P1038" s="71">
        <v>6.47</v>
      </c>
      <c r="Q1038" s="71">
        <v>6.15</v>
      </c>
      <c r="R1038" s="71">
        <v>0.3199999999999994</v>
      </c>
      <c r="S1038" s="71">
        <v>5.9799999999999995</v>
      </c>
      <c r="T1038" s="67">
        <v>4.78</v>
      </c>
      <c r="U1038" s="71">
        <v>1.1999999999999993</v>
      </c>
      <c r="V1038" s="71">
        <v>4.67</v>
      </c>
      <c r="W1038" s="71">
        <v>4.4400000000000004</v>
      </c>
      <c r="X1038" s="71">
        <v>0.22999999999999954</v>
      </c>
      <c r="Y1038" s="67"/>
      <c r="Z1038" s="67"/>
      <c r="AA1038" s="67"/>
      <c r="AB1038" s="71">
        <v>5.2799999999999994</v>
      </c>
      <c r="AC1038" s="71">
        <v>4.22</v>
      </c>
      <c r="AD1038" s="71">
        <v>1.0599999999999996</v>
      </c>
      <c r="AE1038" s="67"/>
      <c r="AF1038" s="67"/>
      <c r="AG1038" s="67"/>
      <c r="AH1038" s="71">
        <v>4.2799999999999994</v>
      </c>
      <c r="AI1038" s="67">
        <v>3.42</v>
      </c>
      <c r="AJ1038" s="71">
        <v>0.85999999999999943</v>
      </c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  <c r="AU1038" s="67"/>
      <c r="AV1038" s="67"/>
      <c r="AW1038" s="67"/>
      <c r="AX1038" s="67"/>
      <c r="AY1038" s="67"/>
      <c r="AZ1038" s="67"/>
      <c r="BA1038" s="67"/>
      <c r="BB1038" s="67"/>
      <c r="BC1038" s="67"/>
      <c r="BD1038" s="67"/>
      <c r="BE1038" s="67"/>
      <c r="BF1038" s="67"/>
      <c r="BG1038" s="67"/>
      <c r="BH1038" s="67"/>
      <c r="BI1038" s="67"/>
      <c r="BJ1038" s="67"/>
      <c r="BK1038" s="67"/>
      <c r="BL1038" s="67"/>
      <c r="BM1038" s="67"/>
      <c r="BN1038" s="67"/>
      <c r="BO1038" s="67"/>
      <c r="BP1038" s="67"/>
      <c r="BQ1038" s="67"/>
      <c r="BR1038" s="67"/>
      <c r="BS1038" s="67"/>
      <c r="BT1038" s="67"/>
      <c r="BU1038" s="67"/>
      <c r="BV1038" s="67"/>
      <c r="BW1038" s="67"/>
      <c r="BX1038" s="67"/>
      <c r="BY1038" s="67"/>
      <c r="BZ1038" s="67"/>
    </row>
    <row r="1039" spans="1:78" hidden="1" x14ac:dyDescent="0.25">
      <c r="A1039" s="67" t="s">
        <v>1577</v>
      </c>
      <c r="B1039" s="67" t="s">
        <v>69</v>
      </c>
      <c r="C1039" s="68" t="s">
        <v>458</v>
      </c>
      <c r="D1039" s="68" t="s">
        <v>275</v>
      </c>
      <c r="E1039" s="68" t="s">
        <v>473</v>
      </c>
      <c r="F1039" s="68" t="s">
        <v>474</v>
      </c>
      <c r="G1039" s="69" t="s">
        <v>418</v>
      </c>
      <c r="H1039" s="70" t="s">
        <v>421</v>
      </c>
      <c r="I1039" s="68" t="s">
        <v>422</v>
      </c>
      <c r="J1039" s="90" t="s">
        <v>765</v>
      </c>
      <c r="K1039" s="67" t="s">
        <v>78</v>
      </c>
      <c r="L1039" s="72" t="s">
        <v>79</v>
      </c>
      <c r="M1039" s="71">
        <v>7.68</v>
      </c>
      <c r="N1039" s="67">
        <v>6.14</v>
      </c>
      <c r="O1039" s="71">
        <v>1.54</v>
      </c>
      <c r="P1039" s="71">
        <v>6.41</v>
      </c>
      <c r="Q1039" s="71">
        <v>6.09</v>
      </c>
      <c r="R1039" s="71">
        <v>0.32000000000000028</v>
      </c>
      <c r="S1039" s="71">
        <v>5.88</v>
      </c>
      <c r="T1039" s="67">
        <v>4.7</v>
      </c>
      <c r="U1039" s="71">
        <v>1.1799999999999997</v>
      </c>
      <c r="V1039" s="71">
        <v>4.6100000000000003</v>
      </c>
      <c r="W1039" s="71">
        <v>4.38</v>
      </c>
      <c r="X1039" s="71">
        <v>0.23000000000000043</v>
      </c>
      <c r="Y1039" s="67"/>
      <c r="Z1039" s="67"/>
      <c r="AA1039" s="67"/>
      <c r="AB1039" s="71">
        <v>5.18</v>
      </c>
      <c r="AC1039" s="71">
        <v>4.1399999999999997</v>
      </c>
      <c r="AD1039" s="71">
        <v>1.04</v>
      </c>
      <c r="AE1039" s="67"/>
      <c r="AF1039" s="67"/>
      <c r="AG1039" s="67"/>
      <c r="AH1039" s="71">
        <v>4.18</v>
      </c>
      <c r="AI1039" s="67">
        <v>3.34</v>
      </c>
      <c r="AJ1039" s="71">
        <v>0.83999999999999986</v>
      </c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  <c r="AU1039" s="67"/>
      <c r="AV1039" s="67"/>
      <c r="AW1039" s="67"/>
      <c r="AX1039" s="67"/>
      <c r="AY1039" s="67"/>
      <c r="AZ1039" s="67"/>
      <c r="BA1039" s="67"/>
      <c r="BB1039" s="67"/>
      <c r="BC1039" s="67"/>
      <c r="BD1039" s="67"/>
      <c r="BE1039" s="67"/>
      <c r="BF1039" s="67"/>
      <c r="BG1039" s="67"/>
      <c r="BH1039" s="67"/>
      <c r="BI1039" s="67"/>
      <c r="BJ1039" s="67"/>
      <c r="BK1039" s="67"/>
      <c r="BL1039" s="67"/>
      <c r="BM1039" s="67"/>
      <c r="BN1039" s="67"/>
      <c r="BO1039" s="67"/>
      <c r="BP1039" s="67"/>
      <c r="BQ1039" s="67"/>
      <c r="BR1039" s="67"/>
      <c r="BS1039" s="67"/>
      <c r="BT1039" s="67"/>
      <c r="BU1039" s="67"/>
      <c r="BV1039" s="67"/>
      <c r="BW1039" s="67"/>
      <c r="BX1039" s="67"/>
      <c r="BY1039" s="67"/>
      <c r="BZ1039" s="67"/>
    </row>
    <row r="1040" spans="1:78" hidden="1" x14ac:dyDescent="0.25">
      <c r="A1040" s="67" t="s">
        <v>1578</v>
      </c>
      <c r="B1040" s="67" t="s">
        <v>69</v>
      </c>
      <c r="C1040" s="68" t="s">
        <v>458</v>
      </c>
      <c r="D1040" s="68" t="s">
        <v>275</v>
      </c>
      <c r="E1040" s="68" t="s">
        <v>459</v>
      </c>
      <c r="F1040" s="68" t="s">
        <v>460</v>
      </c>
      <c r="G1040" s="69" t="s">
        <v>426</v>
      </c>
      <c r="H1040" s="70" t="s">
        <v>427</v>
      </c>
      <c r="I1040" s="68" t="s">
        <v>428</v>
      </c>
      <c r="J1040" s="90" t="s">
        <v>765</v>
      </c>
      <c r="K1040" s="67" t="s">
        <v>78</v>
      </c>
      <c r="L1040" s="72" t="s">
        <v>79</v>
      </c>
      <c r="M1040" s="71">
        <v>8.7799999999999994</v>
      </c>
      <c r="N1040" s="67">
        <v>7.02</v>
      </c>
      <c r="O1040" s="71">
        <v>1.7599999999999998</v>
      </c>
      <c r="P1040" s="71">
        <v>7.0699999999999994</v>
      </c>
      <c r="Q1040" s="71">
        <v>6.72</v>
      </c>
      <c r="R1040" s="71">
        <v>0.34999999999999964</v>
      </c>
      <c r="S1040" s="71">
        <v>6.9799999999999995</v>
      </c>
      <c r="T1040" s="67">
        <v>5.58</v>
      </c>
      <c r="U1040" s="71">
        <v>1.3999999999999995</v>
      </c>
      <c r="V1040" s="71">
        <v>5.27</v>
      </c>
      <c r="W1040" s="71">
        <v>5.01</v>
      </c>
      <c r="X1040" s="71">
        <v>0.25999999999999979</v>
      </c>
      <c r="Y1040" s="67"/>
      <c r="Z1040" s="67"/>
      <c r="AA1040" s="67"/>
      <c r="AB1040" s="71">
        <v>6.2799999999999994</v>
      </c>
      <c r="AC1040" s="71">
        <v>5.0199999999999996</v>
      </c>
      <c r="AD1040" s="71">
        <v>1.2599999999999998</v>
      </c>
      <c r="AE1040" s="67"/>
      <c r="AF1040" s="67"/>
      <c r="AG1040" s="67"/>
      <c r="AH1040" s="71">
        <v>5.2799999999999994</v>
      </c>
      <c r="AI1040" s="67">
        <v>4.22</v>
      </c>
      <c r="AJ1040" s="71">
        <v>1.0599999999999996</v>
      </c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  <c r="AU1040" s="67"/>
      <c r="AV1040" s="67"/>
      <c r="AW1040" s="67"/>
      <c r="AX1040" s="67"/>
      <c r="AY1040" s="67"/>
      <c r="AZ1040" s="67"/>
      <c r="BA1040" s="67"/>
      <c r="BB1040" s="67"/>
      <c r="BC1040" s="67"/>
      <c r="BD1040" s="67"/>
      <c r="BE1040" s="67"/>
      <c r="BF1040" s="67"/>
      <c r="BG1040" s="67"/>
      <c r="BH1040" s="67"/>
      <c r="BI1040" s="67"/>
      <c r="BJ1040" s="67"/>
      <c r="BK1040" s="67"/>
      <c r="BL1040" s="67"/>
      <c r="BM1040" s="67"/>
      <c r="BN1040" s="67"/>
      <c r="BO1040" s="67"/>
      <c r="BP1040" s="67"/>
      <c r="BQ1040" s="67"/>
      <c r="BR1040" s="67"/>
      <c r="BS1040" s="67"/>
      <c r="BT1040" s="67"/>
      <c r="BU1040" s="67"/>
      <c r="BV1040" s="67"/>
      <c r="BW1040" s="67"/>
      <c r="BX1040" s="67"/>
      <c r="BY1040" s="67"/>
      <c r="BZ1040" s="67"/>
    </row>
    <row r="1041" spans="1:78" hidden="1" x14ac:dyDescent="0.25">
      <c r="A1041" s="67" t="s">
        <v>1579</v>
      </c>
      <c r="B1041" s="67" t="s">
        <v>69</v>
      </c>
      <c r="C1041" s="68" t="s">
        <v>458</v>
      </c>
      <c r="D1041" s="68" t="s">
        <v>275</v>
      </c>
      <c r="E1041" s="68" t="s">
        <v>461</v>
      </c>
      <c r="F1041" s="68" t="s">
        <v>462</v>
      </c>
      <c r="G1041" s="69" t="s">
        <v>426</v>
      </c>
      <c r="H1041" s="70" t="s">
        <v>427</v>
      </c>
      <c r="I1041" s="68" t="s">
        <v>428</v>
      </c>
      <c r="J1041" s="90" t="s">
        <v>765</v>
      </c>
      <c r="K1041" s="67" t="s">
        <v>78</v>
      </c>
      <c r="L1041" s="72" t="s">
        <v>79</v>
      </c>
      <c r="M1041" s="71">
        <v>7.68</v>
      </c>
      <c r="N1041" s="67">
        <v>6.14</v>
      </c>
      <c r="O1041" s="71">
        <v>1.54</v>
      </c>
      <c r="P1041" s="71">
        <v>6.41</v>
      </c>
      <c r="Q1041" s="71">
        <v>6.09</v>
      </c>
      <c r="R1041" s="71">
        <v>0.32000000000000028</v>
      </c>
      <c r="S1041" s="71">
        <v>5.88</v>
      </c>
      <c r="T1041" s="67">
        <v>4.7</v>
      </c>
      <c r="U1041" s="71">
        <v>1.1799999999999997</v>
      </c>
      <c r="V1041" s="71">
        <v>4.6100000000000003</v>
      </c>
      <c r="W1041" s="71">
        <v>4.38</v>
      </c>
      <c r="X1041" s="71">
        <v>0.23000000000000043</v>
      </c>
      <c r="Y1041" s="67"/>
      <c r="Z1041" s="67"/>
      <c r="AA1041" s="67"/>
      <c r="AB1041" s="71">
        <v>5.18</v>
      </c>
      <c r="AC1041" s="71">
        <v>4.1399999999999997</v>
      </c>
      <c r="AD1041" s="71">
        <v>1.04</v>
      </c>
      <c r="AE1041" s="67"/>
      <c r="AF1041" s="67"/>
      <c r="AG1041" s="67"/>
      <c r="AH1041" s="71">
        <v>4.18</v>
      </c>
      <c r="AI1041" s="67">
        <v>3.34</v>
      </c>
      <c r="AJ1041" s="71">
        <v>0.83999999999999986</v>
      </c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  <c r="AU1041" s="67"/>
      <c r="AV1041" s="67"/>
      <c r="AW1041" s="67"/>
      <c r="AX1041" s="67"/>
      <c r="AY1041" s="67"/>
      <c r="AZ1041" s="67"/>
      <c r="BA1041" s="67"/>
      <c r="BB1041" s="67"/>
      <c r="BC1041" s="67"/>
      <c r="BD1041" s="67"/>
      <c r="BE1041" s="67"/>
      <c r="BF1041" s="67"/>
      <c r="BG1041" s="67"/>
      <c r="BH1041" s="67"/>
      <c r="BI1041" s="67"/>
      <c r="BJ1041" s="67"/>
      <c r="BK1041" s="67"/>
      <c r="BL1041" s="67"/>
      <c r="BM1041" s="67"/>
      <c r="BN1041" s="67"/>
      <c r="BO1041" s="67"/>
      <c r="BP1041" s="67"/>
      <c r="BQ1041" s="67"/>
      <c r="BR1041" s="67"/>
      <c r="BS1041" s="67"/>
      <c r="BT1041" s="67"/>
      <c r="BU1041" s="67"/>
      <c r="BV1041" s="67"/>
      <c r="BW1041" s="67"/>
      <c r="BX1041" s="67"/>
      <c r="BY1041" s="67"/>
      <c r="BZ1041" s="67"/>
    </row>
    <row r="1042" spans="1:78" hidden="1" x14ac:dyDescent="0.25">
      <c r="A1042" s="67" t="s">
        <v>1580</v>
      </c>
      <c r="B1042" s="67" t="s">
        <v>69</v>
      </c>
      <c r="C1042" s="68" t="s">
        <v>458</v>
      </c>
      <c r="D1042" s="68" t="s">
        <v>275</v>
      </c>
      <c r="E1042" s="68" t="s">
        <v>463</v>
      </c>
      <c r="F1042" s="68" t="s">
        <v>464</v>
      </c>
      <c r="G1042" s="69" t="s">
        <v>426</v>
      </c>
      <c r="H1042" s="70" t="s">
        <v>427</v>
      </c>
      <c r="I1042" s="68" t="s">
        <v>428</v>
      </c>
      <c r="J1042" s="90" t="s">
        <v>765</v>
      </c>
      <c r="K1042" s="67" t="s">
        <v>78</v>
      </c>
      <c r="L1042" s="72" t="s">
        <v>79</v>
      </c>
      <c r="M1042" s="71">
        <v>7.68</v>
      </c>
      <c r="N1042" s="67">
        <v>6.14</v>
      </c>
      <c r="O1042" s="71">
        <v>1.54</v>
      </c>
      <c r="P1042" s="71">
        <v>6.41</v>
      </c>
      <c r="Q1042" s="71">
        <v>6.09</v>
      </c>
      <c r="R1042" s="71">
        <v>0.32000000000000028</v>
      </c>
      <c r="S1042" s="71">
        <v>5.88</v>
      </c>
      <c r="T1042" s="67">
        <v>4.7</v>
      </c>
      <c r="U1042" s="71">
        <v>1.1799999999999997</v>
      </c>
      <c r="V1042" s="71">
        <v>4.6100000000000003</v>
      </c>
      <c r="W1042" s="71">
        <v>4.38</v>
      </c>
      <c r="X1042" s="71">
        <v>0.23000000000000043</v>
      </c>
      <c r="Y1042" s="67"/>
      <c r="Z1042" s="67"/>
      <c r="AA1042" s="67"/>
      <c r="AB1042" s="71">
        <v>5.18</v>
      </c>
      <c r="AC1042" s="71">
        <v>4.1399999999999997</v>
      </c>
      <c r="AD1042" s="71">
        <v>1.04</v>
      </c>
      <c r="AE1042" s="67"/>
      <c r="AF1042" s="67"/>
      <c r="AG1042" s="67"/>
      <c r="AH1042" s="71">
        <v>4.18</v>
      </c>
      <c r="AI1042" s="67">
        <v>3.34</v>
      </c>
      <c r="AJ1042" s="71">
        <v>0.83999999999999986</v>
      </c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  <c r="AU1042" s="67"/>
      <c r="AV1042" s="67"/>
      <c r="AW1042" s="67"/>
      <c r="AX1042" s="67"/>
      <c r="AY1042" s="67"/>
      <c r="AZ1042" s="67"/>
      <c r="BA1042" s="67"/>
      <c r="BB1042" s="67"/>
      <c r="BC1042" s="67"/>
      <c r="BD1042" s="67"/>
      <c r="BE1042" s="67"/>
      <c r="BF1042" s="67"/>
      <c r="BG1042" s="67"/>
      <c r="BH1042" s="67"/>
      <c r="BI1042" s="67"/>
      <c r="BJ1042" s="67"/>
      <c r="BK1042" s="67"/>
      <c r="BL1042" s="67"/>
      <c r="BM1042" s="67"/>
      <c r="BN1042" s="67"/>
      <c r="BO1042" s="67"/>
      <c r="BP1042" s="67"/>
      <c r="BQ1042" s="67"/>
      <c r="BR1042" s="67"/>
      <c r="BS1042" s="67"/>
      <c r="BT1042" s="67"/>
      <c r="BU1042" s="67"/>
      <c r="BV1042" s="67"/>
      <c r="BW1042" s="67"/>
      <c r="BX1042" s="67"/>
      <c r="BY1042" s="67"/>
      <c r="BZ1042" s="67"/>
    </row>
    <row r="1043" spans="1:78" hidden="1" x14ac:dyDescent="0.25">
      <c r="A1043" s="67" t="s">
        <v>1581</v>
      </c>
      <c r="B1043" s="67" t="s">
        <v>69</v>
      </c>
      <c r="C1043" s="68" t="s">
        <v>458</v>
      </c>
      <c r="D1043" s="68" t="s">
        <v>275</v>
      </c>
      <c r="E1043" s="68" t="s">
        <v>465</v>
      </c>
      <c r="F1043" s="68" t="s">
        <v>466</v>
      </c>
      <c r="G1043" s="69" t="s">
        <v>426</v>
      </c>
      <c r="H1043" s="70" t="s">
        <v>427</v>
      </c>
      <c r="I1043" s="68" t="s">
        <v>428</v>
      </c>
      <c r="J1043" s="90" t="s">
        <v>765</v>
      </c>
      <c r="K1043" s="67" t="s">
        <v>78</v>
      </c>
      <c r="L1043" s="72" t="s">
        <v>79</v>
      </c>
      <c r="M1043" s="71">
        <v>7.68</v>
      </c>
      <c r="N1043" s="67">
        <v>6.14</v>
      </c>
      <c r="O1043" s="71">
        <v>1.54</v>
      </c>
      <c r="P1043" s="71">
        <v>6.41</v>
      </c>
      <c r="Q1043" s="71">
        <v>6.09</v>
      </c>
      <c r="R1043" s="71">
        <v>0.32000000000000028</v>
      </c>
      <c r="S1043" s="71">
        <v>5.88</v>
      </c>
      <c r="T1043" s="67">
        <v>4.7</v>
      </c>
      <c r="U1043" s="71">
        <v>1.1799999999999997</v>
      </c>
      <c r="V1043" s="71">
        <v>4.6100000000000003</v>
      </c>
      <c r="W1043" s="71">
        <v>4.38</v>
      </c>
      <c r="X1043" s="71">
        <v>0.23000000000000043</v>
      </c>
      <c r="Y1043" s="67"/>
      <c r="Z1043" s="67"/>
      <c r="AA1043" s="67"/>
      <c r="AB1043" s="71">
        <v>5.18</v>
      </c>
      <c r="AC1043" s="71">
        <v>4.1399999999999997</v>
      </c>
      <c r="AD1043" s="71">
        <v>1.04</v>
      </c>
      <c r="AE1043" s="67"/>
      <c r="AF1043" s="67"/>
      <c r="AG1043" s="67"/>
      <c r="AH1043" s="71">
        <v>4.18</v>
      </c>
      <c r="AI1043" s="67">
        <v>3.34</v>
      </c>
      <c r="AJ1043" s="71">
        <v>0.83999999999999986</v>
      </c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  <c r="AU1043" s="67"/>
      <c r="AV1043" s="67"/>
      <c r="AW1043" s="67"/>
      <c r="AX1043" s="67"/>
      <c r="AY1043" s="67"/>
      <c r="AZ1043" s="67"/>
      <c r="BA1043" s="67"/>
      <c r="BB1043" s="67"/>
      <c r="BC1043" s="67"/>
      <c r="BD1043" s="67"/>
      <c r="BE1043" s="67"/>
      <c r="BF1043" s="67"/>
      <c r="BG1043" s="67"/>
      <c r="BH1043" s="67"/>
      <c r="BI1043" s="67"/>
      <c r="BJ1043" s="67"/>
      <c r="BK1043" s="67"/>
      <c r="BL1043" s="67"/>
      <c r="BM1043" s="67"/>
      <c r="BN1043" s="67"/>
      <c r="BO1043" s="67"/>
      <c r="BP1043" s="67"/>
      <c r="BQ1043" s="67"/>
      <c r="BR1043" s="67"/>
      <c r="BS1043" s="67"/>
      <c r="BT1043" s="67"/>
      <c r="BU1043" s="67"/>
      <c r="BV1043" s="67"/>
      <c r="BW1043" s="67"/>
      <c r="BX1043" s="67"/>
      <c r="BY1043" s="67"/>
      <c r="BZ1043" s="67"/>
    </row>
    <row r="1044" spans="1:78" hidden="1" x14ac:dyDescent="0.25">
      <c r="A1044" s="67" t="s">
        <v>1582</v>
      </c>
      <c r="B1044" s="67" t="s">
        <v>69</v>
      </c>
      <c r="C1044" s="68" t="s">
        <v>458</v>
      </c>
      <c r="D1044" s="68" t="s">
        <v>275</v>
      </c>
      <c r="E1044" s="68" t="s">
        <v>467</v>
      </c>
      <c r="F1044" s="68" t="s">
        <v>468</v>
      </c>
      <c r="G1044" s="69" t="s">
        <v>426</v>
      </c>
      <c r="H1044" s="70" t="s">
        <v>427</v>
      </c>
      <c r="I1044" s="68" t="s">
        <v>428</v>
      </c>
      <c r="J1044" s="90" t="s">
        <v>765</v>
      </c>
      <c r="K1044" s="67" t="s">
        <v>78</v>
      </c>
      <c r="L1044" s="72" t="s">
        <v>79</v>
      </c>
      <c r="M1044" s="71">
        <v>7.68</v>
      </c>
      <c r="N1044" s="67">
        <v>6.14</v>
      </c>
      <c r="O1044" s="71">
        <v>1.54</v>
      </c>
      <c r="P1044" s="71">
        <v>6.41</v>
      </c>
      <c r="Q1044" s="71">
        <v>6.09</v>
      </c>
      <c r="R1044" s="71">
        <v>0.32000000000000028</v>
      </c>
      <c r="S1044" s="71">
        <v>5.88</v>
      </c>
      <c r="T1044" s="67">
        <v>4.7</v>
      </c>
      <c r="U1044" s="71">
        <v>1.1799999999999997</v>
      </c>
      <c r="V1044" s="71">
        <v>4.6100000000000003</v>
      </c>
      <c r="W1044" s="71">
        <v>4.38</v>
      </c>
      <c r="X1044" s="71">
        <v>0.23000000000000043</v>
      </c>
      <c r="Y1044" s="67"/>
      <c r="Z1044" s="67"/>
      <c r="AA1044" s="67"/>
      <c r="AB1044" s="71">
        <v>5.18</v>
      </c>
      <c r="AC1044" s="71">
        <v>4.1399999999999997</v>
      </c>
      <c r="AD1044" s="71">
        <v>1.04</v>
      </c>
      <c r="AE1044" s="67"/>
      <c r="AF1044" s="67"/>
      <c r="AG1044" s="67"/>
      <c r="AH1044" s="71">
        <v>4.18</v>
      </c>
      <c r="AI1044" s="67">
        <v>3.34</v>
      </c>
      <c r="AJ1044" s="71">
        <v>0.83999999999999986</v>
      </c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  <c r="AU1044" s="67"/>
      <c r="AV1044" s="67"/>
      <c r="AW1044" s="67"/>
      <c r="AX1044" s="67"/>
      <c r="AY1044" s="67"/>
      <c r="AZ1044" s="67"/>
      <c r="BA1044" s="67"/>
      <c r="BB1044" s="67"/>
      <c r="BC1044" s="67"/>
      <c r="BD1044" s="67"/>
      <c r="BE1044" s="67"/>
      <c r="BF1044" s="67"/>
      <c r="BG1044" s="67"/>
      <c r="BH1044" s="67"/>
      <c r="BI1044" s="67"/>
      <c r="BJ1044" s="67"/>
      <c r="BK1044" s="67"/>
      <c r="BL1044" s="67"/>
      <c r="BM1044" s="67"/>
      <c r="BN1044" s="67"/>
      <c r="BO1044" s="67"/>
      <c r="BP1044" s="67"/>
      <c r="BQ1044" s="67"/>
      <c r="BR1044" s="67"/>
      <c r="BS1044" s="67"/>
      <c r="BT1044" s="67"/>
      <c r="BU1044" s="67"/>
      <c r="BV1044" s="67"/>
      <c r="BW1044" s="67"/>
      <c r="BX1044" s="67"/>
      <c r="BY1044" s="67"/>
      <c r="BZ1044" s="67"/>
    </row>
    <row r="1045" spans="1:78" hidden="1" x14ac:dyDescent="0.25">
      <c r="A1045" s="67" t="s">
        <v>1583</v>
      </c>
      <c r="B1045" s="67" t="s">
        <v>69</v>
      </c>
      <c r="C1045" s="68" t="s">
        <v>458</v>
      </c>
      <c r="D1045" s="68" t="s">
        <v>275</v>
      </c>
      <c r="E1045" s="68" t="s">
        <v>469</v>
      </c>
      <c r="F1045" s="68" t="s">
        <v>470</v>
      </c>
      <c r="G1045" s="69" t="s">
        <v>426</v>
      </c>
      <c r="H1045" s="70" t="s">
        <v>427</v>
      </c>
      <c r="I1045" s="68" t="s">
        <v>428</v>
      </c>
      <c r="J1045" s="90" t="s">
        <v>765</v>
      </c>
      <c r="K1045" s="67" t="s">
        <v>78</v>
      </c>
      <c r="L1045" s="72" t="s">
        <v>79</v>
      </c>
      <c r="M1045" s="71">
        <v>7.68</v>
      </c>
      <c r="N1045" s="67">
        <v>6.14</v>
      </c>
      <c r="O1045" s="71">
        <v>1.54</v>
      </c>
      <c r="P1045" s="71">
        <v>6.41</v>
      </c>
      <c r="Q1045" s="71">
        <v>6.09</v>
      </c>
      <c r="R1045" s="71">
        <v>0.32000000000000028</v>
      </c>
      <c r="S1045" s="71">
        <v>5.88</v>
      </c>
      <c r="T1045" s="67">
        <v>4.7</v>
      </c>
      <c r="U1045" s="71">
        <v>1.1799999999999997</v>
      </c>
      <c r="V1045" s="71">
        <v>4.6100000000000003</v>
      </c>
      <c r="W1045" s="71">
        <v>4.38</v>
      </c>
      <c r="X1045" s="71">
        <v>0.23000000000000043</v>
      </c>
      <c r="Y1045" s="67"/>
      <c r="Z1045" s="67"/>
      <c r="AA1045" s="67"/>
      <c r="AB1045" s="71">
        <v>5.18</v>
      </c>
      <c r="AC1045" s="71">
        <v>4.1399999999999997</v>
      </c>
      <c r="AD1045" s="71">
        <v>1.04</v>
      </c>
      <c r="AE1045" s="67"/>
      <c r="AF1045" s="67"/>
      <c r="AG1045" s="67"/>
      <c r="AH1045" s="71">
        <v>4.18</v>
      </c>
      <c r="AI1045" s="67">
        <v>3.34</v>
      </c>
      <c r="AJ1045" s="71">
        <v>0.83999999999999986</v>
      </c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  <c r="AU1045" s="67"/>
      <c r="AV1045" s="67"/>
      <c r="AW1045" s="67"/>
      <c r="AX1045" s="67"/>
      <c r="AY1045" s="67"/>
      <c r="AZ1045" s="67"/>
      <c r="BA1045" s="67"/>
      <c r="BB1045" s="67"/>
      <c r="BC1045" s="67"/>
      <c r="BD1045" s="67"/>
      <c r="BE1045" s="67"/>
      <c r="BF1045" s="67"/>
      <c r="BG1045" s="67"/>
      <c r="BH1045" s="67"/>
      <c r="BI1045" s="67"/>
      <c r="BJ1045" s="67"/>
      <c r="BK1045" s="67"/>
      <c r="BL1045" s="67"/>
      <c r="BM1045" s="67"/>
      <c r="BN1045" s="67"/>
      <c r="BO1045" s="67"/>
      <c r="BP1045" s="67"/>
      <c r="BQ1045" s="67"/>
      <c r="BR1045" s="67"/>
      <c r="BS1045" s="67"/>
      <c r="BT1045" s="67"/>
      <c r="BU1045" s="67"/>
      <c r="BV1045" s="67"/>
      <c r="BW1045" s="67"/>
      <c r="BX1045" s="67"/>
      <c r="BY1045" s="67"/>
      <c r="BZ1045" s="67"/>
    </row>
    <row r="1046" spans="1:78" hidden="1" x14ac:dyDescent="0.25">
      <c r="A1046" s="67" t="s">
        <v>1584</v>
      </c>
      <c r="B1046" s="67" t="s">
        <v>69</v>
      </c>
      <c r="C1046" s="68" t="s">
        <v>458</v>
      </c>
      <c r="D1046" s="68" t="s">
        <v>275</v>
      </c>
      <c r="E1046" s="68" t="s">
        <v>276</v>
      </c>
      <c r="F1046" s="68" t="s">
        <v>275</v>
      </c>
      <c r="G1046" s="69" t="s">
        <v>426</v>
      </c>
      <c r="H1046" s="70" t="s">
        <v>427</v>
      </c>
      <c r="I1046" s="68" t="s">
        <v>428</v>
      </c>
      <c r="J1046" s="90" t="s">
        <v>765</v>
      </c>
      <c r="K1046" s="67" t="s">
        <v>78</v>
      </c>
      <c r="L1046" s="72" t="s">
        <v>79</v>
      </c>
      <c r="M1046" s="71">
        <v>8.02</v>
      </c>
      <c r="N1046" s="67">
        <v>6.42</v>
      </c>
      <c r="O1046" s="71">
        <v>1.5999999999999996</v>
      </c>
      <c r="P1046" s="71">
        <v>6.6099999999999994</v>
      </c>
      <c r="Q1046" s="71">
        <v>6.28</v>
      </c>
      <c r="R1046" s="71">
        <v>0.32999999999999918</v>
      </c>
      <c r="S1046" s="71">
        <v>6.22</v>
      </c>
      <c r="T1046" s="67">
        <v>4.9800000000000004</v>
      </c>
      <c r="U1046" s="71">
        <v>1.2399999999999993</v>
      </c>
      <c r="V1046" s="71">
        <v>4.8099999999999996</v>
      </c>
      <c r="W1046" s="71">
        <v>4.57</v>
      </c>
      <c r="X1046" s="71">
        <v>0.23999999999999932</v>
      </c>
      <c r="Y1046" s="67"/>
      <c r="Z1046" s="67"/>
      <c r="AA1046" s="67"/>
      <c r="AB1046" s="71">
        <v>5.52</v>
      </c>
      <c r="AC1046" s="71">
        <v>4.42</v>
      </c>
      <c r="AD1046" s="71">
        <v>1.0999999999999996</v>
      </c>
      <c r="AE1046" s="67"/>
      <c r="AF1046" s="67"/>
      <c r="AG1046" s="67"/>
      <c r="AH1046" s="71">
        <v>4.5199999999999996</v>
      </c>
      <c r="AI1046" s="67">
        <v>3.62</v>
      </c>
      <c r="AJ1046" s="71">
        <v>0.89999999999999947</v>
      </c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  <c r="AU1046" s="67"/>
      <c r="AV1046" s="67"/>
      <c r="AW1046" s="67"/>
      <c r="AX1046" s="67"/>
      <c r="AY1046" s="67"/>
      <c r="AZ1046" s="67"/>
      <c r="BA1046" s="67"/>
      <c r="BB1046" s="67"/>
      <c r="BC1046" s="67"/>
      <c r="BD1046" s="67"/>
      <c r="BE1046" s="67"/>
      <c r="BF1046" s="67"/>
      <c r="BG1046" s="67"/>
      <c r="BH1046" s="67"/>
      <c r="BI1046" s="67"/>
      <c r="BJ1046" s="67"/>
      <c r="BK1046" s="67"/>
      <c r="BL1046" s="67"/>
      <c r="BM1046" s="67"/>
      <c r="BN1046" s="67"/>
      <c r="BO1046" s="67"/>
      <c r="BP1046" s="67"/>
      <c r="BQ1046" s="67"/>
      <c r="BR1046" s="67"/>
      <c r="BS1046" s="67"/>
      <c r="BT1046" s="67"/>
      <c r="BU1046" s="67"/>
      <c r="BV1046" s="67"/>
      <c r="BW1046" s="67"/>
      <c r="BX1046" s="67"/>
      <c r="BY1046" s="67"/>
      <c r="BZ1046" s="67"/>
    </row>
    <row r="1047" spans="1:78" hidden="1" x14ac:dyDescent="0.25">
      <c r="A1047" s="67" t="s">
        <v>1585</v>
      </c>
      <c r="B1047" s="67" t="s">
        <v>69</v>
      </c>
      <c r="C1047" s="68" t="s">
        <v>458</v>
      </c>
      <c r="D1047" s="68" t="s">
        <v>275</v>
      </c>
      <c r="E1047" s="68" t="s">
        <v>471</v>
      </c>
      <c r="F1047" s="68" t="s">
        <v>472</v>
      </c>
      <c r="G1047" s="69" t="s">
        <v>426</v>
      </c>
      <c r="H1047" s="70" t="s">
        <v>427</v>
      </c>
      <c r="I1047" s="68" t="s">
        <v>428</v>
      </c>
      <c r="J1047" s="90" t="s">
        <v>765</v>
      </c>
      <c r="K1047" s="67" t="s">
        <v>78</v>
      </c>
      <c r="L1047" s="72" t="s">
        <v>79</v>
      </c>
      <c r="M1047" s="71">
        <v>7.7799999999999994</v>
      </c>
      <c r="N1047" s="67">
        <v>6.22</v>
      </c>
      <c r="O1047" s="71">
        <v>1.5599999999999996</v>
      </c>
      <c r="P1047" s="71">
        <v>6.47</v>
      </c>
      <c r="Q1047" s="71">
        <v>6.15</v>
      </c>
      <c r="R1047" s="71">
        <v>0.3199999999999994</v>
      </c>
      <c r="S1047" s="71">
        <v>5.9799999999999995</v>
      </c>
      <c r="T1047" s="67">
        <v>4.78</v>
      </c>
      <c r="U1047" s="71">
        <v>1.1999999999999993</v>
      </c>
      <c r="V1047" s="71">
        <v>4.67</v>
      </c>
      <c r="W1047" s="71">
        <v>4.4400000000000004</v>
      </c>
      <c r="X1047" s="71">
        <v>0.22999999999999954</v>
      </c>
      <c r="Y1047" s="67"/>
      <c r="Z1047" s="67"/>
      <c r="AA1047" s="67"/>
      <c r="AB1047" s="71">
        <v>5.2799999999999994</v>
      </c>
      <c r="AC1047" s="71">
        <v>4.22</v>
      </c>
      <c r="AD1047" s="71">
        <v>1.0599999999999996</v>
      </c>
      <c r="AE1047" s="67"/>
      <c r="AF1047" s="67"/>
      <c r="AG1047" s="67"/>
      <c r="AH1047" s="71">
        <v>4.2799999999999994</v>
      </c>
      <c r="AI1047" s="67">
        <v>3.42</v>
      </c>
      <c r="AJ1047" s="71">
        <v>0.85999999999999943</v>
      </c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  <c r="AU1047" s="67"/>
      <c r="AV1047" s="67"/>
      <c r="AW1047" s="67"/>
      <c r="AX1047" s="67"/>
      <c r="AY1047" s="67"/>
      <c r="AZ1047" s="67"/>
      <c r="BA1047" s="67"/>
      <c r="BB1047" s="67"/>
      <c r="BC1047" s="67"/>
      <c r="BD1047" s="67"/>
      <c r="BE1047" s="67"/>
      <c r="BF1047" s="67"/>
      <c r="BG1047" s="67"/>
      <c r="BH1047" s="67"/>
      <c r="BI1047" s="67"/>
      <c r="BJ1047" s="67"/>
      <c r="BK1047" s="67"/>
      <c r="BL1047" s="67"/>
      <c r="BM1047" s="67"/>
      <c r="BN1047" s="67"/>
      <c r="BO1047" s="67"/>
      <c r="BP1047" s="67"/>
      <c r="BQ1047" s="67"/>
      <c r="BR1047" s="67"/>
      <c r="BS1047" s="67"/>
      <c r="BT1047" s="67"/>
      <c r="BU1047" s="67"/>
      <c r="BV1047" s="67"/>
      <c r="BW1047" s="67"/>
      <c r="BX1047" s="67"/>
      <c r="BY1047" s="67"/>
      <c r="BZ1047" s="67"/>
    </row>
    <row r="1048" spans="1:78" hidden="1" x14ac:dyDescent="0.25">
      <c r="A1048" s="67" t="s">
        <v>1586</v>
      </c>
      <c r="B1048" s="67" t="s">
        <v>69</v>
      </c>
      <c r="C1048" s="68" t="s">
        <v>458</v>
      </c>
      <c r="D1048" s="68" t="s">
        <v>275</v>
      </c>
      <c r="E1048" s="68" t="s">
        <v>473</v>
      </c>
      <c r="F1048" s="68" t="s">
        <v>474</v>
      </c>
      <c r="G1048" s="69" t="s">
        <v>426</v>
      </c>
      <c r="H1048" s="70" t="s">
        <v>427</v>
      </c>
      <c r="I1048" s="68" t="s">
        <v>428</v>
      </c>
      <c r="J1048" s="90" t="s">
        <v>765</v>
      </c>
      <c r="K1048" s="67" t="s">
        <v>78</v>
      </c>
      <c r="L1048" s="72" t="s">
        <v>79</v>
      </c>
      <c r="M1048" s="71">
        <v>7.68</v>
      </c>
      <c r="N1048" s="67">
        <v>6.14</v>
      </c>
      <c r="O1048" s="71">
        <v>1.54</v>
      </c>
      <c r="P1048" s="71">
        <v>6.41</v>
      </c>
      <c r="Q1048" s="71">
        <v>6.09</v>
      </c>
      <c r="R1048" s="71">
        <v>0.32000000000000028</v>
      </c>
      <c r="S1048" s="71">
        <v>5.88</v>
      </c>
      <c r="T1048" s="67">
        <v>4.7</v>
      </c>
      <c r="U1048" s="71">
        <v>1.1799999999999997</v>
      </c>
      <c r="V1048" s="71">
        <v>4.6100000000000003</v>
      </c>
      <c r="W1048" s="71">
        <v>4.38</v>
      </c>
      <c r="X1048" s="71">
        <v>0.23000000000000043</v>
      </c>
      <c r="Y1048" s="67"/>
      <c r="Z1048" s="67"/>
      <c r="AA1048" s="67"/>
      <c r="AB1048" s="71">
        <v>5.18</v>
      </c>
      <c r="AC1048" s="71">
        <v>4.1399999999999997</v>
      </c>
      <c r="AD1048" s="71">
        <v>1.04</v>
      </c>
      <c r="AE1048" s="67"/>
      <c r="AF1048" s="67"/>
      <c r="AG1048" s="67"/>
      <c r="AH1048" s="71">
        <v>4.18</v>
      </c>
      <c r="AI1048" s="67">
        <v>3.34</v>
      </c>
      <c r="AJ1048" s="71">
        <v>0.83999999999999986</v>
      </c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  <c r="AU1048" s="67"/>
      <c r="AV1048" s="67"/>
      <c r="AW1048" s="67"/>
      <c r="AX1048" s="67"/>
      <c r="AY1048" s="67"/>
      <c r="AZ1048" s="67"/>
      <c r="BA1048" s="67"/>
      <c r="BB1048" s="67"/>
      <c r="BC1048" s="67"/>
      <c r="BD1048" s="67"/>
      <c r="BE1048" s="67"/>
      <c r="BF1048" s="67"/>
      <c r="BG1048" s="67"/>
      <c r="BH1048" s="67"/>
      <c r="BI1048" s="67"/>
      <c r="BJ1048" s="67"/>
      <c r="BK1048" s="67"/>
      <c r="BL1048" s="67"/>
      <c r="BM1048" s="67"/>
      <c r="BN1048" s="67"/>
      <c r="BO1048" s="67"/>
      <c r="BP1048" s="67"/>
      <c r="BQ1048" s="67"/>
      <c r="BR1048" s="67"/>
      <c r="BS1048" s="67"/>
      <c r="BT1048" s="67"/>
      <c r="BU1048" s="67"/>
      <c r="BV1048" s="67"/>
      <c r="BW1048" s="67"/>
      <c r="BX1048" s="67"/>
      <c r="BY1048" s="67"/>
      <c r="BZ1048" s="67"/>
    </row>
    <row r="1049" spans="1:78" hidden="1" x14ac:dyDescent="0.25">
      <c r="A1049" s="67" t="s">
        <v>1587</v>
      </c>
      <c r="B1049" s="67" t="s">
        <v>69</v>
      </c>
      <c r="C1049" s="68" t="s">
        <v>458</v>
      </c>
      <c r="D1049" s="68" t="s">
        <v>275</v>
      </c>
      <c r="E1049" s="68" t="s">
        <v>459</v>
      </c>
      <c r="F1049" s="68" t="s">
        <v>460</v>
      </c>
      <c r="G1049" s="69"/>
      <c r="H1049" s="70" t="s">
        <v>429</v>
      </c>
      <c r="I1049" s="68" t="s">
        <v>430</v>
      </c>
      <c r="J1049" s="90" t="s">
        <v>765</v>
      </c>
      <c r="K1049" s="67" t="s">
        <v>78</v>
      </c>
      <c r="L1049" s="72" t="s">
        <v>79</v>
      </c>
      <c r="M1049" s="71">
        <v>8.7799999999999994</v>
      </c>
      <c r="N1049" s="67">
        <v>7.02</v>
      </c>
      <c r="O1049" s="71">
        <v>1.7599999999999998</v>
      </c>
      <c r="P1049" s="71">
        <v>7.0699999999999994</v>
      </c>
      <c r="Q1049" s="71">
        <v>6.72</v>
      </c>
      <c r="R1049" s="71">
        <v>0.34999999999999964</v>
      </c>
      <c r="S1049" s="71">
        <v>6.9799999999999995</v>
      </c>
      <c r="T1049" s="67">
        <v>5.58</v>
      </c>
      <c r="U1049" s="71">
        <v>1.3999999999999995</v>
      </c>
      <c r="V1049" s="71">
        <v>5.27</v>
      </c>
      <c r="W1049" s="71">
        <v>5.01</v>
      </c>
      <c r="X1049" s="71">
        <v>0.25999999999999979</v>
      </c>
      <c r="Y1049" s="67"/>
      <c r="Z1049" s="67"/>
      <c r="AA1049" s="67"/>
      <c r="AB1049" s="71">
        <v>6.2799999999999994</v>
      </c>
      <c r="AC1049" s="71">
        <v>5.0199999999999996</v>
      </c>
      <c r="AD1049" s="71">
        <v>1.2599999999999998</v>
      </c>
      <c r="AE1049" s="67"/>
      <c r="AF1049" s="67"/>
      <c r="AG1049" s="67"/>
      <c r="AH1049" s="71">
        <v>5.2799999999999994</v>
      </c>
      <c r="AI1049" s="67">
        <v>4.22</v>
      </c>
      <c r="AJ1049" s="71">
        <v>1.0599999999999996</v>
      </c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  <c r="AU1049" s="67"/>
      <c r="AV1049" s="67"/>
      <c r="AW1049" s="67"/>
      <c r="AX1049" s="67"/>
      <c r="AY1049" s="67"/>
      <c r="AZ1049" s="67"/>
      <c r="BA1049" s="67"/>
      <c r="BB1049" s="67"/>
      <c r="BC1049" s="67"/>
      <c r="BD1049" s="67"/>
      <c r="BE1049" s="67"/>
      <c r="BF1049" s="67"/>
      <c r="BG1049" s="67"/>
      <c r="BH1049" s="67"/>
      <c r="BI1049" s="67"/>
      <c r="BJ1049" s="67"/>
      <c r="BK1049" s="67"/>
      <c r="BL1049" s="67"/>
      <c r="BM1049" s="67"/>
      <c r="BN1049" s="67"/>
      <c r="BO1049" s="67"/>
      <c r="BP1049" s="67"/>
      <c r="BQ1049" s="67"/>
      <c r="BR1049" s="67"/>
      <c r="BS1049" s="67"/>
      <c r="BT1049" s="67"/>
      <c r="BU1049" s="67"/>
      <c r="BV1049" s="67"/>
      <c r="BW1049" s="67"/>
      <c r="BX1049" s="67"/>
      <c r="BY1049" s="67"/>
      <c r="BZ1049" s="67"/>
    </row>
    <row r="1050" spans="1:78" hidden="1" x14ac:dyDescent="0.25">
      <c r="A1050" s="67" t="s">
        <v>1588</v>
      </c>
      <c r="B1050" s="67" t="s">
        <v>69</v>
      </c>
      <c r="C1050" s="68" t="s">
        <v>458</v>
      </c>
      <c r="D1050" s="68" t="s">
        <v>275</v>
      </c>
      <c r="E1050" s="68" t="s">
        <v>461</v>
      </c>
      <c r="F1050" s="68" t="s">
        <v>462</v>
      </c>
      <c r="G1050" s="69"/>
      <c r="H1050" s="70" t="s">
        <v>429</v>
      </c>
      <c r="I1050" s="68" t="s">
        <v>430</v>
      </c>
      <c r="J1050" s="90" t="s">
        <v>765</v>
      </c>
      <c r="K1050" s="67" t="s">
        <v>78</v>
      </c>
      <c r="L1050" s="72" t="s">
        <v>79</v>
      </c>
      <c r="M1050" s="71">
        <v>7.68</v>
      </c>
      <c r="N1050" s="67">
        <v>6.14</v>
      </c>
      <c r="O1050" s="71">
        <v>1.54</v>
      </c>
      <c r="P1050" s="71">
        <v>6.41</v>
      </c>
      <c r="Q1050" s="71">
        <v>6.09</v>
      </c>
      <c r="R1050" s="71">
        <v>0.32000000000000028</v>
      </c>
      <c r="S1050" s="71">
        <v>5.88</v>
      </c>
      <c r="T1050" s="67">
        <v>4.7</v>
      </c>
      <c r="U1050" s="71">
        <v>1.1799999999999997</v>
      </c>
      <c r="V1050" s="71">
        <v>4.6100000000000003</v>
      </c>
      <c r="W1050" s="71">
        <v>4.38</v>
      </c>
      <c r="X1050" s="71">
        <v>0.23000000000000043</v>
      </c>
      <c r="Y1050" s="67"/>
      <c r="Z1050" s="67"/>
      <c r="AA1050" s="67"/>
      <c r="AB1050" s="71">
        <v>5.18</v>
      </c>
      <c r="AC1050" s="71">
        <v>4.1399999999999997</v>
      </c>
      <c r="AD1050" s="71">
        <v>1.04</v>
      </c>
      <c r="AE1050" s="67"/>
      <c r="AF1050" s="67"/>
      <c r="AG1050" s="67"/>
      <c r="AH1050" s="71">
        <v>4.18</v>
      </c>
      <c r="AI1050" s="67">
        <v>3.34</v>
      </c>
      <c r="AJ1050" s="71">
        <v>0.83999999999999986</v>
      </c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  <c r="AU1050" s="67"/>
      <c r="AV1050" s="67"/>
      <c r="AW1050" s="67"/>
      <c r="AX1050" s="67"/>
      <c r="AY1050" s="67"/>
      <c r="AZ1050" s="67"/>
      <c r="BA1050" s="67"/>
      <c r="BB1050" s="67"/>
      <c r="BC1050" s="67"/>
      <c r="BD1050" s="67"/>
      <c r="BE1050" s="67"/>
      <c r="BF1050" s="67"/>
      <c r="BG1050" s="67"/>
      <c r="BH1050" s="67"/>
      <c r="BI1050" s="67"/>
      <c r="BJ1050" s="67"/>
      <c r="BK1050" s="67"/>
      <c r="BL1050" s="67"/>
      <c r="BM1050" s="67"/>
      <c r="BN1050" s="67"/>
      <c r="BO1050" s="67"/>
      <c r="BP1050" s="67"/>
      <c r="BQ1050" s="67"/>
      <c r="BR1050" s="67"/>
      <c r="BS1050" s="67"/>
      <c r="BT1050" s="67"/>
      <c r="BU1050" s="67"/>
      <c r="BV1050" s="67"/>
      <c r="BW1050" s="67"/>
      <c r="BX1050" s="67"/>
      <c r="BY1050" s="67"/>
      <c r="BZ1050" s="67"/>
    </row>
    <row r="1051" spans="1:78" hidden="1" x14ac:dyDescent="0.25">
      <c r="A1051" s="67" t="s">
        <v>1589</v>
      </c>
      <c r="B1051" s="67" t="s">
        <v>69</v>
      </c>
      <c r="C1051" s="68" t="s">
        <v>458</v>
      </c>
      <c r="D1051" s="68" t="s">
        <v>275</v>
      </c>
      <c r="E1051" s="68" t="s">
        <v>463</v>
      </c>
      <c r="F1051" s="68" t="s">
        <v>464</v>
      </c>
      <c r="G1051" s="69"/>
      <c r="H1051" s="70" t="s">
        <v>429</v>
      </c>
      <c r="I1051" s="68" t="s">
        <v>430</v>
      </c>
      <c r="J1051" s="90" t="s">
        <v>765</v>
      </c>
      <c r="K1051" s="67" t="s">
        <v>78</v>
      </c>
      <c r="L1051" s="72" t="s">
        <v>79</v>
      </c>
      <c r="M1051" s="71">
        <v>7.68</v>
      </c>
      <c r="N1051" s="67">
        <v>6.14</v>
      </c>
      <c r="O1051" s="71">
        <v>1.54</v>
      </c>
      <c r="P1051" s="71">
        <v>6.41</v>
      </c>
      <c r="Q1051" s="71">
        <v>6.09</v>
      </c>
      <c r="R1051" s="71">
        <v>0.32000000000000028</v>
      </c>
      <c r="S1051" s="71">
        <v>5.88</v>
      </c>
      <c r="T1051" s="67">
        <v>4.7</v>
      </c>
      <c r="U1051" s="71">
        <v>1.1799999999999997</v>
      </c>
      <c r="V1051" s="71">
        <v>4.6100000000000003</v>
      </c>
      <c r="W1051" s="71">
        <v>4.38</v>
      </c>
      <c r="X1051" s="71">
        <v>0.23000000000000043</v>
      </c>
      <c r="Y1051" s="67"/>
      <c r="Z1051" s="67"/>
      <c r="AA1051" s="67"/>
      <c r="AB1051" s="71">
        <v>5.18</v>
      </c>
      <c r="AC1051" s="71">
        <v>4.1399999999999997</v>
      </c>
      <c r="AD1051" s="71">
        <v>1.04</v>
      </c>
      <c r="AE1051" s="67"/>
      <c r="AF1051" s="67"/>
      <c r="AG1051" s="67"/>
      <c r="AH1051" s="71">
        <v>4.18</v>
      </c>
      <c r="AI1051" s="67">
        <v>3.34</v>
      </c>
      <c r="AJ1051" s="71">
        <v>0.83999999999999986</v>
      </c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  <c r="AU1051" s="67"/>
      <c r="AV1051" s="67"/>
      <c r="AW1051" s="67"/>
      <c r="AX1051" s="67"/>
      <c r="AY1051" s="67"/>
      <c r="AZ1051" s="67"/>
      <c r="BA1051" s="67"/>
      <c r="BB1051" s="67"/>
      <c r="BC1051" s="67"/>
      <c r="BD1051" s="67"/>
      <c r="BE1051" s="67"/>
      <c r="BF1051" s="67"/>
      <c r="BG1051" s="67"/>
      <c r="BH1051" s="67"/>
      <c r="BI1051" s="67"/>
      <c r="BJ1051" s="67"/>
      <c r="BK1051" s="67"/>
      <c r="BL1051" s="67"/>
      <c r="BM1051" s="67"/>
      <c r="BN1051" s="67"/>
      <c r="BO1051" s="67"/>
      <c r="BP1051" s="67"/>
      <c r="BQ1051" s="67"/>
      <c r="BR1051" s="67"/>
      <c r="BS1051" s="67"/>
      <c r="BT1051" s="67"/>
      <c r="BU1051" s="67"/>
      <c r="BV1051" s="67"/>
      <c r="BW1051" s="67"/>
      <c r="BX1051" s="67"/>
      <c r="BY1051" s="67"/>
      <c r="BZ1051" s="67"/>
    </row>
    <row r="1052" spans="1:78" hidden="1" x14ac:dyDescent="0.25">
      <c r="A1052" s="67" t="s">
        <v>1590</v>
      </c>
      <c r="B1052" s="67" t="s">
        <v>69</v>
      </c>
      <c r="C1052" s="68" t="s">
        <v>458</v>
      </c>
      <c r="D1052" s="68" t="s">
        <v>275</v>
      </c>
      <c r="E1052" s="68" t="s">
        <v>465</v>
      </c>
      <c r="F1052" s="68" t="s">
        <v>466</v>
      </c>
      <c r="G1052" s="69"/>
      <c r="H1052" s="70" t="s">
        <v>429</v>
      </c>
      <c r="I1052" s="68" t="s">
        <v>430</v>
      </c>
      <c r="J1052" s="90" t="s">
        <v>765</v>
      </c>
      <c r="K1052" s="67" t="s">
        <v>78</v>
      </c>
      <c r="L1052" s="72" t="s">
        <v>79</v>
      </c>
      <c r="M1052" s="71">
        <v>7.68</v>
      </c>
      <c r="N1052" s="67">
        <v>6.14</v>
      </c>
      <c r="O1052" s="71">
        <v>1.54</v>
      </c>
      <c r="P1052" s="71">
        <v>6.41</v>
      </c>
      <c r="Q1052" s="71">
        <v>6.09</v>
      </c>
      <c r="R1052" s="71">
        <v>0.32000000000000028</v>
      </c>
      <c r="S1052" s="71">
        <v>5.88</v>
      </c>
      <c r="T1052" s="67">
        <v>4.7</v>
      </c>
      <c r="U1052" s="71">
        <v>1.1799999999999997</v>
      </c>
      <c r="V1052" s="71">
        <v>4.6100000000000003</v>
      </c>
      <c r="W1052" s="71">
        <v>4.38</v>
      </c>
      <c r="X1052" s="71">
        <v>0.23000000000000043</v>
      </c>
      <c r="Y1052" s="67"/>
      <c r="Z1052" s="67"/>
      <c r="AA1052" s="67"/>
      <c r="AB1052" s="71">
        <v>5.18</v>
      </c>
      <c r="AC1052" s="71">
        <v>4.1399999999999997</v>
      </c>
      <c r="AD1052" s="71">
        <v>1.04</v>
      </c>
      <c r="AE1052" s="67"/>
      <c r="AF1052" s="67"/>
      <c r="AG1052" s="67"/>
      <c r="AH1052" s="71">
        <v>4.18</v>
      </c>
      <c r="AI1052" s="67">
        <v>3.34</v>
      </c>
      <c r="AJ1052" s="71">
        <v>0.83999999999999986</v>
      </c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  <c r="AU1052" s="67"/>
      <c r="AV1052" s="67"/>
      <c r="AW1052" s="67"/>
      <c r="AX1052" s="67"/>
      <c r="AY1052" s="67"/>
      <c r="AZ1052" s="67"/>
      <c r="BA1052" s="67"/>
      <c r="BB1052" s="67"/>
      <c r="BC1052" s="67"/>
      <c r="BD1052" s="67"/>
      <c r="BE1052" s="67"/>
      <c r="BF1052" s="67"/>
      <c r="BG1052" s="67"/>
      <c r="BH1052" s="67"/>
      <c r="BI1052" s="67"/>
      <c r="BJ1052" s="67"/>
      <c r="BK1052" s="67"/>
      <c r="BL1052" s="67"/>
      <c r="BM1052" s="67"/>
      <c r="BN1052" s="67"/>
      <c r="BO1052" s="67"/>
      <c r="BP1052" s="67"/>
      <c r="BQ1052" s="67"/>
      <c r="BR1052" s="67"/>
      <c r="BS1052" s="67"/>
      <c r="BT1052" s="67"/>
      <c r="BU1052" s="67"/>
      <c r="BV1052" s="67"/>
      <c r="BW1052" s="67"/>
      <c r="BX1052" s="67"/>
      <c r="BY1052" s="67"/>
      <c r="BZ1052" s="67"/>
    </row>
    <row r="1053" spans="1:78" hidden="1" x14ac:dyDescent="0.25">
      <c r="A1053" s="67" t="s">
        <v>1591</v>
      </c>
      <c r="B1053" s="67" t="s">
        <v>69</v>
      </c>
      <c r="C1053" s="68" t="s">
        <v>458</v>
      </c>
      <c r="D1053" s="68" t="s">
        <v>275</v>
      </c>
      <c r="E1053" s="68" t="s">
        <v>467</v>
      </c>
      <c r="F1053" s="68" t="s">
        <v>468</v>
      </c>
      <c r="G1053" s="69"/>
      <c r="H1053" s="70" t="s">
        <v>429</v>
      </c>
      <c r="I1053" s="68" t="s">
        <v>430</v>
      </c>
      <c r="J1053" s="90" t="s">
        <v>765</v>
      </c>
      <c r="K1053" s="67" t="s">
        <v>78</v>
      </c>
      <c r="L1053" s="72" t="s">
        <v>79</v>
      </c>
      <c r="M1053" s="71">
        <v>7.68</v>
      </c>
      <c r="N1053" s="67">
        <v>6.14</v>
      </c>
      <c r="O1053" s="71">
        <v>1.54</v>
      </c>
      <c r="P1053" s="71">
        <v>6.41</v>
      </c>
      <c r="Q1053" s="71">
        <v>6.09</v>
      </c>
      <c r="R1053" s="71">
        <v>0.32000000000000028</v>
      </c>
      <c r="S1053" s="71">
        <v>5.88</v>
      </c>
      <c r="T1053" s="67">
        <v>4.7</v>
      </c>
      <c r="U1053" s="71">
        <v>1.1799999999999997</v>
      </c>
      <c r="V1053" s="71">
        <v>4.6100000000000003</v>
      </c>
      <c r="W1053" s="71">
        <v>4.38</v>
      </c>
      <c r="X1053" s="71">
        <v>0.23000000000000043</v>
      </c>
      <c r="Y1053" s="67"/>
      <c r="Z1053" s="67"/>
      <c r="AA1053" s="67"/>
      <c r="AB1053" s="71">
        <v>5.18</v>
      </c>
      <c r="AC1053" s="71">
        <v>4.1399999999999997</v>
      </c>
      <c r="AD1053" s="71">
        <v>1.04</v>
      </c>
      <c r="AE1053" s="67"/>
      <c r="AF1053" s="67"/>
      <c r="AG1053" s="67"/>
      <c r="AH1053" s="71">
        <v>4.18</v>
      </c>
      <c r="AI1053" s="67">
        <v>3.34</v>
      </c>
      <c r="AJ1053" s="71">
        <v>0.83999999999999986</v>
      </c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  <c r="AU1053" s="67"/>
      <c r="AV1053" s="67"/>
      <c r="AW1053" s="67"/>
      <c r="AX1053" s="67"/>
      <c r="AY1053" s="67"/>
      <c r="AZ1053" s="67"/>
      <c r="BA1053" s="67"/>
      <c r="BB1053" s="67"/>
      <c r="BC1053" s="67"/>
      <c r="BD1053" s="67"/>
      <c r="BE1053" s="67"/>
      <c r="BF1053" s="67"/>
      <c r="BG1053" s="67"/>
      <c r="BH1053" s="67"/>
      <c r="BI1053" s="67"/>
      <c r="BJ1053" s="67"/>
      <c r="BK1053" s="67"/>
      <c r="BL1053" s="67"/>
      <c r="BM1053" s="67"/>
      <c r="BN1053" s="67"/>
      <c r="BO1053" s="67"/>
      <c r="BP1053" s="67"/>
      <c r="BQ1053" s="67"/>
      <c r="BR1053" s="67"/>
      <c r="BS1053" s="67"/>
      <c r="BT1053" s="67"/>
      <c r="BU1053" s="67"/>
      <c r="BV1053" s="67"/>
      <c r="BW1053" s="67"/>
      <c r="BX1053" s="67"/>
      <c r="BY1053" s="67"/>
      <c r="BZ1053" s="67"/>
    </row>
    <row r="1054" spans="1:78" hidden="1" x14ac:dyDescent="0.25">
      <c r="A1054" s="67" t="s">
        <v>1592</v>
      </c>
      <c r="B1054" s="67" t="s">
        <v>69</v>
      </c>
      <c r="C1054" s="68" t="s">
        <v>458</v>
      </c>
      <c r="D1054" s="68" t="s">
        <v>275</v>
      </c>
      <c r="E1054" s="68" t="s">
        <v>469</v>
      </c>
      <c r="F1054" s="68" t="s">
        <v>470</v>
      </c>
      <c r="G1054" s="69"/>
      <c r="H1054" s="70" t="s">
        <v>429</v>
      </c>
      <c r="I1054" s="68" t="s">
        <v>430</v>
      </c>
      <c r="J1054" s="90" t="s">
        <v>765</v>
      </c>
      <c r="K1054" s="67" t="s">
        <v>78</v>
      </c>
      <c r="L1054" s="72" t="s">
        <v>79</v>
      </c>
      <c r="M1054" s="71">
        <v>7.68</v>
      </c>
      <c r="N1054" s="67">
        <v>6.14</v>
      </c>
      <c r="O1054" s="71">
        <v>1.54</v>
      </c>
      <c r="P1054" s="71">
        <v>6.41</v>
      </c>
      <c r="Q1054" s="71">
        <v>6.09</v>
      </c>
      <c r="R1054" s="71">
        <v>0.32000000000000028</v>
      </c>
      <c r="S1054" s="71">
        <v>5.88</v>
      </c>
      <c r="T1054" s="67">
        <v>4.7</v>
      </c>
      <c r="U1054" s="71">
        <v>1.1799999999999997</v>
      </c>
      <c r="V1054" s="71">
        <v>4.6100000000000003</v>
      </c>
      <c r="W1054" s="71">
        <v>4.38</v>
      </c>
      <c r="X1054" s="71">
        <v>0.23000000000000043</v>
      </c>
      <c r="Y1054" s="67"/>
      <c r="Z1054" s="67"/>
      <c r="AA1054" s="67"/>
      <c r="AB1054" s="71">
        <v>5.18</v>
      </c>
      <c r="AC1054" s="71">
        <v>4.1399999999999997</v>
      </c>
      <c r="AD1054" s="71">
        <v>1.04</v>
      </c>
      <c r="AE1054" s="67"/>
      <c r="AF1054" s="67"/>
      <c r="AG1054" s="67"/>
      <c r="AH1054" s="71">
        <v>4.18</v>
      </c>
      <c r="AI1054" s="67">
        <v>3.34</v>
      </c>
      <c r="AJ1054" s="71">
        <v>0.83999999999999986</v>
      </c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  <c r="AU1054" s="67"/>
      <c r="AV1054" s="67"/>
      <c r="AW1054" s="67"/>
      <c r="AX1054" s="67"/>
      <c r="AY1054" s="67"/>
      <c r="AZ1054" s="67"/>
      <c r="BA1054" s="67"/>
      <c r="BB1054" s="67"/>
      <c r="BC1054" s="67"/>
      <c r="BD1054" s="67"/>
      <c r="BE1054" s="67"/>
      <c r="BF1054" s="67"/>
      <c r="BG1054" s="67"/>
      <c r="BH1054" s="67"/>
      <c r="BI1054" s="67"/>
      <c r="BJ1054" s="67"/>
      <c r="BK1054" s="67"/>
      <c r="BL1054" s="67"/>
      <c r="BM1054" s="67"/>
      <c r="BN1054" s="67"/>
      <c r="BO1054" s="67"/>
      <c r="BP1054" s="67"/>
      <c r="BQ1054" s="67"/>
      <c r="BR1054" s="67"/>
      <c r="BS1054" s="67"/>
      <c r="BT1054" s="67"/>
      <c r="BU1054" s="67"/>
      <c r="BV1054" s="67"/>
      <c r="BW1054" s="67"/>
      <c r="BX1054" s="67"/>
      <c r="BY1054" s="67"/>
      <c r="BZ1054" s="67"/>
    </row>
    <row r="1055" spans="1:78" hidden="1" x14ac:dyDescent="0.25">
      <c r="A1055" s="67" t="s">
        <v>1593</v>
      </c>
      <c r="B1055" s="67" t="s">
        <v>69</v>
      </c>
      <c r="C1055" s="68" t="s">
        <v>458</v>
      </c>
      <c r="D1055" s="68" t="s">
        <v>275</v>
      </c>
      <c r="E1055" s="68" t="s">
        <v>276</v>
      </c>
      <c r="F1055" s="68" t="s">
        <v>275</v>
      </c>
      <c r="G1055" s="69"/>
      <c r="H1055" s="70" t="s">
        <v>429</v>
      </c>
      <c r="I1055" s="68" t="s">
        <v>430</v>
      </c>
      <c r="J1055" s="90" t="s">
        <v>765</v>
      </c>
      <c r="K1055" s="67" t="s">
        <v>78</v>
      </c>
      <c r="L1055" s="72" t="s">
        <v>79</v>
      </c>
      <c r="M1055" s="71">
        <v>8.02</v>
      </c>
      <c r="N1055" s="67">
        <v>6.42</v>
      </c>
      <c r="O1055" s="71">
        <v>1.5999999999999996</v>
      </c>
      <c r="P1055" s="71">
        <v>6.6099999999999994</v>
      </c>
      <c r="Q1055" s="71">
        <v>6.28</v>
      </c>
      <c r="R1055" s="71">
        <v>0.32999999999999918</v>
      </c>
      <c r="S1055" s="71">
        <v>6.22</v>
      </c>
      <c r="T1055" s="67">
        <v>4.9800000000000004</v>
      </c>
      <c r="U1055" s="71">
        <v>1.2399999999999993</v>
      </c>
      <c r="V1055" s="71">
        <v>4.8099999999999996</v>
      </c>
      <c r="W1055" s="71">
        <v>4.57</v>
      </c>
      <c r="X1055" s="71">
        <v>0.23999999999999932</v>
      </c>
      <c r="Y1055" s="67"/>
      <c r="Z1055" s="67"/>
      <c r="AA1055" s="67"/>
      <c r="AB1055" s="71">
        <v>5.52</v>
      </c>
      <c r="AC1055" s="71">
        <v>4.42</v>
      </c>
      <c r="AD1055" s="71">
        <v>1.0999999999999996</v>
      </c>
      <c r="AE1055" s="67"/>
      <c r="AF1055" s="67"/>
      <c r="AG1055" s="67"/>
      <c r="AH1055" s="71">
        <v>4.5199999999999996</v>
      </c>
      <c r="AI1055" s="67">
        <v>3.62</v>
      </c>
      <c r="AJ1055" s="71">
        <v>0.89999999999999947</v>
      </c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  <c r="AU1055" s="67"/>
      <c r="AV1055" s="67"/>
      <c r="AW1055" s="67"/>
      <c r="AX1055" s="67"/>
      <c r="AY1055" s="67"/>
      <c r="AZ1055" s="67"/>
      <c r="BA1055" s="67"/>
      <c r="BB1055" s="67"/>
      <c r="BC1055" s="67"/>
      <c r="BD1055" s="67"/>
      <c r="BE1055" s="67"/>
      <c r="BF1055" s="67"/>
      <c r="BG1055" s="67"/>
      <c r="BH1055" s="67"/>
      <c r="BI1055" s="67"/>
      <c r="BJ1055" s="67"/>
      <c r="BK1055" s="67"/>
      <c r="BL1055" s="67"/>
      <c r="BM1055" s="67"/>
      <c r="BN1055" s="67"/>
      <c r="BO1055" s="67"/>
      <c r="BP1055" s="67"/>
      <c r="BQ1055" s="67"/>
      <c r="BR1055" s="67"/>
      <c r="BS1055" s="67"/>
      <c r="BT1055" s="67"/>
      <c r="BU1055" s="67"/>
      <c r="BV1055" s="67"/>
      <c r="BW1055" s="67"/>
      <c r="BX1055" s="67"/>
      <c r="BY1055" s="67"/>
      <c r="BZ1055" s="67"/>
    </row>
    <row r="1056" spans="1:78" hidden="1" x14ac:dyDescent="0.25">
      <c r="A1056" s="67" t="s">
        <v>1594</v>
      </c>
      <c r="B1056" s="67" t="s">
        <v>69</v>
      </c>
      <c r="C1056" s="68" t="s">
        <v>458</v>
      </c>
      <c r="D1056" s="68" t="s">
        <v>275</v>
      </c>
      <c r="E1056" s="68" t="s">
        <v>471</v>
      </c>
      <c r="F1056" s="68" t="s">
        <v>472</v>
      </c>
      <c r="G1056" s="69"/>
      <c r="H1056" s="70" t="s">
        <v>429</v>
      </c>
      <c r="I1056" s="68" t="s">
        <v>430</v>
      </c>
      <c r="J1056" s="90" t="s">
        <v>765</v>
      </c>
      <c r="K1056" s="67" t="s">
        <v>78</v>
      </c>
      <c r="L1056" s="72" t="s">
        <v>79</v>
      </c>
      <c r="M1056" s="71">
        <v>7.7799999999999994</v>
      </c>
      <c r="N1056" s="67">
        <v>6.22</v>
      </c>
      <c r="O1056" s="71">
        <v>1.5599999999999996</v>
      </c>
      <c r="P1056" s="71">
        <v>6.47</v>
      </c>
      <c r="Q1056" s="71">
        <v>6.15</v>
      </c>
      <c r="R1056" s="71">
        <v>0.3199999999999994</v>
      </c>
      <c r="S1056" s="71">
        <v>5.9799999999999995</v>
      </c>
      <c r="T1056" s="67">
        <v>4.78</v>
      </c>
      <c r="U1056" s="71">
        <v>1.1999999999999993</v>
      </c>
      <c r="V1056" s="71">
        <v>4.67</v>
      </c>
      <c r="W1056" s="71">
        <v>4.4400000000000004</v>
      </c>
      <c r="X1056" s="71">
        <v>0.22999999999999954</v>
      </c>
      <c r="Y1056" s="67"/>
      <c r="Z1056" s="67"/>
      <c r="AA1056" s="67"/>
      <c r="AB1056" s="71">
        <v>5.2799999999999994</v>
      </c>
      <c r="AC1056" s="71">
        <v>4.22</v>
      </c>
      <c r="AD1056" s="71">
        <v>1.0599999999999996</v>
      </c>
      <c r="AE1056" s="67"/>
      <c r="AF1056" s="67"/>
      <c r="AG1056" s="67"/>
      <c r="AH1056" s="71">
        <v>4.2799999999999994</v>
      </c>
      <c r="AI1056" s="67">
        <v>3.42</v>
      </c>
      <c r="AJ1056" s="71">
        <v>0.85999999999999943</v>
      </c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  <c r="AU1056" s="67"/>
      <c r="AV1056" s="67"/>
      <c r="AW1056" s="67"/>
      <c r="AX1056" s="67"/>
      <c r="AY1056" s="67"/>
      <c r="AZ1056" s="67"/>
      <c r="BA1056" s="67"/>
      <c r="BB1056" s="67"/>
      <c r="BC1056" s="67"/>
      <c r="BD1056" s="67"/>
      <c r="BE1056" s="67"/>
      <c r="BF1056" s="67"/>
      <c r="BG1056" s="67"/>
      <c r="BH1056" s="67"/>
      <c r="BI1056" s="67"/>
      <c r="BJ1056" s="67"/>
      <c r="BK1056" s="67"/>
      <c r="BL1056" s="67"/>
      <c r="BM1056" s="67"/>
      <c r="BN1056" s="67"/>
      <c r="BO1056" s="67"/>
      <c r="BP1056" s="67"/>
      <c r="BQ1056" s="67"/>
      <c r="BR1056" s="67"/>
      <c r="BS1056" s="67"/>
      <c r="BT1056" s="67"/>
      <c r="BU1056" s="67"/>
      <c r="BV1056" s="67"/>
      <c r="BW1056" s="67"/>
      <c r="BX1056" s="67"/>
      <c r="BY1056" s="67"/>
      <c r="BZ1056" s="67"/>
    </row>
    <row r="1057" spans="1:78" hidden="1" x14ac:dyDescent="0.25">
      <c r="A1057" s="67" t="s">
        <v>1595</v>
      </c>
      <c r="B1057" s="67" t="s">
        <v>69</v>
      </c>
      <c r="C1057" s="68" t="s">
        <v>458</v>
      </c>
      <c r="D1057" s="68" t="s">
        <v>275</v>
      </c>
      <c r="E1057" s="68" t="s">
        <v>473</v>
      </c>
      <c r="F1057" s="68" t="s">
        <v>474</v>
      </c>
      <c r="G1057" s="69"/>
      <c r="H1057" s="70" t="s">
        <v>429</v>
      </c>
      <c r="I1057" s="68" t="s">
        <v>430</v>
      </c>
      <c r="J1057" s="90" t="s">
        <v>765</v>
      </c>
      <c r="K1057" s="67" t="s">
        <v>78</v>
      </c>
      <c r="L1057" s="72" t="s">
        <v>79</v>
      </c>
      <c r="M1057" s="71">
        <v>7.68</v>
      </c>
      <c r="N1057" s="67">
        <v>6.14</v>
      </c>
      <c r="O1057" s="71">
        <v>1.54</v>
      </c>
      <c r="P1057" s="71">
        <v>6.41</v>
      </c>
      <c r="Q1057" s="71">
        <v>6.09</v>
      </c>
      <c r="R1057" s="71">
        <v>0.32000000000000028</v>
      </c>
      <c r="S1057" s="71">
        <v>5.88</v>
      </c>
      <c r="T1057" s="67">
        <v>4.7</v>
      </c>
      <c r="U1057" s="71">
        <v>1.1799999999999997</v>
      </c>
      <c r="V1057" s="71">
        <v>4.6100000000000003</v>
      </c>
      <c r="W1057" s="71">
        <v>4.38</v>
      </c>
      <c r="X1057" s="71">
        <v>0.23000000000000043</v>
      </c>
      <c r="Y1057" s="67"/>
      <c r="Z1057" s="67"/>
      <c r="AA1057" s="67"/>
      <c r="AB1057" s="71">
        <v>5.18</v>
      </c>
      <c r="AC1057" s="71">
        <v>4.1399999999999997</v>
      </c>
      <c r="AD1057" s="71">
        <v>1.04</v>
      </c>
      <c r="AE1057" s="67"/>
      <c r="AF1057" s="67"/>
      <c r="AG1057" s="67"/>
      <c r="AH1057" s="71">
        <v>4.18</v>
      </c>
      <c r="AI1057" s="67">
        <v>3.34</v>
      </c>
      <c r="AJ1057" s="71">
        <v>0.83999999999999986</v>
      </c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  <c r="AU1057" s="67"/>
      <c r="AV1057" s="67"/>
      <c r="AW1057" s="67"/>
      <c r="AX1057" s="67"/>
      <c r="AY1057" s="67"/>
      <c r="AZ1057" s="67"/>
      <c r="BA1057" s="67"/>
      <c r="BB1057" s="67"/>
      <c r="BC1057" s="67"/>
      <c r="BD1057" s="67"/>
      <c r="BE1057" s="67"/>
      <c r="BF1057" s="67"/>
      <c r="BG1057" s="67"/>
      <c r="BH1057" s="67"/>
      <c r="BI1057" s="67"/>
      <c r="BJ1057" s="67"/>
      <c r="BK1057" s="67"/>
      <c r="BL1057" s="67"/>
      <c r="BM1057" s="67"/>
      <c r="BN1057" s="67"/>
      <c r="BO1057" s="67"/>
      <c r="BP1057" s="67"/>
      <c r="BQ1057" s="67"/>
      <c r="BR1057" s="67"/>
      <c r="BS1057" s="67"/>
      <c r="BT1057" s="67"/>
      <c r="BU1057" s="67"/>
      <c r="BV1057" s="67"/>
      <c r="BW1057" s="67"/>
      <c r="BX1057" s="67"/>
      <c r="BY1057" s="67"/>
      <c r="BZ1057" s="67"/>
    </row>
    <row r="1058" spans="1:78" x14ac:dyDescent="0.25">
      <c r="A1058" s="67" t="s">
        <v>749</v>
      </c>
      <c r="B1058" s="67" t="s">
        <v>69</v>
      </c>
      <c r="C1058" s="68" t="s">
        <v>458</v>
      </c>
      <c r="D1058" s="68" t="s">
        <v>275</v>
      </c>
      <c r="E1058" s="68" t="s">
        <v>481</v>
      </c>
      <c r="F1058" s="68" t="s">
        <v>482</v>
      </c>
      <c r="G1058" s="69" t="s">
        <v>431</v>
      </c>
      <c r="H1058" s="70" t="s">
        <v>432</v>
      </c>
      <c r="I1058" s="68" t="s">
        <v>433</v>
      </c>
      <c r="J1058" s="90" t="s">
        <v>765</v>
      </c>
      <c r="K1058" s="67" t="s">
        <v>251</v>
      </c>
      <c r="L1058" s="72" t="s">
        <v>142</v>
      </c>
      <c r="M1058" s="71">
        <v>18.420000000000002</v>
      </c>
      <c r="N1058" s="67">
        <v>16.95</v>
      </c>
      <c r="O1058" s="71">
        <v>1.4700000000000024</v>
      </c>
      <c r="P1058" s="71">
        <v>15.129999999999999</v>
      </c>
      <c r="Q1058" s="71">
        <v>14.37</v>
      </c>
      <c r="R1058" s="71">
        <v>0.75999999999999979</v>
      </c>
      <c r="S1058" s="71">
        <v>16.62</v>
      </c>
      <c r="T1058" s="67">
        <v>15.29</v>
      </c>
      <c r="U1058" s="71">
        <v>1.3300000000000018</v>
      </c>
      <c r="V1058" s="71">
        <v>13.329999999999998</v>
      </c>
      <c r="W1058" s="71">
        <v>12.66</v>
      </c>
      <c r="X1058" s="71">
        <v>0.66999999999999815</v>
      </c>
      <c r="Y1058" s="71">
        <v>14.95</v>
      </c>
      <c r="Z1058" s="67">
        <v>14.2</v>
      </c>
      <c r="AA1058" s="71">
        <v>0.75</v>
      </c>
      <c r="AB1058" s="71">
        <v>15.920000000000002</v>
      </c>
      <c r="AC1058" s="67">
        <v>14.65</v>
      </c>
      <c r="AD1058" s="71">
        <v>1.2700000000000014</v>
      </c>
      <c r="AE1058" s="71">
        <v>14.25</v>
      </c>
      <c r="AF1058" s="67">
        <v>13.54</v>
      </c>
      <c r="AG1058" s="71">
        <v>0.71000000000000085</v>
      </c>
      <c r="AH1058" s="71">
        <v>13.719999999999999</v>
      </c>
      <c r="AI1058" s="67">
        <v>12.62</v>
      </c>
      <c r="AJ1058" s="71">
        <v>1.0999999999999996</v>
      </c>
      <c r="AK1058" s="71">
        <v>12.379999999999999</v>
      </c>
      <c r="AL1058" s="67">
        <v>11.76</v>
      </c>
      <c r="AM1058" s="71">
        <v>0.61999999999999922</v>
      </c>
      <c r="AN1058" s="71">
        <v>11.634</v>
      </c>
      <c r="AO1058" s="67">
        <v>10.7</v>
      </c>
      <c r="AP1058" s="71">
        <v>0.93400000000000105</v>
      </c>
      <c r="AQ1058" s="71">
        <v>9.3309999999999995</v>
      </c>
      <c r="AR1058" s="71">
        <v>8.86</v>
      </c>
      <c r="AS1058" s="71">
        <v>0.47100000000000009</v>
      </c>
      <c r="AT1058" s="71">
        <v>10.47</v>
      </c>
      <c r="AU1058" s="71">
        <v>9.9499999999999993</v>
      </c>
      <c r="AV1058" s="71">
        <v>0.52000000000000135</v>
      </c>
      <c r="AW1058" s="71">
        <v>11.144</v>
      </c>
      <c r="AX1058" s="67">
        <v>10.25</v>
      </c>
      <c r="AY1058" s="71">
        <v>0.89400000000000013</v>
      </c>
      <c r="AZ1058" s="71">
        <v>9.98</v>
      </c>
      <c r="BA1058" s="71">
        <v>9.48</v>
      </c>
      <c r="BB1058" s="71">
        <v>0.5</v>
      </c>
      <c r="BC1058" s="71">
        <v>9.6039999999999992</v>
      </c>
      <c r="BD1058" s="67">
        <v>8.84</v>
      </c>
      <c r="BE1058" s="71">
        <v>0.76399999999999935</v>
      </c>
      <c r="BF1058" s="71">
        <v>8.67</v>
      </c>
      <c r="BG1058" s="71">
        <v>8.24</v>
      </c>
      <c r="BH1058" s="71">
        <v>0.42999999999999972</v>
      </c>
      <c r="BI1058" s="71">
        <v>12.894</v>
      </c>
      <c r="BJ1058" s="71">
        <v>11.86</v>
      </c>
      <c r="BK1058" s="71">
        <v>1.0340000000000007</v>
      </c>
      <c r="BL1058" s="71">
        <v>10.590999999999999</v>
      </c>
      <c r="BM1058" s="71">
        <v>10.06</v>
      </c>
      <c r="BN1058" s="71">
        <v>0.53099999999999881</v>
      </c>
      <c r="BO1058" s="71">
        <v>13.3</v>
      </c>
      <c r="BP1058" s="71">
        <v>12.24</v>
      </c>
      <c r="BQ1058" s="71">
        <v>1.0600000000000005</v>
      </c>
      <c r="BR1058" s="71">
        <v>12.74</v>
      </c>
      <c r="BS1058" s="71">
        <v>11.72</v>
      </c>
      <c r="BT1058" s="71">
        <v>1.0199999999999996</v>
      </c>
      <c r="BU1058" s="71">
        <v>10.98</v>
      </c>
      <c r="BV1058" s="71">
        <v>10.1</v>
      </c>
      <c r="BW1058" s="71">
        <v>0.88000000000000078</v>
      </c>
      <c r="BX1058" s="71">
        <v>14.74</v>
      </c>
      <c r="BY1058" s="71">
        <v>13.56</v>
      </c>
      <c r="BZ1058" s="71">
        <v>1.1799999999999997</v>
      </c>
    </row>
    <row r="1059" spans="1:78" x14ac:dyDescent="0.25">
      <c r="A1059" s="67" t="s">
        <v>750</v>
      </c>
      <c r="B1059" s="67" t="s">
        <v>69</v>
      </c>
      <c r="C1059" s="68" t="s">
        <v>458</v>
      </c>
      <c r="D1059" s="68" t="s">
        <v>275</v>
      </c>
      <c r="E1059" s="68" t="s">
        <v>463</v>
      </c>
      <c r="F1059" s="68" t="s">
        <v>464</v>
      </c>
      <c r="G1059" s="69" t="s">
        <v>434</v>
      </c>
      <c r="H1059" s="70" t="s">
        <v>435</v>
      </c>
      <c r="I1059" s="68" t="s">
        <v>436</v>
      </c>
      <c r="J1059" s="90" t="s">
        <v>765</v>
      </c>
      <c r="K1059" s="67" t="s">
        <v>251</v>
      </c>
      <c r="L1059" s="72" t="s">
        <v>142</v>
      </c>
      <c r="M1059" s="71">
        <v>18.170000000000002</v>
      </c>
      <c r="N1059" s="67">
        <v>16.72</v>
      </c>
      <c r="O1059" s="71">
        <v>1.4500000000000028</v>
      </c>
      <c r="P1059" s="71">
        <v>15.02</v>
      </c>
      <c r="Q1059" s="71">
        <v>14.27</v>
      </c>
      <c r="R1059" s="71">
        <v>0.75</v>
      </c>
      <c r="S1059" s="71">
        <v>16.369999999999997</v>
      </c>
      <c r="T1059" s="67">
        <v>15.06</v>
      </c>
      <c r="U1059" s="71">
        <v>1.3099999999999969</v>
      </c>
      <c r="V1059" s="71">
        <v>13.219999999999999</v>
      </c>
      <c r="W1059" s="71">
        <v>12.56</v>
      </c>
      <c r="X1059" s="71">
        <v>0.65999999999999837</v>
      </c>
      <c r="Y1059" s="71">
        <v>15.299999999999999</v>
      </c>
      <c r="Z1059" s="67">
        <v>14.54</v>
      </c>
      <c r="AA1059" s="71">
        <v>0.75999999999999979</v>
      </c>
      <c r="AB1059" s="71">
        <v>15.67</v>
      </c>
      <c r="AC1059" s="67">
        <v>14.42</v>
      </c>
      <c r="AD1059" s="71">
        <v>1.25</v>
      </c>
      <c r="AE1059" s="71">
        <v>14.6</v>
      </c>
      <c r="AF1059" s="67">
        <v>13.87</v>
      </c>
      <c r="AG1059" s="71">
        <v>0.73000000000000043</v>
      </c>
      <c r="AH1059" s="71">
        <v>14.47</v>
      </c>
      <c r="AI1059" s="67">
        <v>13.31</v>
      </c>
      <c r="AJ1059" s="71">
        <v>1.1600000000000001</v>
      </c>
      <c r="AK1059" s="71">
        <v>13.52</v>
      </c>
      <c r="AL1059" s="67">
        <v>12.84</v>
      </c>
      <c r="AM1059" s="71">
        <v>0.67999999999999972</v>
      </c>
      <c r="AN1059" s="71">
        <v>11.459</v>
      </c>
      <c r="AO1059" s="67">
        <v>10.54</v>
      </c>
      <c r="AP1059" s="71">
        <v>0.91900000000000048</v>
      </c>
      <c r="AQ1059" s="71">
        <v>9.2539999999999996</v>
      </c>
      <c r="AR1059" s="71">
        <v>8.7899999999999991</v>
      </c>
      <c r="AS1059" s="71">
        <v>0.46400000000000041</v>
      </c>
      <c r="AT1059" s="71">
        <v>10.71</v>
      </c>
      <c r="AU1059" s="71">
        <v>10.17</v>
      </c>
      <c r="AV1059" s="71">
        <v>0.54000000000000092</v>
      </c>
      <c r="AW1059" s="71">
        <v>10.968999999999999</v>
      </c>
      <c r="AX1059" s="67">
        <v>10.09</v>
      </c>
      <c r="AY1059" s="71">
        <v>0.87899999999999956</v>
      </c>
      <c r="AZ1059" s="71">
        <v>10.220000000000001</v>
      </c>
      <c r="BA1059" s="71">
        <v>9.7100000000000009</v>
      </c>
      <c r="BB1059" s="71">
        <v>0.50999999999999979</v>
      </c>
      <c r="BC1059" s="71">
        <v>10.129</v>
      </c>
      <c r="BD1059" s="67">
        <v>9.32</v>
      </c>
      <c r="BE1059" s="71">
        <v>0.80899999999999928</v>
      </c>
      <c r="BF1059" s="71">
        <v>9.4600000000000009</v>
      </c>
      <c r="BG1059" s="71">
        <v>8.99</v>
      </c>
      <c r="BH1059" s="71">
        <v>0.47000000000000064</v>
      </c>
      <c r="BI1059" s="71">
        <v>12.718999999999999</v>
      </c>
      <c r="BJ1059" s="71">
        <v>11.7</v>
      </c>
      <c r="BK1059" s="71">
        <v>1.0190000000000001</v>
      </c>
      <c r="BL1059" s="71">
        <v>10.513999999999999</v>
      </c>
      <c r="BM1059" s="71">
        <v>9.99</v>
      </c>
      <c r="BN1059" s="71">
        <v>0.52399999999999913</v>
      </c>
      <c r="BO1059" s="71">
        <v>13.1</v>
      </c>
      <c r="BP1059" s="71">
        <v>12.05</v>
      </c>
      <c r="BQ1059" s="71">
        <v>1.0499999999999989</v>
      </c>
      <c r="BR1059" s="71">
        <v>12.54</v>
      </c>
      <c r="BS1059" s="71">
        <v>11.54</v>
      </c>
      <c r="BT1059" s="71">
        <v>1</v>
      </c>
      <c r="BU1059" s="71">
        <v>11.58</v>
      </c>
      <c r="BV1059" s="71">
        <v>10.65</v>
      </c>
      <c r="BW1059" s="71">
        <v>0.92999999999999972</v>
      </c>
      <c r="BX1059" s="71">
        <v>14.54</v>
      </c>
      <c r="BY1059" s="71">
        <v>13.38</v>
      </c>
      <c r="BZ1059" s="71">
        <v>1.1599999999999984</v>
      </c>
    </row>
    <row r="1060" spans="1:78" x14ac:dyDescent="0.25">
      <c r="A1060" s="67" t="s">
        <v>751</v>
      </c>
      <c r="B1060" s="67" t="s">
        <v>69</v>
      </c>
      <c r="C1060" s="68" t="s">
        <v>458</v>
      </c>
      <c r="D1060" s="68" t="s">
        <v>275</v>
      </c>
      <c r="E1060" s="68" t="s">
        <v>469</v>
      </c>
      <c r="F1060" s="68" t="s">
        <v>470</v>
      </c>
      <c r="G1060" s="69" t="s">
        <v>434</v>
      </c>
      <c r="H1060" s="70" t="s">
        <v>435</v>
      </c>
      <c r="I1060" s="68" t="s">
        <v>436</v>
      </c>
      <c r="J1060" s="90" t="s">
        <v>765</v>
      </c>
      <c r="K1060" s="67" t="s">
        <v>251</v>
      </c>
      <c r="L1060" s="72" t="s">
        <v>142</v>
      </c>
      <c r="M1060" s="71">
        <v>18.68</v>
      </c>
      <c r="N1060" s="67">
        <v>17.190000000000001</v>
      </c>
      <c r="O1060" s="71">
        <v>1.4899999999999984</v>
      </c>
      <c r="P1060" s="71">
        <v>15.38</v>
      </c>
      <c r="Q1060" s="71">
        <v>14.61</v>
      </c>
      <c r="R1060" s="71">
        <v>0.77000000000000135</v>
      </c>
      <c r="S1060" s="71">
        <v>16.88</v>
      </c>
      <c r="T1060" s="67">
        <v>15.53</v>
      </c>
      <c r="U1060" s="71">
        <v>1.3499999999999996</v>
      </c>
      <c r="V1060" s="71">
        <v>13.58</v>
      </c>
      <c r="W1060" s="71">
        <v>12.9</v>
      </c>
      <c r="X1060" s="71">
        <v>0.67999999999999972</v>
      </c>
      <c r="Y1060" s="71">
        <v>15.76</v>
      </c>
      <c r="Z1060" s="67">
        <v>14.97</v>
      </c>
      <c r="AA1060" s="71">
        <v>0.78999999999999915</v>
      </c>
      <c r="AB1060" s="71">
        <v>16.18</v>
      </c>
      <c r="AC1060" s="67">
        <v>14.89</v>
      </c>
      <c r="AD1060" s="71">
        <v>1.2899999999999991</v>
      </c>
      <c r="AE1060" s="71">
        <v>15.06</v>
      </c>
      <c r="AF1060" s="67">
        <v>14.31</v>
      </c>
      <c r="AG1060" s="71">
        <v>0.75</v>
      </c>
      <c r="AH1060" s="71">
        <v>14.98</v>
      </c>
      <c r="AI1060" s="67">
        <v>13.78</v>
      </c>
      <c r="AJ1060" s="71">
        <v>1.2000000000000011</v>
      </c>
      <c r="AK1060" s="71">
        <v>13.98</v>
      </c>
      <c r="AL1060" s="67">
        <v>13.28</v>
      </c>
      <c r="AM1060" s="71">
        <v>0.70000000000000107</v>
      </c>
      <c r="AN1060" s="71">
        <v>11.816000000000001</v>
      </c>
      <c r="AO1060" s="67">
        <v>10.87</v>
      </c>
      <c r="AP1060" s="71">
        <v>0.94600000000000151</v>
      </c>
      <c r="AQ1060" s="71">
        <v>9.5060000000000002</v>
      </c>
      <c r="AR1060" s="71">
        <v>9.0299999999999994</v>
      </c>
      <c r="AS1060" s="71">
        <v>0.47600000000000087</v>
      </c>
      <c r="AT1060" s="71">
        <v>11.03</v>
      </c>
      <c r="AU1060" s="71">
        <v>10.48</v>
      </c>
      <c r="AV1060" s="71">
        <v>0.54999999999999893</v>
      </c>
      <c r="AW1060" s="71">
        <v>11.326000000000001</v>
      </c>
      <c r="AX1060" s="67">
        <v>10.42</v>
      </c>
      <c r="AY1060" s="71">
        <v>0.90600000000000058</v>
      </c>
      <c r="AZ1060" s="71">
        <v>10.54</v>
      </c>
      <c r="BA1060" s="71">
        <v>10.01</v>
      </c>
      <c r="BB1060" s="71">
        <v>0.52999999999999936</v>
      </c>
      <c r="BC1060" s="71">
        <v>10.486000000000001</v>
      </c>
      <c r="BD1060" s="67">
        <v>9.65</v>
      </c>
      <c r="BE1060" s="71">
        <v>0.8360000000000003</v>
      </c>
      <c r="BF1060" s="71">
        <v>9.7899999999999991</v>
      </c>
      <c r="BG1060" s="71">
        <v>9.3000000000000007</v>
      </c>
      <c r="BH1060" s="71">
        <v>0.48999999999999844</v>
      </c>
      <c r="BI1060" s="71">
        <v>13.076000000000001</v>
      </c>
      <c r="BJ1060" s="71">
        <v>12.03</v>
      </c>
      <c r="BK1060" s="71">
        <v>1.0460000000000012</v>
      </c>
      <c r="BL1060" s="71">
        <v>10.766</v>
      </c>
      <c r="BM1060" s="71">
        <v>10.23</v>
      </c>
      <c r="BN1060" s="71">
        <v>0.53599999999999959</v>
      </c>
      <c r="BO1060" s="71">
        <v>13.5</v>
      </c>
      <c r="BP1060" s="71">
        <v>12.42</v>
      </c>
      <c r="BQ1060" s="71">
        <v>1.08</v>
      </c>
      <c r="BR1060" s="71">
        <v>12.94</v>
      </c>
      <c r="BS1060" s="71">
        <v>11.9</v>
      </c>
      <c r="BT1060" s="71">
        <v>1.0399999999999991</v>
      </c>
      <c r="BU1060" s="71">
        <v>11.98</v>
      </c>
      <c r="BV1060" s="71">
        <v>11.02</v>
      </c>
      <c r="BW1060" s="71">
        <v>0.96000000000000085</v>
      </c>
      <c r="BX1060" s="71">
        <v>14.94</v>
      </c>
      <c r="BY1060" s="71">
        <v>13.74</v>
      </c>
      <c r="BZ1060" s="71">
        <v>1.1999999999999993</v>
      </c>
    </row>
    <row r="1061" spans="1:78" x14ac:dyDescent="0.25">
      <c r="A1061" s="67" t="s">
        <v>752</v>
      </c>
      <c r="B1061" s="67" t="s">
        <v>69</v>
      </c>
      <c r="C1061" s="68" t="s">
        <v>458</v>
      </c>
      <c r="D1061" s="68" t="s">
        <v>275</v>
      </c>
      <c r="E1061" s="68" t="s">
        <v>276</v>
      </c>
      <c r="F1061" s="68" t="s">
        <v>275</v>
      </c>
      <c r="G1061" s="69" t="s">
        <v>434</v>
      </c>
      <c r="H1061" s="70" t="s">
        <v>435</v>
      </c>
      <c r="I1061" s="68" t="s">
        <v>436</v>
      </c>
      <c r="J1061" s="90" t="s">
        <v>765</v>
      </c>
      <c r="K1061" s="67" t="s">
        <v>251</v>
      </c>
      <c r="L1061" s="72" t="s">
        <v>142</v>
      </c>
      <c r="M1061" s="71">
        <v>16.439999999999998</v>
      </c>
      <c r="N1061" s="67">
        <v>15.12</v>
      </c>
      <c r="O1061" s="71">
        <v>1.3199999999999985</v>
      </c>
      <c r="P1061" s="71">
        <v>13.81</v>
      </c>
      <c r="Q1061" s="71">
        <v>13.12</v>
      </c>
      <c r="R1061" s="71">
        <v>0.69000000000000128</v>
      </c>
      <c r="S1061" s="71">
        <v>14.639999999999999</v>
      </c>
      <c r="T1061" s="67">
        <v>13.47</v>
      </c>
      <c r="U1061" s="71">
        <v>1.1699999999999982</v>
      </c>
      <c r="V1061" s="71">
        <v>12.01</v>
      </c>
      <c r="W1061" s="71">
        <v>11.41</v>
      </c>
      <c r="X1061" s="71">
        <v>0.59999999999999964</v>
      </c>
      <c r="Y1061" s="71">
        <v>13.75</v>
      </c>
      <c r="Z1061" s="67">
        <v>13.06</v>
      </c>
      <c r="AA1061" s="71">
        <v>0.6899999999999995</v>
      </c>
      <c r="AB1061" s="71">
        <v>13.94</v>
      </c>
      <c r="AC1061" s="67">
        <v>12.82</v>
      </c>
      <c r="AD1061" s="71">
        <v>1.1199999999999992</v>
      </c>
      <c r="AE1061" s="71">
        <v>13.05</v>
      </c>
      <c r="AF1061" s="67">
        <v>12.4</v>
      </c>
      <c r="AG1061" s="71">
        <v>0.65000000000000036</v>
      </c>
      <c r="AH1061" s="71">
        <v>12.74</v>
      </c>
      <c r="AI1061" s="67">
        <v>11.72</v>
      </c>
      <c r="AJ1061" s="71">
        <v>1.0199999999999996</v>
      </c>
      <c r="AK1061" s="71">
        <v>11.969999999999999</v>
      </c>
      <c r="AL1061" s="67">
        <v>11.37</v>
      </c>
      <c r="AM1061" s="71">
        <v>0.59999999999999964</v>
      </c>
      <c r="AN1061" s="71">
        <v>10.247999999999999</v>
      </c>
      <c r="AO1061" s="67">
        <v>9.43</v>
      </c>
      <c r="AP1061" s="71">
        <v>0.81799999999999962</v>
      </c>
      <c r="AQ1061" s="71">
        <v>8.407</v>
      </c>
      <c r="AR1061" s="71">
        <v>7.99</v>
      </c>
      <c r="AS1061" s="71">
        <v>0.41699999999999982</v>
      </c>
      <c r="AT1061" s="71">
        <v>9.6300000000000008</v>
      </c>
      <c r="AU1061" s="71">
        <v>9.15</v>
      </c>
      <c r="AV1061" s="71">
        <v>0.48000000000000043</v>
      </c>
      <c r="AW1061" s="71">
        <v>9.7579999999999991</v>
      </c>
      <c r="AX1061" s="67">
        <v>8.98</v>
      </c>
      <c r="AY1061" s="71">
        <v>0.77799999999999869</v>
      </c>
      <c r="AZ1061" s="71">
        <v>9.14</v>
      </c>
      <c r="BA1061" s="71">
        <v>8.68</v>
      </c>
      <c r="BB1061" s="71">
        <v>0.46000000000000085</v>
      </c>
      <c r="BC1061" s="71">
        <v>8.9179999999999993</v>
      </c>
      <c r="BD1061" s="67">
        <v>8.1999999999999993</v>
      </c>
      <c r="BE1061" s="71">
        <v>0.71799999999999997</v>
      </c>
      <c r="BF1061" s="71">
        <v>8.3800000000000008</v>
      </c>
      <c r="BG1061" s="71">
        <v>7.96</v>
      </c>
      <c r="BH1061" s="71">
        <v>0.42000000000000082</v>
      </c>
      <c r="BI1061" s="71">
        <v>11.507999999999999</v>
      </c>
      <c r="BJ1061" s="71">
        <v>10.59</v>
      </c>
      <c r="BK1061" s="71">
        <v>0.91799999999999926</v>
      </c>
      <c r="BL1061" s="71">
        <v>9.6669999999999998</v>
      </c>
      <c r="BM1061" s="71">
        <v>9.18</v>
      </c>
      <c r="BN1061" s="71">
        <v>0.4870000000000001</v>
      </c>
      <c r="BO1061" s="71">
        <v>11.71</v>
      </c>
      <c r="BP1061" s="71">
        <v>10.77</v>
      </c>
      <c r="BQ1061" s="71">
        <v>0.94000000000000128</v>
      </c>
      <c r="BR1061" s="71">
        <v>11.15</v>
      </c>
      <c r="BS1061" s="71">
        <v>10.26</v>
      </c>
      <c r="BT1061" s="71">
        <v>0.89000000000000057</v>
      </c>
      <c r="BU1061" s="71">
        <v>10.19</v>
      </c>
      <c r="BV1061" s="71">
        <v>9.3699999999999992</v>
      </c>
      <c r="BW1061" s="71">
        <v>0.82000000000000028</v>
      </c>
      <c r="BX1061" s="71">
        <v>13.15</v>
      </c>
      <c r="BY1061" s="71">
        <v>12.1</v>
      </c>
      <c r="BZ1061" s="71">
        <v>1.0500000000000007</v>
      </c>
    </row>
    <row r="1062" spans="1:78" x14ac:dyDescent="0.25">
      <c r="A1062" s="67" t="s">
        <v>753</v>
      </c>
      <c r="B1062" s="67" t="s">
        <v>69</v>
      </c>
      <c r="C1062" s="68" t="s">
        <v>458</v>
      </c>
      <c r="D1062" s="68" t="s">
        <v>275</v>
      </c>
      <c r="E1062" s="68" t="s">
        <v>471</v>
      </c>
      <c r="F1062" s="68" t="s">
        <v>472</v>
      </c>
      <c r="G1062" s="69" t="s">
        <v>434</v>
      </c>
      <c r="H1062" s="70" t="s">
        <v>435</v>
      </c>
      <c r="I1062" s="68" t="s">
        <v>436</v>
      </c>
      <c r="J1062" s="90" t="s">
        <v>765</v>
      </c>
      <c r="K1062" s="67" t="s">
        <v>251</v>
      </c>
      <c r="L1062" s="72" t="s">
        <v>142</v>
      </c>
      <c r="M1062" s="71">
        <v>17.809999999999999</v>
      </c>
      <c r="N1062" s="67">
        <v>16.39</v>
      </c>
      <c r="O1062" s="71">
        <v>1.4199999999999982</v>
      </c>
      <c r="P1062" s="71">
        <v>14.77</v>
      </c>
      <c r="Q1062" s="71">
        <v>14.03</v>
      </c>
      <c r="R1062" s="71">
        <v>0.74000000000000021</v>
      </c>
      <c r="S1062" s="71">
        <v>16.009999999999998</v>
      </c>
      <c r="T1062" s="67">
        <v>14.73</v>
      </c>
      <c r="U1062" s="71">
        <v>1.2799999999999976</v>
      </c>
      <c r="V1062" s="71">
        <v>12.969999999999999</v>
      </c>
      <c r="W1062" s="71">
        <v>12.32</v>
      </c>
      <c r="X1062" s="71">
        <v>0.64999999999999858</v>
      </c>
      <c r="Y1062" s="71">
        <v>14.979999999999999</v>
      </c>
      <c r="Z1062" s="67">
        <v>14.23</v>
      </c>
      <c r="AA1062" s="71">
        <v>0.74999999999999822</v>
      </c>
      <c r="AB1062" s="71">
        <v>15.309999999999999</v>
      </c>
      <c r="AC1062" s="67">
        <v>14.09</v>
      </c>
      <c r="AD1062" s="71">
        <v>1.2199999999999989</v>
      </c>
      <c r="AE1062" s="71">
        <v>14.28</v>
      </c>
      <c r="AF1062" s="67">
        <v>13.57</v>
      </c>
      <c r="AG1062" s="71">
        <v>0.70999999999999908</v>
      </c>
      <c r="AH1062" s="71">
        <v>14.11</v>
      </c>
      <c r="AI1062" s="67">
        <v>12.98</v>
      </c>
      <c r="AJ1062" s="71">
        <v>1.129999999999999</v>
      </c>
      <c r="AK1062" s="71">
        <v>13.2</v>
      </c>
      <c r="AL1062" s="67">
        <v>12.54</v>
      </c>
      <c r="AM1062" s="71">
        <v>0.66000000000000014</v>
      </c>
      <c r="AN1062" s="71">
        <v>11.207000000000001</v>
      </c>
      <c r="AO1062" s="67">
        <v>10.31</v>
      </c>
      <c r="AP1062" s="71">
        <v>0.89700000000000024</v>
      </c>
      <c r="AQ1062" s="71">
        <v>9.0790000000000006</v>
      </c>
      <c r="AR1062" s="71">
        <v>8.6300000000000008</v>
      </c>
      <c r="AS1062" s="71">
        <v>0.44899999999999984</v>
      </c>
      <c r="AT1062" s="71">
        <v>10.49</v>
      </c>
      <c r="AU1062" s="71">
        <v>9.9700000000000006</v>
      </c>
      <c r="AV1062" s="71">
        <v>0.51999999999999957</v>
      </c>
      <c r="AW1062" s="71">
        <v>10.717000000000001</v>
      </c>
      <c r="AX1062" s="67">
        <v>9.86</v>
      </c>
      <c r="AY1062" s="71">
        <v>0.85700000000000109</v>
      </c>
      <c r="AZ1062" s="71">
        <v>10</v>
      </c>
      <c r="BA1062" s="71">
        <v>9.5</v>
      </c>
      <c r="BB1062" s="71">
        <v>0.5</v>
      </c>
      <c r="BC1062" s="71">
        <v>9.8770000000000007</v>
      </c>
      <c r="BD1062" s="67">
        <v>9.09</v>
      </c>
      <c r="BE1062" s="71">
        <v>0.78700000000000081</v>
      </c>
      <c r="BF1062" s="71">
        <v>9.24</v>
      </c>
      <c r="BG1062" s="71">
        <v>8.7799999999999994</v>
      </c>
      <c r="BH1062" s="71">
        <v>0.46000000000000085</v>
      </c>
      <c r="BI1062" s="71">
        <v>12.467000000000001</v>
      </c>
      <c r="BJ1062" s="71">
        <v>11.47</v>
      </c>
      <c r="BK1062" s="71">
        <v>0.99699999999999989</v>
      </c>
      <c r="BL1062" s="71">
        <v>10.339</v>
      </c>
      <c r="BM1062" s="71">
        <v>9.82</v>
      </c>
      <c r="BN1062" s="71">
        <v>0.51900000000000013</v>
      </c>
      <c r="BO1062" s="71">
        <v>12.81</v>
      </c>
      <c r="BP1062" s="71">
        <v>11.79</v>
      </c>
      <c r="BQ1062" s="71">
        <v>1.0200000000000014</v>
      </c>
      <c r="BR1062" s="71">
        <v>12.25</v>
      </c>
      <c r="BS1062" s="71">
        <v>11.27</v>
      </c>
      <c r="BT1062" s="71">
        <v>0.98000000000000043</v>
      </c>
      <c r="BU1062" s="71">
        <v>11.29</v>
      </c>
      <c r="BV1062" s="71">
        <v>10.39</v>
      </c>
      <c r="BW1062" s="71">
        <v>0.89999999999999858</v>
      </c>
      <c r="BX1062" s="71">
        <v>14.25</v>
      </c>
      <c r="BY1062" s="71">
        <v>13.11</v>
      </c>
      <c r="BZ1062" s="71">
        <v>1.1400000000000006</v>
      </c>
    </row>
    <row r="1063" spans="1:78" x14ac:dyDescent="0.25">
      <c r="A1063" s="67" t="s">
        <v>754</v>
      </c>
      <c r="B1063" s="67" t="s">
        <v>69</v>
      </c>
      <c r="C1063" s="68" t="s">
        <v>458</v>
      </c>
      <c r="D1063" s="68" t="s">
        <v>275</v>
      </c>
      <c r="E1063" s="68" t="s">
        <v>496</v>
      </c>
      <c r="F1063" s="68" t="s">
        <v>497</v>
      </c>
      <c r="G1063" s="69" t="s">
        <v>434</v>
      </c>
      <c r="H1063" s="70" t="s">
        <v>435</v>
      </c>
      <c r="I1063" s="68" t="s">
        <v>436</v>
      </c>
      <c r="J1063" s="90" t="s">
        <v>765</v>
      </c>
      <c r="K1063" s="67" t="s">
        <v>251</v>
      </c>
      <c r="L1063" s="72" t="s">
        <v>142</v>
      </c>
      <c r="M1063" s="71">
        <v>17.729999999999997</v>
      </c>
      <c r="N1063" s="67">
        <v>16.309999999999999</v>
      </c>
      <c r="O1063" s="71">
        <v>1.4199999999999982</v>
      </c>
      <c r="P1063" s="71">
        <v>14.71</v>
      </c>
      <c r="Q1063" s="71">
        <v>13.97</v>
      </c>
      <c r="R1063" s="71">
        <v>0.74000000000000021</v>
      </c>
      <c r="S1063" s="71">
        <v>15.929999999999998</v>
      </c>
      <c r="T1063" s="67">
        <v>14.66</v>
      </c>
      <c r="U1063" s="71">
        <v>1.2699999999999978</v>
      </c>
      <c r="V1063" s="71">
        <v>12.91</v>
      </c>
      <c r="W1063" s="71">
        <v>12.26</v>
      </c>
      <c r="X1063" s="71">
        <v>0.65000000000000036</v>
      </c>
      <c r="Y1063" s="71">
        <v>14.91</v>
      </c>
      <c r="Z1063" s="67">
        <v>14.16</v>
      </c>
      <c r="AA1063" s="71">
        <v>0.75</v>
      </c>
      <c r="AB1063" s="71">
        <v>15.229999999999999</v>
      </c>
      <c r="AC1063" s="67">
        <v>14.01</v>
      </c>
      <c r="AD1063" s="71">
        <v>1.2199999999999989</v>
      </c>
      <c r="AE1063" s="71">
        <v>14.21</v>
      </c>
      <c r="AF1063" s="67">
        <v>13.5</v>
      </c>
      <c r="AG1063" s="71">
        <v>0.71000000000000085</v>
      </c>
      <c r="AH1063" s="71">
        <v>14.03</v>
      </c>
      <c r="AI1063" s="67">
        <v>12.91</v>
      </c>
      <c r="AJ1063" s="71">
        <v>1.1199999999999992</v>
      </c>
      <c r="AK1063" s="71">
        <v>13.13</v>
      </c>
      <c r="AL1063" s="67">
        <v>12.47</v>
      </c>
      <c r="AM1063" s="71">
        <v>0.66000000000000014</v>
      </c>
      <c r="AN1063" s="71">
        <v>11.151</v>
      </c>
      <c r="AO1063" s="67">
        <v>10.26</v>
      </c>
      <c r="AP1063" s="71">
        <v>0.89100000000000001</v>
      </c>
      <c r="AQ1063" s="71">
        <v>9.0370000000000008</v>
      </c>
      <c r="AR1063" s="71">
        <v>8.59</v>
      </c>
      <c r="AS1063" s="71">
        <v>0.44700000000000095</v>
      </c>
      <c r="AT1063" s="71">
        <v>10.44</v>
      </c>
      <c r="AU1063" s="71">
        <v>9.92</v>
      </c>
      <c r="AV1063" s="71">
        <v>0.51999999999999957</v>
      </c>
      <c r="AW1063" s="71">
        <v>10.661</v>
      </c>
      <c r="AX1063" s="67">
        <v>9.81</v>
      </c>
      <c r="AY1063" s="71">
        <v>0.85099999999999909</v>
      </c>
      <c r="AZ1063" s="71">
        <v>9.9499999999999993</v>
      </c>
      <c r="BA1063" s="71">
        <v>9.4499999999999993</v>
      </c>
      <c r="BB1063" s="71">
        <v>0.5</v>
      </c>
      <c r="BC1063" s="71">
        <v>9.8209999999999997</v>
      </c>
      <c r="BD1063" s="67">
        <v>9.0399999999999991</v>
      </c>
      <c r="BE1063" s="71">
        <v>0.78100000000000058</v>
      </c>
      <c r="BF1063" s="71">
        <v>9.19</v>
      </c>
      <c r="BG1063" s="71">
        <v>8.73</v>
      </c>
      <c r="BH1063" s="71">
        <v>0.45999999999999908</v>
      </c>
      <c r="BI1063" s="71">
        <v>12.411</v>
      </c>
      <c r="BJ1063" s="71">
        <v>11.42</v>
      </c>
      <c r="BK1063" s="71">
        <v>0.99099999999999966</v>
      </c>
      <c r="BL1063" s="71">
        <v>10.297000000000001</v>
      </c>
      <c r="BM1063" s="71">
        <v>9.7799999999999994</v>
      </c>
      <c r="BN1063" s="71">
        <v>0.51700000000000124</v>
      </c>
      <c r="BO1063" s="71">
        <v>12.74</v>
      </c>
      <c r="BP1063" s="71">
        <v>11.72</v>
      </c>
      <c r="BQ1063" s="71">
        <v>1.0199999999999996</v>
      </c>
      <c r="BR1063" s="71">
        <v>12.18</v>
      </c>
      <c r="BS1063" s="71">
        <v>11.21</v>
      </c>
      <c r="BT1063" s="71">
        <v>0.96999999999999886</v>
      </c>
      <c r="BU1063" s="71">
        <v>11.22</v>
      </c>
      <c r="BV1063" s="71">
        <v>10.32</v>
      </c>
      <c r="BW1063" s="71">
        <v>0.90000000000000036</v>
      </c>
      <c r="BX1063" s="71">
        <v>14.18</v>
      </c>
      <c r="BY1063" s="71">
        <v>13.05</v>
      </c>
      <c r="BZ1063" s="71">
        <v>1.129999999999999</v>
      </c>
    </row>
    <row r="1064" spans="1:78" x14ac:dyDescent="0.25">
      <c r="A1064" s="67" t="s">
        <v>755</v>
      </c>
      <c r="B1064" s="67" t="s">
        <v>69</v>
      </c>
      <c r="C1064" s="68" t="s">
        <v>458</v>
      </c>
      <c r="D1064" s="68" t="s">
        <v>275</v>
      </c>
      <c r="E1064" s="68" t="s">
        <v>481</v>
      </c>
      <c r="F1064" s="68" t="s">
        <v>482</v>
      </c>
      <c r="G1064" s="69" t="s">
        <v>434</v>
      </c>
      <c r="H1064" s="70" t="s">
        <v>435</v>
      </c>
      <c r="I1064" s="68" t="s">
        <v>436</v>
      </c>
      <c r="J1064" s="90" t="s">
        <v>765</v>
      </c>
      <c r="K1064" s="67" t="s">
        <v>251</v>
      </c>
      <c r="L1064" s="72" t="s">
        <v>142</v>
      </c>
      <c r="M1064" s="71">
        <v>18.95</v>
      </c>
      <c r="N1064" s="67">
        <v>17.43</v>
      </c>
      <c r="O1064" s="71">
        <v>1.5199999999999996</v>
      </c>
      <c r="P1064" s="71">
        <v>15.58</v>
      </c>
      <c r="Q1064" s="71">
        <v>14.8</v>
      </c>
      <c r="R1064" s="71">
        <v>0.77999999999999936</v>
      </c>
      <c r="S1064" s="71">
        <v>17.149999999999999</v>
      </c>
      <c r="T1064" s="67">
        <v>15.78</v>
      </c>
      <c r="U1064" s="71">
        <v>1.3699999999999992</v>
      </c>
      <c r="V1064" s="71">
        <v>13.78</v>
      </c>
      <c r="W1064" s="71">
        <v>13.09</v>
      </c>
      <c r="X1064" s="71">
        <v>0.6899999999999995</v>
      </c>
      <c r="Y1064" s="71">
        <v>16.009999999999998</v>
      </c>
      <c r="Z1064" s="67">
        <v>15.21</v>
      </c>
      <c r="AA1064" s="71">
        <v>0.79999999999999716</v>
      </c>
      <c r="AB1064" s="71">
        <v>16.45</v>
      </c>
      <c r="AC1064" s="67">
        <v>15.13</v>
      </c>
      <c r="AD1064" s="71">
        <v>1.3199999999999985</v>
      </c>
      <c r="AE1064" s="71">
        <v>15.31</v>
      </c>
      <c r="AF1064" s="67">
        <v>14.54</v>
      </c>
      <c r="AG1064" s="71">
        <v>0.77000000000000135</v>
      </c>
      <c r="AH1064" s="71">
        <v>15.25</v>
      </c>
      <c r="AI1064" s="67">
        <v>14.03</v>
      </c>
      <c r="AJ1064" s="71">
        <v>1.2200000000000006</v>
      </c>
      <c r="AK1064" s="71">
        <v>14.23</v>
      </c>
      <c r="AL1064" s="67">
        <v>13.52</v>
      </c>
      <c r="AM1064" s="71">
        <v>0.71000000000000085</v>
      </c>
      <c r="AN1064" s="71">
        <v>12.005000000000001</v>
      </c>
      <c r="AO1064" s="67">
        <v>11.04</v>
      </c>
      <c r="AP1064" s="71">
        <v>0.96500000000000163</v>
      </c>
      <c r="AQ1064" s="71">
        <v>9.6460000000000008</v>
      </c>
      <c r="AR1064" s="71">
        <v>9.16</v>
      </c>
      <c r="AS1064" s="71">
        <v>0.48600000000000065</v>
      </c>
      <c r="AT1064" s="71">
        <v>11.21</v>
      </c>
      <c r="AU1064" s="71">
        <v>10.65</v>
      </c>
      <c r="AV1064" s="71">
        <v>0.5600000000000005</v>
      </c>
      <c r="AW1064" s="71">
        <v>11.515000000000001</v>
      </c>
      <c r="AX1064" s="67">
        <v>10.59</v>
      </c>
      <c r="AY1064" s="71">
        <v>0.92500000000000071</v>
      </c>
      <c r="AZ1064" s="71">
        <v>10.72</v>
      </c>
      <c r="BA1064" s="71">
        <v>10.18</v>
      </c>
      <c r="BB1064" s="71">
        <v>0.54000000000000092</v>
      </c>
      <c r="BC1064" s="71">
        <v>10.675000000000001</v>
      </c>
      <c r="BD1064" s="67">
        <v>9.82</v>
      </c>
      <c r="BE1064" s="71">
        <v>0.85500000000000043</v>
      </c>
      <c r="BF1064" s="71">
        <v>9.9600000000000009</v>
      </c>
      <c r="BG1064" s="71">
        <v>9.4600000000000009</v>
      </c>
      <c r="BH1064" s="71">
        <v>0.5</v>
      </c>
      <c r="BI1064" s="71">
        <v>13.265000000000001</v>
      </c>
      <c r="BJ1064" s="71">
        <v>12.2</v>
      </c>
      <c r="BK1064" s="71">
        <v>1.0650000000000013</v>
      </c>
      <c r="BL1064" s="71">
        <v>10.906000000000001</v>
      </c>
      <c r="BM1064" s="71">
        <v>10.36</v>
      </c>
      <c r="BN1064" s="71">
        <v>0.54600000000000115</v>
      </c>
      <c r="BO1064" s="71">
        <v>13.72</v>
      </c>
      <c r="BP1064" s="71">
        <v>12.62</v>
      </c>
      <c r="BQ1064" s="71">
        <v>1.1000000000000014</v>
      </c>
      <c r="BR1064" s="71">
        <v>13.16</v>
      </c>
      <c r="BS1064" s="71">
        <v>12.11</v>
      </c>
      <c r="BT1064" s="71">
        <v>1.0500000000000007</v>
      </c>
      <c r="BU1064" s="71">
        <v>12.2</v>
      </c>
      <c r="BV1064" s="71">
        <v>11.22</v>
      </c>
      <c r="BW1064" s="71">
        <v>0.97999999999999865</v>
      </c>
      <c r="BX1064" s="71">
        <v>15.16</v>
      </c>
      <c r="BY1064" s="71">
        <v>13.95</v>
      </c>
      <c r="BZ1064" s="71">
        <v>1.2100000000000009</v>
      </c>
    </row>
    <row r="1065" spans="1:78" x14ac:dyDescent="0.25">
      <c r="A1065" s="67" t="s">
        <v>756</v>
      </c>
      <c r="B1065" s="67" t="s">
        <v>69</v>
      </c>
      <c r="C1065" s="68" t="s">
        <v>458</v>
      </c>
      <c r="D1065" s="68" t="s">
        <v>275</v>
      </c>
      <c r="E1065" s="68" t="s">
        <v>467</v>
      </c>
      <c r="F1065" s="68" t="s">
        <v>468</v>
      </c>
      <c r="G1065" s="69" t="s">
        <v>437</v>
      </c>
      <c r="H1065" s="70" t="s">
        <v>438</v>
      </c>
      <c r="I1065" s="68" t="s">
        <v>439</v>
      </c>
      <c r="J1065" s="90" t="s">
        <v>765</v>
      </c>
      <c r="K1065" s="67" t="s">
        <v>251</v>
      </c>
      <c r="L1065" s="72" t="s">
        <v>142</v>
      </c>
      <c r="M1065" s="71">
        <v>13.8</v>
      </c>
      <c r="N1065" s="67">
        <v>12.7</v>
      </c>
      <c r="O1065" s="71">
        <v>1.1000000000000014</v>
      </c>
      <c r="P1065" s="71">
        <v>11.940000000000001</v>
      </c>
      <c r="Q1065" s="71">
        <v>11.34</v>
      </c>
      <c r="R1065" s="71">
        <v>0.60000000000000142</v>
      </c>
      <c r="S1065" s="71">
        <v>12</v>
      </c>
      <c r="T1065" s="67">
        <v>11.04</v>
      </c>
      <c r="U1065" s="71">
        <v>0.96000000000000085</v>
      </c>
      <c r="V1065" s="71">
        <v>10.14</v>
      </c>
      <c r="W1065" s="71">
        <v>9.6300000000000008</v>
      </c>
      <c r="X1065" s="71">
        <v>0.50999999999999979</v>
      </c>
      <c r="Y1065" s="71">
        <v>11.370000000000001</v>
      </c>
      <c r="Z1065" s="67">
        <v>10.8</v>
      </c>
      <c r="AA1065" s="71">
        <v>0.57000000000000028</v>
      </c>
      <c r="AB1065" s="71">
        <v>11.3</v>
      </c>
      <c r="AC1065" s="67">
        <v>10.4</v>
      </c>
      <c r="AD1065" s="71">
        <v>0.90000000000000036</v>
      </c>
      <c r="AE1065" s="71">
        <v>10.67</v>
      </c>
      <c r="AF1065" s="67">
        <v>10.14</v>
      </c>
      <c r="AG1065" s="71">
        <v>0.52999999999999936</v>
      </c>
      <c r="AH1065" s="71">
        <v>10.1</v>
      </c>
      <c r="AI1065" s="67">
        <v>9.2899999999999991</v>
      </c>
      <c r="AJ1065" s="71">
        <v>0.8100000000000005</v>
      </c>
      <c r="AK1065" s="71">
        <v>9.59</v>
      </c>
      <c r="AL1065" s="67">
        <v>9.11</v>
      </c>
      <c r="AM1065" s="71">
        <v>0.48000000000000043</v>
      </c>
      <c r="AN1065" s="71">
        <v>8.4</v>
      </c>
      <c r="AO1065" s="67">
        <v>7.73</v>
      </c>
      <c r="AP1065" s="71">
        <v>0.66999999999999993</v>
      </c>
      <c r="AQ1065" s="71">
        <v>7.0979999999999999</v>
      </c>
      <c r="AR1065" s="71">
        <v>6.74</v>
      </c>
      <c r="AS1065" s="71">
        <v>0.35799999999999965</v>
      </c>
      <c r="AT1065" s="71">
        <v>7.96</v>
      </c>
      <c r="AU1065" s="71">
        <v>7.56</v>
      </c>
      <c r="AV1065" s="71">
        <v>0.40000000000000036</v>
      </c>
      <c r="AW1065" s="71">
        <v>7.91</v>
      </c>
      <c r="AX1065" s="67">
        <v>7.28</v>
      </c>
      <c r="AY1065" s="71">
        <v>0.62999999999999989</v>
      </c>
      <c r="AZ1065" s="71">
        <v>7.47</v>
      </c>
      <c r="BA1065" s="71">
        <v>7.1</v>
      </c>
      <c r="BB1065" s="71">
        <v>0.37000000000000011</v>
      </c>
      <c r="BC1065" s="71">
        <v>7.07</v>
      </c>
      <c r="BD1065" s="67">
        <v>6.5</v>
      </c>
      <c r="BE1065" s="71">
        <v>0.57000000000000028</v>
      </c>
      <c r="BF1065" s="71">
        <v>6.71</v>
      </c>
      <c r="BG1065" s="71">
        <v>6.37</v>
      </c>
      <c r="BH1065" s="71">
        <v>0.33999999999999986</v>
      </c>
      <c r="BI1065" s="71">
        <v>9.66</v>
      </c>
      <c r="BJ1065" s="71">
        <v>8.89</v>
      </c>
      <c r="BK1065" s="71">
        <v>0.76999999999999957</v>
      </c>
      <c r="BL1065" s="71">
        <v>8.3580000000000005</v>
      </c>
      <c r="BM1065" s="71">
        <v>7.94</v>
      </c>
      <c r="BN1065" s="71">
        <v>0.41800000000000015</v>
      </c>
      <c r="BO1065" s="71">
        <v>9.6</v>
      </c>
      <c r="BP1065" s="71">
        <v>8.83</v>
      </c>
      <c r="BQ1065" s="71">
        <v>0.76999999999999957</v>
      </c>
      <c r="BR1065" s="71">
        <v>9.0399999999999991</v>
      </c>
      <c r="BS1065" s="71">
        <v>8.32</v>
      </c>
      <c r="BT1065" s="71">
        <v>0.71999999999999886</v>
      </c>
      <c r="BU1065" s="71">
        <v>8.08</v>
      </c>
      <c r="BV1065" s="71">
        <v>7.43</v>
      </c>
      <c r="BW1065" s="71">
        <v>0.65000000000000036</v>
      </c>
      <c r="BX1065" s="71">
        <v>11.04</v>
      </c>
      <c r="BY1065" s="71">
        <v>10.16</v>
      </c>
      <c r="BZ1065" s="71">
        <v>0.87999999999999901</v>
      </c>
    </row>
    <row r="1066" spans="1:78" x14ac:dyDescent="0.25">
      <c r="A1066" s="67" t="s">
        <v>757</v>
      </c>
      <c r="B1066" s="67" t="s">
        <v>69</v>
      </c>
      <c r="C1066" s="68" t="s">
        <v>458</v>
      </c>
      <c r="D1066" s="68" t="s">
        <v>275</v>
      </c>
      <c r="E1066" s="68" t="s">
        <v>276</v>
      </c>
      <c r="F1066" s="68" t="s">
        <v>275</v>
      </c>
      <c r="G1066" s="69" t="s">
        <v>437</v>
      </c>
      <c r="H1066" s="70" t="s">
        <v>438</v>
      </c>
      <c r="I1066" s="68" t="s">
        <v>439</v>
      </c>
      <c r="J1066" s="90" t="s">
        <v>765</v>
      </c>
      <c r="K1066" s="67" t="s">
        <v>251</v>
      </c>
      <c r="L1066" s="72" t="s">
        <v>142</v>
      </c>
      <c r="M1066" s="71">
        <v>14.400000000000002</v>
      </c>
      <c r="N1066" s="67">
        <v>13.25</v>
      </c>
      <c r="O1066" s="71">
        <v>1.1500000000000021</v>
      </c>
      <c r="P1066" s="71">
        <v>12.370000000000001</v>
      </c>
      <c r="Q1066" s="71">
        <v>11.75</v>
      </c>
      <c r="R1066" s="71">
        <v>0.62000000000000099</v>
      </c>
      <c r="S1066" s="71">
        <v>12.600000000000001</v>
      </c>
      <c r="T1066" s="67">
        <v>11.59</v>
      </c>
      <c r="U1066" s="71">
        <v>1.0100000000000016</v>
      </c>
      <c r="V1066" s="71">
        <v>10.57</v>
      </c>
      <c r="W1066" s="71">
        <v>10.039999999999999</v>
      </c>
      <c r="X1066" s="71">
        <v>0.53000000000000114</v>
      </c>
      <c r="Y1066" s="71">
        <v>11.91</v>
      </c>
      <c r="Z1066" s="67">
        <v>11.31</v>
      </c>
      <c r="AA1066" s="71">
        <v>0.59999999999999964</v>
      </c>
      <c r="AB1066" s="71">
        <v>11.9</v>
      </c>
      <c r="AC1066" s="67">
        <v>10.95</v>
      </c>
      <c r="AD1066" s="71">
        <v>0.95000000000000107</v>
      </c>
      <c r="AE1066" s="71">
        <v>11.21</v>
      </c>
      <c r="AF1066" s="67">
        <v>10.65</v>
      </c>
      <c r="AG1066" s="71">
        <v>0.5600000000000005</v>
      </c>
      <c r="AH1066" s="71">
        <v>10.7</v>
      </c>
      <c r="AI1066" s="67">
        <v>9.84</v>
      </c>
      <c r="AJ1066" s="71">
        <v>0.85999999999999943</v>
      </c>
      <c r="AK1066" s="71">
        <v>10.129999999999999</v>
      </c>
      <c r="AL1066" s="67">
        <v>9.6199999999999992</v>
      </c>
      <c r="AM1066" s="71">
        <v>0.50999999999999979</v>
      </c>
      <c r="AN1066" s="71">
        <v>8.82</v>
      </c>
      <c r="AO1066" s="67">
        <v>8.11</v>
      </c>
      <c r="AP1066" s="71">
        <v>0.71000000000000085</v>
      </c>
      <c r="AQ1066" s="71">
        <v>7.399</v>
      </c>
      <c r="AR1066" s="71">
        <v>7.03</v>
      </c>
      <c r="AS1066" s="71">
        <v>0.36899999999999977</v>
      </c>
      <c r="AT1066" s="71">
        <v>8.34</v>
      </c>
      <c r="AU1066" s="71">
        <v>7.92</v>
      </c>
      <c r="AV1066" s="71">
        <v>0.41999999999999993</v>
      </c>
      <c r="AW1066" s="71">
        <v>8.33</v>
      </c>
      <c r="AX1066" s="67">
        <v>7.66</v>
      </c>
      <c r="AY1066" s="71">
        <v>0.66999999999999993</v>
      </c>
      <c r="AZ1066" s="71">
        <v>7.85</v>
      </c>
      <c r="BA1066" s="71">
        <v>7.46</v>
      </c>
      <c r="BB1066" s="71">
        <v>0.38999999999999968</v>
      </c>
      <c r="BC1066" s="71">
        <v>7.49</v>
      </c>
      <c r="BD1066" s="67">
        <v>6.89</v>
      </c>
      <c r="BE1066" s="71">
        <v>0.60000000000000053</v>
      </c>
      <c r="BF1066" s="71">
        <v>7.09</v>
      </c>
      <c r="BG1066" s="71">
        <v>6.74</v>
      </c>
      <c r="BH1066" s="71">
        <v>0.34999999999999964</v>
      </c>
      <c r="BI1066" s="71">
        <v>10.08</v>
      </c>
      <c r="BJ1066" s="71">
        <v>9.27</v>
      </c>
      <c r="BK1066" s="71">
        <v>0.8100000000000005</v>
      </c>
      <c r="BL1066" s="71">
        <v>8.6590000000000007</v>
      </c>
      <c r="BM1066" s="71">
        <v>8.23</v>
      </c>
      <c r="BN1066" s="71">
        <v>0.42900000000000027</v>
      </c>
      <c r="BO1066" s="71">
        <v>10.08</v>
      </c>
      <c r="BP1066" s="71">
        <v>9.27</v>
      </c>
      <c r="BQ1066" s="71">
        <v>0.8100000000000005</v>
      </c>
      <c r="BR1066" s="71">
        <v>9.52</v>
      </c>
      <c r="BS1066" s="71">
        <v>8.76</v>
      </c>
      <c r="BT1066" s="71">
        <v>0.75999999999999979</v>
      </c>
      <c r="BU1066" s="71">
        <v>8.56</v>
      </c>
      <c r="BV1066" s="71">
        <v>7.88</v>
      </c>
      <c r="BW1066" s="71">
        <v>0.6800000000000006</v>
      </c>
      <c r="BX1066" s="71">
        <v>11.52</v>
      </c>
      <c r="BY1066" s="71">
        <v>10.6</v>
      </c>
      <c r="BZ1066" s="71">
        <v>0.91999999999999993</v>
      </c>
    </row>
    <row r="1067" spans="1:78" x14ac:dyDescent="0.25">
      <c r="A1067" s="67" t="s">
        <v>758</v>
      </c>
      <c r="B1067" s="67" t="s">
        <v>69</v>
      </c>
      <c r="C1067" s="68" t="s">
        <v>458</v>
      </c>
      <c r="D1067" s="68" t="s">
        <v>275</v>
      </c>
      <c r="E1067" s="68" t="s">
        <v>496</v>
      </c>
      <c r="F1067" s="68" t="s">
        <v>497</v>
      </c>
      <c r="G1067" s="69" t="s">
        <v>437</v>
      </c>
      <c r="H1067" s="70" t="s">
        <v>438</v>
      </c>
      <c r="I1067" s="68" t="s">
        <v>439</v>
      </c>
      <c r="J1067" s="90" t="s">
        <v>765</v>
      </c>
      <c r="K1067" s="67" t="s">
        <v>251</v>
      </c>
      <c r="L1067" s="72" t="s">
        <v>142</v>
      </c>
      <c r="M1067" s="71">
        <v>13.8</v>
      </c>
      <c r="N1067" s="67">
        <v>12.7</v>
      </c>
      <c r="O1067" s="71">
        <v>1.1000000000000014</v>
      </c>
      <c r="P1067" s="71">
        <v>11.940000000000001</v>
      </c>
      <c r="Q1067" s="71">
        <v>11.34</v>
      </c>
      <c r="R1067" s="71">
        <v>0.60000000000000142</v>
      </c>
      <c r="S1067" s="71">
        <v>12</v>
      </c>
      <c r="T1067" s="67">
        <v>11.04</v>
      </c>
      <c r="U1067" s="71">
        <v>0.96000000000000085</v>
      </c>
      <c r="V1067" s="71">
        <v>10.14</v>
      </c>
      <c r="W1067" s="71">
        <v>9.6300000000000008</v>
      </c>
      <c r="X1067" s="71">
        <v>0.50999999999999979</v>
      </c>
      <c r="Y1067" s="71">
        <v>11.370000000000001</v>
      </c>
      <c r="Z1067" s="67">
        <v>10.8</v>
      </c>
      <c r="AA1067" s="71">
        <v>0.57000000000000028</v>
      </c>
      <c r="AB1067" s="71">
        <v>11.3</v>
      </c>
      <c r="AC1067" s="67">
        <v>10.4</v>
      </c>
      <c r="AD1067" s="71">
        <v>0.90000000000000036</v>
      </c>
      <c r="AE1067" s="71">
        <v>10.67</v>
      </c>
      <c r="AF1067" s="67">
        <v>10.14</v>
      </c>
      <c r="AG1067" s="71">
        <v>0.52999999999999936</v>
      </c>
      <c r="AH1067" s="71">
        <v>10.1</v>
      </c>
      <c r="AI1067" s="67">
        <v>9.2899999999999991</v>
      </c>
      <c r="AJ1067" s="71">
        <v>0.8100000000000005</v>
      </c>
      <c r="AK1067" s="71">
        <v>9.59</v>
      </c>
      <c r="AL1067" s="67">
        <v>9.11</v>
      </c>
      <c r="AM1067" s="71">
        <v>0.48000000000000043</v>
      </c>
      <c r="AN1067" s="71">
        <v>8.4</v>
      </c>
      <c r="AO1067" s="67">
        <v>7.73</v>
      </c>
      <c r="AP1067" s="71">
        <v>0.66999999999999993</v>
      </c>
      <c r="AQ1067" s="71">
        <v>7.0979999999999999</v>
      </c>
      <c r="AR1067" s="71">
        <v>6.74</v>
      </c>
      <c r="AS1067" s="71">
        <v>0.35799999999999965</v>
      </c>
      <c r="AT1067" s="71">
        <v>7.96</v>
      </c>
      <c r="AU1067" s="71">
        <v>7.56</v>
      </c>
      <c r="AV1067" s="71">
        <v>0.40000000000000036</v>
      </c>
      <c r="AW1067" s="71">
        <v>7.91</v>
      </c>
      <c r="AX1067" s="67">
        <v>7.28</v>
      </c>
      <c r="AY1067" s="71">
        <v>0.62999999999999989</v>
      </c>
      <c r="AZ1067" s="71">
        <v>7.47</v>
      </c>
      <c r="BA1067" s="71">
        <v>7.1</v>
      </c>
      <c r="BB1067" s="71">
        <v>0.37000000000000011</v>
      </c>
      <c r="BC1067" s="71">
        <v>7.07</v>
      </c>
      <c r="BD1067" s="67">
        <v>6.5</v>
      </c>
      <c r="BE1067" s="71">
        <v>0.57000000000000028</v>
      </c>
      <c r="BF1067" s="71">
        <v>6.71</v>
      </c>
      <c r="BG1067" s="71">
        <v>6.37</v>
      </c>
      <c r="BH1067" s="71">
        <v>0.33999999999999986</v>
      </c>
      <c r="BI1067" s="71">
        <v>9.66</v>
      </c>
      <c r="BJ1067" s="71">
        <v>8.89</v>
      </c>
      <c r="BK1067" s="71">
        <v>0.76999999999999957</v>
      </c>
      <c r="BL1067" s="71">
        <v>8.3580000000000005</v>
      </c>
      <c r="BM1067" s="71">
        <v>7.94</v>
      </c>
      <c r="BN1067" s="71">
        <v>0.41800000000000015</v>
      </c>
      <c r="BO1067" s="71">
        <v>9.6</v>
      </c>
      <c r="BP1067" s="71">
        <v>8.83</v>
      </c>
      <c r="BQ1067" s="71">
        <v>0.76999999999999957</v>
      </c>
      <c r="BR1067" s="71">
        <v>9.0399999999999991</v>
      </c>
      <c r="BS1067" s="71">
        <v>8.32</v>
      </c>
      <c r="BT1067" s="71">
        <v>0.71999999999999886</v>
      </c>
      <c r="BU1067" s="71">
        <v>8.08</v>
      </c>
      <c r="BV1067" s="71">
        <v>7.43</v>
      </c>
      <c r="BW1067" s="71">
        <v>0.65000000000000036</v>
      </c>
      <c r="BX1067" s="71">
        <v>11.04</v>
      </c>
      <c r="BY1067" s="71">
        <v>10.16</v>
      </c>
      <c r="BZ1067" s="71">
        <v>0.87999999999999901</v>
      </c>
    </row>
    <row r="1068" spans="1:78" x14ac:dyDescent="0.25">
      <c r="A1068" s="67" t="s">
        <v>759</v>
      </c>
      <c r="B1068" s="67" t="s">
        <v>69</v>
      </c>
      <c r="C1068" s="68" t="s">
        <v>458</v>
      </c>
      <c r="D1068" s="68" t="s">
        <v>275</v>
      </c>
      <c r="E1068" s="68" t="s">
        <v>481</v>
      </c>
      <c r="F1068" s="68" t="s">
        <v>482</v>
      </c>
      <c r="G1068" s="69" t="s">
        <v>437</v>
      </c>
      <c r="H1068" s="70" t="s">
        <v>438</v>
      </c>
      <c r="I1068" s="68" t="s">
        <v>439</v>
      </c>
      <c r="J1068" s="90" t="s">
        <v>765</v>
      </c>
      <c r="K1068" s="67" t="s">
        <v>251</v>
      </c>
      <c r="L1068" s="72" t="s">
        <v>142</v>
      </c>
      <c r="M1068" s="71">
        <v>13.8</v>
      </c>
      <c r="N1068" s="67">
        <v>12.7</v>
      </c>
      <c r="O1068" s="71">
        <v>1.1000000000000014</v>
      </c>
      <c r="P1068" s="71">
        <v>11.940000000000001</v>
      </c>
      <c r="Q1068" s="71">
        <v>11.34</v>
      </c>
      <c r="R1068" s="71">
        <v>0.60000000000000142</v>
      </c>
      <c r="S1068" s="71">
        <v>12</v>
      </c>
      <c r="T1068" s="67">
        <v>11.04</v>
      </c>
      <c r="U1068" s="71">
        <v>0.96000000000000085</v>
      </c>
      <c r="V1068" s="71">
        <v>10.14</v>
      </c>
      <c r="W1068" s="71">
        <v>9.6300000000000008</v>
      </c>
      <c r="X1068" s="71">
        <v>0.50999999999999979</v>
      </c>
      <c r="Y1068" s="71">
        <v>11.370000000000001</v>
      </c>
      <c r="Z1068" s="67">
        <v>10.8</v>
      </c>
      <c r="AA1068" s="71">
        <v>0.57000000000000028</v>
      </c>
      <c r="AB1068" s="71">
        <v>11.3</v>
      </c>
      <c r="AC1068" s="67">
        <v>10.4</v>
      </c>
      <c r="AD1068" s="71">
        <v>0.90000000000000036</v>
      </c>
      <c r="AE1068" s="71">
        <v>10.67</v>
      </c>
      <c r="AF1068" s="67">
        <v>10.14</v>
      </c>
      <c r="AG1068" s="71">
        <v>0.52999999999999936</v>
      </c>
      <c r="AH1068" s="71">
        <v>10.1</v>
      </c>
      <c r="AI1068" s="67">
        <v>9.2899999999999991</v>
      </c>
      <c r="AJ1068" s="71">
        <v>0.8100000000000005</v>
      </c>
      <c r="AK1068" s="71">
        <v>9.59</v>
      </c>
      <c r="AL1068" s="67">
        <v>9.11</v>
      </c>
      <c r="AM1068" s="71">
        <v>0.48000000000000043</v>
      </c>
      <c r="AN1068" s="71">
        <v>8.4</v>
      </c>
      <c r="AO1068" s="67">
        <v>7.73</v>
      </c>
      <c r="AP1068" s="71">
        <v>0.66999999999999993</v>
      </c>
      <c r="AQ1068" s="71">
        <v>7.0979999999999999</v>
      </c>
      <c r="AR1068" s="71">
        <v>6.74</v>
      </c>
      <c r="AS1068" s="71">
        <v>0.35799999999999965</v>
      </c>
      <c r="AT1068" s="71">
        <v>7.96</v>
      </c>
      <c r="AU1068" s="71">
        <v>7.56</v>
      </c>
      <c r="AV1068" s="71">
        <v>0.40000000000000036</v>
      </c>
      <c r="AW1068" s="71">
        <v>7.91</v>
      </c>
      <c r="AX1068" s="67">
        <v>7.28</v>
      </c>
      <c r="AY1068" s="71">
        <v>0.62999999999999989</v>
      </c>
      <c r="AZ1068" s="71">
        <v>7.47</v>
      </c>
      <c r="BA1068" s="71">
        <v>7.1</v>
      </c>
      <c r="BB1068" s="71">
        <v>0.37000000000000011</v>
      </c>
      <c r="BC1068" s="71">
        <v>7.07</v>
      </c>
      <c r="BD1068" s="67">
        <v>6.5</v>
      </c>
      <c r="BE1068" s="71">
        <v>0.57000000000000028</v>
      </c>
      <c r="BF1068" s="71">
        <v>6.71</v>
      </c>
      <c r="BG1068" s="71">
        <v>6.37</v>
      </c>
      <c r="BH1068" s="71">
        <v>0.33999999999999986</v>
      </c>
      <c r="BI1068" s="71">
        <v>9.66</v>
      </c>
      <c r="BJ1068" s="71">
        <v>8.89</v>
      </c>
      <c r="BK1068" s="71">
        <v>0.76999999999999957</v>
      </c>
      <c r="BL1068" s="71">
        <v>8.3580000000000005</v>
      </c>
      <c r="BM1068" s="71">
        <v>7.94</v>
      </c>
      <c r="BN1068" s="71">
        <v>0.41800000000000015</v>
      </c>
      <c r="BO1068" s="71">
        <v>9.6</v>
      </c>
      <c r="BP1068" s="71">
        <v>8.83</v>
      </c>
      <c r="BQ1068" s="71">
        <v>0.76999999999999957</v>
      </c>
      <c r="BR1068" s="71">
        <v>9.0399999999999991</v>
      </c>
      <c r="BS1068" s="71">
        <v>8.32</v>
      </c>
      <c r="BT1068" s="71">
        <v>0.71999999999999886</v>
      </c>
      <c r="BU1068" s="71">
        <v>8.08</v>
      </c>
      <c r="BV1068" s="71">
        <v>7.43</v>
      </c>
      <c r="BW1068" s="71">
        <v>0.65000000000000036</v>
      </c>
      <c r="BX1068" s="71">
        <v>11.04</v>
      </c>
      <c r="BY1068" s="71">
        <v>10.16</v>
      </c>
      <c r="BZ1068" s="71">
        <v>0.87999999999999901</v>
      </c>
    </row>
    <row r="1069" spans="1:78" hidden="1" x14ac:dyDescent="0.25">
      <c r="A1069" s="67" t="s">
        <v>1596</v>
      </c>
      <c r="B1069" s="67" t="s">
        <v>69</v>
      </c>
      <c r="C1069" s="68" t="s">
        <v>458</v>
      </c>
      <c r="D1069" s="68" t="s">
        <v>275</v>
      </c>
      <c r="E1069" s="68" t="s">
        <v>459</v>
      </c>
      <c r="F1069" s="68" t="s">
        <v>460</v>
      </c>
      <c r="G1069" s="69" t="s">
        <v>440</v>
      </c>
      <c r="H1069" s="70" t="s">
        <v>441</v>
      </c>
      <c r="I1069" s="68" t="s">
        <v>442</v>
      </c>
      <c r="J1069" s="90" t="s">
        <v>765</v>
      </c>
      <c r="K1069" s="67" t="s">
        <v>78</v>
      </c>
      <c r="L1069" s="72" t="s">
        <v>79</v>
      </c>
      <c r="M1069" s="71">
        <v>8.7799999999999994</v>
      </c>
      <c r="N1069" s="67">
        <v>7.02</v>
      </c>
      <c r="O1069" s="71">
        <v>1.7599999999999998</v>
      </c>
      <c r="P1069" s="71">
        <v>7.0699999999999994</v>
      </c>
      <c r="Q1069" s="71">
        <v>6.72</v>
      </c>
      <c r="R1069" s="71">
        <v>0.34999999999999964</v>
      </c>
      <c r="S1069" s="71">
        <v>6.9799999999999995</v>
      </c>
      <c r="T1069" s="67">
        <v>5.58</v>
      </c>
      <c r="U1069" s="71">
        <v>1.3999999999999995</v>
      </c>
      <c r="V1069" s="71">
        <v>5.27</v>
      </c>
      <c r="W1069" s="71">
        <v>5.01</v>
      </c>
      <c r="X1069" s="71">
        <v>0.25999999999999979</v>
      </c>
      <c r="Y1069" s="67"/>
      <c r="Z1069" s="67"/>
      <c r="AA1069" s="67"/>
      <c r="AB1069" s="71">
        <v>6.2799999999999994</v>
      </c>
      <c r="AC1069" s="71">
        <v>5.0199999999999996</v>
      </c>
      <c r="AD1069" s="71">
        <v>1.2599999999999998</v>
      </c>
      <c r="AE1069" s="67"/>
      <c r="AF1069" s="67"/>
      <c r="AG1069" s="67"/>
      <c r="AH1069" s="71">
        <v>5.2799999999999994</v>
      </c>
      <c r="AI1069" s="67">
        <v>4.22</v>
      </c>
      <c r="AJ1069" s="71">
        <v>1.0599999999999996</v>
      </c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  <c r="AU1069" s="67"/>
      <c r="AV1069" s="67"/>
      <c r="AW1069" s="67"/>
      <c r="AX1069" s="67"/>
      <c r="AY1069" s="67"/>
      <c r="AZ1069" s="67"/>
      <c r="BA1069" s="67"/>
      <c r="BB1069" s="67"/>
      <c r="BC1069" s="67"/>
      <c r="BD1069" s="67"/>
      <c r="BE1069" s="67"/>
      <c r="BF1069" s="67"/>
      <c r="BG1069" s="67"/>
      <c r="BH1069" s="67"/>
      <c r="BI1069" s="67"/>
      <c r="BJ1069" s="67"/>
      <c r="BK1069" s="67"/>
      <c r="BL1069" s="67"/>
      <c r="BM1069" s="67"/>
      <c r="BN1069" s="67"/>
      <c r="BO1069" s="67"/>
      <c r="BP1069" s="67"/>
      <c r="BQ1069" s="67"/>
      <c r="BR1069" s="67"/>
      <c r="BS1069" s="67"/>
      <c r="BT1069" s="67"/>
      <c r="BU1069" s="67"/>
      <c r="BV1069" s="67"/>
      <c r="BW1069" s="67"/>
      <c r="BX1069" s="67"/>
      <c r="BY1069" s="67"/>
      <c r="BZ1069" s="67"/>
    </row>
    <row r="1070" spans="1:78" hidden="1" x14ac:dyDescent="0.25">
      <c r="A1070" s="67" t="s">
        <v>1597</v>
      </c>
      <c r="B1070" s="67" t="s">
        <v>69</v>
      </c>
      <c r="C1070" s="68" t="s">
        <v>458</v>
      </c>
      <c r="D1070" s="68" t="s">
        <v>275</v>
      </c>
      <c r="E1070" s="68" t="s">
        <v>461</v>
      </c>
      <c r="F1070" s="68" t="s">
        <v>462</v>
      </c>
      <c r="G1070" s="69" t="s">
        <v>440</v>
      </c>
      <c r="H1070" s="70" t="s">
        <v>441</v>
      </c>
      <c r="I1070" s="68" t="s">
        <v>442</v>
      </c>
      <c r="J1070" s="90" t="s">
        <v>765</v>
      </c>
      <c r="K1070" s="67" t="s">
        <v>78</v>
      </c>
      <c r="L1070" s="72" t="s">
        <v>79</v>
      </c>
      <c r="M1070" s="71">
        <v>7.68</v>
      </c>
      <c r="N1070" s="67">
        <v>6.14</v>
      </c>
      <c r="O1070" s="71">
        <v>1.54</v>
      </c>
      <c r="P1070" s="71">
        <v>6.41</v>
      </c>
      <c r="Q1070" s="71">
        <v>6.09</v>
      </c>
      <c r="R1070" s="71">
        <v>0.32000000000000028</v>
      </c>
      <c r="S1070" s="71">
        <v>5.88</v>
      </c>
      <c r="T1070" s="67">
        <v>4.7</v>
      </c>
      <c r="U1070" s="71">
        <v>1.1799999999999997</v>
      </c>
      <c r="V1070" s="71">
        <v>4.6100000000000003</v>
      </c>
      <c r="W1070" s="71">
        <v>4.38</v>
      </c>
      <c r="X1070" s="71">
        <v>0.23000000000000043</v>
      </c>
      <c r="Y1070" s="67"/>
      <c r="Z1070" s="67"/>
      <c r="AA1070" s="67"/>
      <c r="AB1070" s="71">
        <v>5.18</v>
      </c>
      <c r="AC1070" s="71">
        <v>4.1399999999999997</v>
      </c>
      <c r="AD1070" s="71">
        <v>1.04</v>
      </c>
      <c r="AE1070" s="67"/>
      <c r="AF1070" s="67"/>
      <c r="AG1070" s="67"/>
      <c r="AH1070" s="71">
        <v>4.18</v>
      </c>
      <c r="AI1070" s="67">
        <v>3.34</v>
      </c>
      <c r="AJ1070" s="71">
        <v>0.83999999999999986</v>
      </c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  <c r="AU1070" s="67"/>
      <c r="AV1070" s="67"/>
      <c r="AW1070" s="67"/>
      <c r="AX1070" s="67"/>
      <c r="AY1070" s="67"/>
      <c r="AZ1070" s="67"/>
      <c r="BA1070" s="67"/>
      <c r="BB1070" s="67"/>
      <c r="BC1070" s="67"/>
      <c r="BD1070" s="67"/>
      <c r="BE1070" s="67"/>
      <c r="BF1070" s="67"/>
      <c r="BG1070" s="67"/>
      <c r="BH1070" s="67"/>
      <c r="BI1070" s="67"/>
      <c r="BJ1070" s="67"/>
      <c r="BK1070" s="67"/>
      <c r="BL1070" s="67"/>
      <c r="BM1070" s="67"/>
      <c r="BN1070" s="67"/>
      <c r="BO1070" s="67"/>
      <c r="BP1070" s="67"/>
      <c r="BQ1070" s="67"/>
      <c r="BR1070" s="67"/>
      <c r="BS1070" s="67"/>
      <c r="BT1070" s="67"/>
      <c r="BU1070" s="67"/>
      <c r="BV1070" s="67"/>
      <c r="BW1070" s="67"/>
      <c r="BX1070" s="67"/>
      <c r="BY1070" s="67"/>
      <c r="BZ1070" s="67"/>
    </row>
    <row r="1071" spans="1:78" hidden="1" x14ac:dyDescent="0.25">
      <c r="A1071" s="67" t="s">
        <v>1598</v>
      </c>
      <c r="B1071" s="67" t="s">
        <v>69</v>
      </c>
      <c r="C1071" s="68" t="s">
        <v>458</v>
      </c>
      <c r="D1071" s="68" t="s">
        <v>275</v>
      </c>
      <c r="E1071" s="68" t="s">
        <v>463</v>
      </c>
      <c r="F1071" s="68" t="s">
        <v>464</v>
      </c>
      <c r="G1071" s="69" t="s">
        <v>440</v>
      </c>
      <c r="H1071" s="70" t="s">
        <v>441</v>
      </c>
      <c r="I1071" s="68" t="s">
        <v>442</v>
      </c>
      <c r="J1071" s="90" t="s">
        <v>765</v>
      </c>
      <c r="K1071" s="67" t="s">
        <v>78</v>
      </c>
      <c r="L1071" s="72" t="s">
        <v>79</v>
      </c>
      <c r="M1071" s="71">
        <v>7.68</v>
      </c>
      <c r="N1071" s="67">
        <v>6.14</v>
      </c>
      <c r="O1071" s="71">
        <v>1.54</v>
      </c>
      <c r="P1071" s="71">
        <v>6.41</v>
      </c>
      <c r="Q1071" s="71">
        <v>6.09</v>
      </c>
      <c r="R1071" s="71">
        <v>0.32000000000000028</v>
      </c>
      <c r="S1071" s="71">
        <v>5.88</v>
      </c>
      <c r="T1071" s="67">
        <v>4.7</v>
      </c>
      <c r="U1071" s="71">
        <v>1.1799999999999997</v>
      </c>
      <c r="V1071" s="71">
        <v>4.6100000000000003</v>
      </c>
      <c r="W1071" s="71">
        <v>4.38</v>
      </c>
      <c r="X1071" s="71">
        <v>0.23000000000000043</v>
      </c>
      <c r="Y1071" s="67"/>
      <c r="Z1071" s="67"/>
      <c r="AA1071" s="67"/>
      <c r="AB1071" s="71">
        <v>5.18</v>
      </c>
      <c r="AC1071" s="71">
        <v>4.1399999999999997</v>
      </c>
      <c r="AD1071" s="71">
        <v>1.04</v>
      </c>
      <c r="AE1071" s="67"/>
      <c r="AF1071" s="67"/>
      <c r="AG1071" s="67"/>
      <c r="AH1071" s="71">
        <v>4.18</v>
      </c>
      <c r="AI1071" s="67">
        <v>3.34</v>
      </c>
      <c r="AJ1071" s="71">
        <v>0.83999999999999986</v>
      </c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  <c r="AU1071" s="67"/>
      <c r="AV1071" s="67"/>
      <c r="AW1071" s="67"/>
      <c r="AX1071" s="67"/>
      <c r="AY1071" s="67"/>
      <c r="AZ1071" s="67"/>
      <c r="BA1071" s="67"/>
      <c r="BB1071" s="67"/>
      <c r="BC1071" s="67"/>
      <c r="BD1071" s="67"/>
      <c r="BE1071" s="67"/>
      <c r="BF1071" s="67"/>
      <c r="BG1071" s="67"/>
      <c r="BH1071" s="67"/>
      <c r="BI1071" s="67"/>
      <c r="BJ1071" s="67"/>
      <c r="BK1071" s="67"/>
      <c r="BL1071" s="67"/>
      <c r="BM1071" s="67"/>
      <c r="BN1071" s="67"/>
      <c r="BO1071" s="67"/>
      <c r="BP1071" s="67"/>
      <c r="BQ1071" s="67"/>
      <c r="BR1071" s="67"/>
      <c r="BS1071" s="67"/>
      <c r="BT1071" s="67"/>
      <c r="BU1071" s="67"/>
      <c r="BV1071" s="67"/>
      <c r="BW1071" s="67"/>
      <c r="BX1071" s="67"/>
      <c r="BY1071" s="67"/>
      <c r="BZ1071" s="67"/>
    </row>
    <row r="1072" spans="1:78" hidden="1" x14ac:dyDescent="0.25">
      <c r="A1072" s="67" t="s">
        <v>1599</v>
      </c>
      <c r="B1072" s="67" t="s">
        <v>69</v>
      </c>
      <c r="C1072" s="68" t="s">
        <v>458</v>
      </c>
      <c r="D1072" s="68" t="s">
        <v>275</v>
      </c>
      <c r="E1072" s="68" t="s">
        <v>465</v>
      </c>
      <c r="F1072" s="68" t="s">
        <v>466</v>
      </c>
      <c r="G1072" s="69" t="s">
        <v>440</v>
      </c>
      <c r="H1072" s="70" t="s">
        <v>441</v>
      </c>
      <c r="I1072" s="68" t="s">
        <v>442</v>
      </c>
      <c r="J1072" s="90" t="s">
        <v>765</v>
      </c>
      <c r="K1072" s="67" t="s">
        <v>78</v>
      </c>
      <c r="L1072" s="72" t="s">
        <v>79</v>
      </c>
      <c r="M1072" s="71">
        <v>7.68</v>
      </c>
      <c r="N1072" s="67">
        <v>6.14</v>
      </c>
      <c r="O1072" s="71">
        <v>1.54</v>
      </c>
      <c r="P1072" s="71">
        <v>6.41</v>
      </c>
      <c r="Q1072" s="71">
        <v>6.09</v>
      </c>
      <c r="R1072" s="71">
        <v>0.32000000000000028</v>
      </c>
      <c r="S1072" s="71">
        <v>5.88</v>
      </c>
      <c r="T1072" s="67">
        <v>4.7</v>
      </c>
      <c r="U1072" s="71">
        <v>1.1799999999999997</v>
      </c>
      <c r="V1072" s="71">
        <v>4.6100000000000003</v>
      </c>
      <c r="W1072" s="71">
        <v>4.38</v>
      </c>
      <c r="X1072" s="71">
        <v>0.23000000000000043</v>
      </c>
      <c r="Y1072" s="67"/>
      <c r="Z1072" s="67"/>
      <c r="AA1072" s="67"/>
      <c r="AB1072" s="71">
        <v>5.18</v>
      </c>
      <c r="AC1072" s="71">
        <v>4.1399999999999997</v>
      </c>
      <c r="AD1072" s="71">
        <v>1.04</v>
      </c>
      <c r="AE1072" s="67"/>
      <c r="AF1072" s="67"/>
      <c r="AG1072" s="67"/>
      <c r="AH1072" s="71">
        <v>4.18</v>
      </c>
      <c r="AI1072" s="67">
        <v>3.34</v>
      </c>
      <c r="AJ1072" s="71">
        <v>0.83999999999999986</v>
      </c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  <c r="AU1072" s="67"/>
      <c r="AV1072" s="67"/>
      <c r="AW1072" s="67"/>
      <c r="AX1072" s="67"/>
      <c r="AY1072" s="67"/>
      <c r="AZ1072" s="67"/>
      <c r="BA1072" s="67"/>
      <c r="BB1072" s="67"/>
      <c r="BC1072" s="67"/>
      <c r="BD1072" s="67"/>
      <c r="BE1072" s="67"/>
      <c r="BF1072" s="67"/>
      <c r="BG1072" s="67"/>
      <c r="BH1072" s="67"/>
      <c r="BI1072" s="67"/>
      <c r="BJ1072" s="67"/>
      <c r="BK1072" s="67"/>
      <c r="BL1072" s="67"/>
      <c r="BM1072" s="67"/>
      <c r="BN1072" s="67"/>
      <c r="BO1072" s="67"/>
      <c r="BP1072" s="67"/>
      <c r="BQ1072" s="67"/>
      <c r="BR1072" s="67"/>
      <c r="BS1072" s="67"/>
      <c r="BT1072" s="67"/>
      <c r="BU1072" s="67"/>
      <c r="BV1072" s="67"/>
      <c r="BW1072" s="67"/>
      <c r="BX1072" s="67"/>
      <c r="BY1072" s="67"/>
      <c r="BZ1072" s="67"/>
    </row>
    <row r="1073" spans="1:78" hidden="1" x14ac:dyDescent="0.25">
      <c r="A1073" s="67" t="s">
        <v>1600</v>
      </c>
      <c r="B1073" s="67" t="s">
        <v>69</v>
      </c>
      <c r="C1073" s="68" t="s">
        <v>458</v>
      </c>
      <c r="D1073" s="68" t="s">
        <v>275</v>
      </c>
      <c r="E1073" s="68" t="s">
        <v>467</v>
      </c>
      <c r="F1073" s="68" t="s">
        <v>468</v>
      </c>
      <c r="G1073" s="69" t="s">
        <v>440</v>
      </c>
      <c r="H1073" s="70" t="s">
        <v>441</v>
      </c>
      <c r="I1073" s="68" t="s">
        <v>442</v>
      </c>
      <c r="J1073" s="90" t="s">
        <v>765</v>
      </c>
      <c r="K1073" s="67" t="s">
        <v>78</v>
      </c>
      <c r="L1073" s="72" t="s">
        <v>79</v>
      </c>
      <c r="M1073" s="71">
        <v>7.68</v>
      </c>
      <c r="N1073" s="67">
        <v>6.14</v>
      </c>
      <c r="O1073" s="71">
        <v>1.54</v>
      </c>
      <c r="P1073" s="71">
        <v>6.41</v>
      </c>
      <c r="Q1073" s="71">
        <v>6.09</v>
      </c>
      <c r="R1073" s="71">
        <v>0.32000000000000028</v>
      </c>
      <c r="S1073" s="71">
        <v>5.88</v>
      </c>
      <c r="T1073" s="67">
        <v>4.7</v>
      </c>
      <c r="U1073" s="71">
        <v>1.1799999999999997</v>
      </c>
      <c r="V1073" s="71">
        <v>4.6100000000000003</v>
      </c>
      <c r="W1073" s="71">
        <v>4.38</v>
      </c>
      <c r="X1073" s="71">
        <v>0.23000000000000043</v>
      </c>
      <c r="Y1073" s="67"/>
      <c r="Z1073" s="67"/>
      <c r="AA1073" s="67"/>
      <c r="AB1073" s="71">
        <v>5.18</v>
      </c>
      <c r="AC1073" s="71">
        <v>4.1399999999999997</v>
      </c>
      <c r="AD1073" s="71">
        <v>1.04</v>
      </c>
      <c r="AE1073" s="67"/>
      <c r="AF1073" s="67"/>
      <c r="AG1073" s="67"/>
      <c r="AH1073" s="71">
        <v>4.18</v>
      </c>
      <c r="AI1073" s="67">
        <v>3.34</v>
      </c>
      <c r="AJ1073" s="71">
        <v>0.83999999999999986</v>
      </c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  <c r="AU1073" s="67"/>
      <c r="AV1073" s="67"/>
      <c r="AW1073" s="67"/>
      <c r="AX1073" s="67"/>
      <c r="AY1073" s="67"/>
      <c r="AZ1073" s="67"/>
      <c r="BA1073" s="67"/>
      <c r="BB1073" s="67"/>
      <c r="BC1073" s="67"/>
      <c r="BD1073" s="67"/>
      <c r="BE1073" s="67"/>
      <c r="BF1073" s="67"/>
      <c r="BG1073" s="67"/>
      <c r="BH1073" s="67"/>
      <c r="BI1073" s="67"/>
      <c r="BJ1073" s="67"/>
      <c r="BK1073" s="67"/>
      <c r="BL1073" s="67"/>
      <c r="BM1073" s="67"/>
      <c r="BN1073" s="67"/>
      <c r="BO1073" s="67"/>
      <c r="BP1073" s="67"/>
      <c r="BQ1073" s="67"/>
      <c r="BR1073" s="67"/>
      <c r="BS1073" s="67"/>
      <c r="BT1073" s="67"/>
      <c r="BU1073" s="67"/>
      <c r="BV1073" s="67"/>
      <c r="BW1073" s="67"/>
      <c r="BX1073" s="67"/>
      <c r="BY1073" s="67"/>
      <c r="BZ1073" s="67"/>
    </row>
    <row r="1074" spans="1:78" hidden="1" x14ac:dyDescent="0.25">
      <c r="A1074" s="67" t="s">
        <v>1601</v>
      </c>
      <c r="B1074" s="67" t="s">
        <v>69</v>
      </c>
      <c r="C1074" s="68" t="s">
        <v>458</v>
      </c>
      <c r="D1074" s="68" t="s">
        <v>275</v>
      </c>
      <c r="E1074" s="68" t="s">
        <v>469</v>
      </c>
      <c r="F1074" s="68" t="s">
        <v>470</v>
      </c>
      <c r="G1074" s="69" t="s">
        <v>440</v>
      </c>
      <c r="H1074" s="70" t="s">
        <v>441</v>
      </c>
      <c r="I1074" s="68" t="s">
        <v>442</v>
      </c>
      <c r="J1074" s="90" t="s">
        <v>765</v>
      </c>
      <c r="K1074" s="67" t="s">
        <v>78</v>
      </c>
      <c r="L1074" s="72" t="s">
        <v>79</v>
      </c>
      <c r="M1074" s="71">
        <v>7.68</v>
      </c>
      <c r="N1074" s="67">
        <v>6.14</v>
      </c>
      <c r="O1074" s="71">
        <v>1.54</v>
      </c>
      <c r="P1074" s="71">
        <v>6.41</v>
      </c>
      <c r="Q1074" s="71">
        <v>6.09</v>
      </c>
      <c r="R1074" s="71">
        <v>0.32000000000000028</v>
      </c>
      <c r="S1074" s="71">
        <v>5.88</v>
      </c>
      <c r="T1074" s="67">
        <v>4.7</v>
      </c>
      <c r="U1074" s="71">
        <v>1.1799999999999997</v>
      </c>
      <c r="V1074" s="71">
        <v>4.6100000000000003</v>
      </c>
      <c r="W1074" s="71">
        <v>4.38</v>
      </c>
      <c r="X1074" s="71">
        <v>0.23000000000000043</v>
      </c>
      <c r="Y1074" s="67"/>
      <c r="Z1074" s="67"/>
      <c r="AA1074" s="67"/>
      <c r="AB1074" s="71">
        <v>5.18</v>
      </c>
      <c r="AC1074" s="71">
        <v>4.1399999999999997</v>
      </c>
      <c r="AD1074" s="71">
        <v>1.04</v>
      </c>
      <c r="AE1074" s="67"/>
      <c r="AF1074" s="67"/>
      <c r="AG1074" s="67"/>
      <c r="AH1074" s="71">
        <v>4.18</v>
      </c>
      <c r="AI1074" s="67">
        <v>3.34</v>
      </c>
      <c r="AJ1074" s="71">
        <v>0.83999999999999986</v>
      </c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  <c r="AU1074" s="67"/>
      <c r="AV1074" s="67"/>
      <c r="AW1074" s="67"/>
      <c r="AX1074" s="67"/>
      <c r="AY1074" s="67"/>
      <c r="AZ1074" s="67"/>
      <c r="BA1074" s="67"/>
      <c r="BB1074" s="67"/>
      <c r="BC1074" s="67"/>
      <c r="BD1074" s="67"/>
      <c r="BE1074" s="67"/>
      <c r="BF1074" s="67"/>
      <c r="BG1074" s="67"/>
      <c r="BH1074" s="67"/>
      <c r="BI1074" s="67"/>
      <c r="BJ1074" s="67"/>
      <c r="BK1074" s="67"/>
      <c r="BL1074" s="67"/>
      <c r="BM1074" s="67"/>
      <c r="BN1074" s="67"/>
      <c r="BO1074" s="67"/>
      <c r="BP1074" s="67"/>
      <c r="BQ1074" s="67"/>
      <c r="BR1074" s="67"/>
      <c r="BS1074" s="67"/>
      <c r="BT1074" s="67"/>
      <c r="BU1074" s="67"/>
      <c r="BV1074" s="67"/>
      <c r="BW1074" s="67"/>
      <c r="BX1074" s="67"/>
      <c r="BY1074" s="67"/>
      <c r="BZ1074" s="67"/>
    </row>
    <row r="1075" spans="1:78" hidden="1" x14ac:dyDescent="0.25">
      <c r="A1075" s="67" t="s">
        <v>1602</v>
      </c>
      <c r="B1075" s="67" t="s">
        <v>69</v>
      </c>
      <c r="C1075" s="68" t="s">
        <v>458</v>
      </c>
      <c r="D1075" s="68" t="s">
        <v>275</v>
      </c>
      <c r="E1075" s="68" t="s">
        <v>276</v>
      </c>
      <c r="F1075" s="68" t="s">
        <v>275</v>
      </c>
      <c r="G1075" s="69" t="s">
        <v>440</v>
      </c>
      <c r="H1075" s="70" t="s">
        <v>441</v>
      </c>
      <c r="I1075" s="68" t="s">
        <v>442</v>
      </c>
      <c r="J1075" s="90" t="s">
        <v>765</v>
      </c>
      <c r="K1075" s="67" t="s">
        <v>78</v>
      </c>
      <c r="L1075" s="72" t="s">
        <v>79</v>
      </c>
      <c r="M1075" s="71">
        <v>8.02</v>
      </c>
      <c r="N1075" s="67">
        <v>6.42</v>
      </c>
      <c r="O1075" s="71">
        <v>1.5999999999999996</v>
      </c>
      <c r="P1075" s="71">
        <v>6.6099999999999994</v>
      </c>
      <c r="Q1075" s="71">
        <v>6.28</v>
      </c>
      <c r="R1075" s="71">
        <v>0.32999999999999918</v>
      </c>
      <c r="S1075" s="71">
        <v>6.22</v>
      </c>
      <c r="T1075" s="67">
        <v>4.9800000000000004</v>
      </c>
      <c r="U1075" s="71">
        <v>1.2399999999999993</v>
      </c>
      <c r="V1075" s="71">
        <v>4.8099999999999996</v>
      </c>
      <c r="W1075" s="71">
        <v>4.57</v>
      </c>
      <c r="X1075" s="71">
        <v>0.23999999999999932</v>
      </c>
      <c r="Y1075" s="67"/>
      <c r="Z1075" s="67"/>
      <c r="AA1075" s="67"/>
      <c r="AB1075" s="71">
        <v>5.52</v>
      </c>
      <c r="AC1075" s="71">
        <v>4.42</v>
      </c>
      <c r="AD1075" s="71">
        <v>1.0999999999999996</v>
      </c>
      <c r="AE1075" s="67"/>
      <c r="AF1075" s="67"/>
      <c r="AG1075" s="67"/>
      <c r="AH1075" s="71">
        <v>4.5199999999999996</v>
      </c>
      <c r="AI1075" s="67">
        <v>3.62</v>
      </c>
      <c r="AJ1075" s="71">
        <v>0.89999999999999947</v>
      </c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  <c r="AU1075" s="67"/>
      <c r="AV1075" s="67"/>
      <c r="AW1075" s="67"/>
      <c r="AX1075" s="67"/>
      <c r="AY1075" s="67"/>
      <c r="AZ1075" s="67"/>
      <c r="BA1075" s="67"/>
      <c r="BB1075" s="67"/>
      <c r="BC1075" s="67"/>
      <c r="BD1075" s="67"/>
      <c r="BE1075" s="67"/>
      <c r="BF1075" s="67"/>
      <c r="BG1075" s="67"/>
      <c r="BH1075" s="67"/>
      <c r="BI1075" s="67"/>
      <c r="BJ1075" s="67"/>
      <c r="BK1075" s="67"/>
      <c r="BL1075" s="67"/>
      <c r="BM1075" s="67"/>
      <c r="BN1075" s="67"/>
      <c r="BO1075" s="67"/>
      <c r="BP1075" s="67"/>
      <c r="BQ1075" s="67"/>
      <c r="BR1075" s="67"/>
      <c r="BS1075" s="67"/>
      <c r="BT1075" s="67"/>
      <c r="BU1075" s="67"/>
      <c r="BV1075" s="67"/>
      <c r="BW1075" s="67"/>
      <c r="BX1075" s="67"/>
      <c r="BY1075" s="67"/>
      <c r="BZ1075" s="67"/>
    </row>
    <row r="1076" spans="1:78" hidden="1" x14ac:dyDescent="0.25">
      <c r="A1076" s="67" t="s">
        <v>1603</v>
      </c>
      <c r="B1076" s="67" t="s">
        <v>69</v>
      </c>
      <c r="C1076" s="68" t="s">
        <v>458</v>
      </c>
      <c r="D1076" s="68" t="s">
        <v>275</v>
      </c>
      <c r="E1076" s="68" t="s">
        <v>471</v>
      </c>
      <c r="F1076" s="68" t="s">
        <v>472</v>
      </c>
      <c r="G1076" s="69" t="s">
        <v>440</v>
      </c>
      <c r="H1076" s="70" t="s">
        <v>441</v>
      </c>
      <c r="I1076" s="68" t="s">
        <v>442</v>
      </c>
      <c r="J1076" s="90" t="s">
        <v>765</v>
      </c>
      <c r="K1076" s="67" t="s">
        <v>78</v>
      </c>
      <c r="L1076" s="72" t="s">
        <v>79</v>
      </c>
      <c r="M1076" s="71">
        <v>7.7799999999999994</v>
      </c>
      <c r="N1076" s="67">
        <v>6.22</v>
      </c>
      <c r="O1076" s="71">
        <v>1.5599999999999996</v>
      </c>
      <c r="P1076" s="71">
        <v>6.47</v>
      </c>
      <c r="Q1076" s="71">
        <v>6.15</v>
      </c>
      <c r="R1076" s="71">
        <v>0.3199999999999994</v>
      </c>
      <c r="S1076" s="71">
        <v>5.9799999999999995</v>
      </c>
      <c r="T1076" s="67">
        <v>4.78</v>
      </c>
      <c r="U1076" s="71">
        <v>1.1999999999999993</v>
      </c>
      <c r="V1076" s="71">
        <v>4.67</v>
      </c>
      <c r="W1076" s="71">
        <v>4.4400000000000004</v>
      </c>
      <c r="X1076" s="71">
        <v>0.22999999999999954</v>
      </c>
      <c r="Y1076" s="67"/>
      <c r="Z1076" s="67"/>
      <c r="AA1076" s="67"/>
      <c r="AB1076" s="71">
        <v>5.2799999999999994</v>
      </c>
      <c r="AC1076" s="71">
        <v>4.22</v>
      </c>
      <c r="AD1076" s="71">
        <v>1.0599999999999996</v>
      </c>
      <c r="AE1076" s="67"/>
      <c r="AF1076" s="67"/>
      <c r="AG1076" s="67"/>
      <c r="AH1076" s="71">
        <v>4.2799999999999994</v>
      </c>
      <c r="AI1076" s="67">
        <v>3.42</v>
      </c>
      <c r="AJ1076" s="71">
        <v>0.85999999999999943</v>
      </c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  <c r="AU1076" s="67"/>
      <c r="AV1076" s="67"/>
      <c r="AW1076" s="67"/>
      <c r="AX1076" s="67"/>
      <c r="AY1076" s="67"/>
      <c r="AZ1076" s="67"/>
      <c r="BA1076" s="67"/>
      <c r="BB1076" s="67"/>
      <c r="BC1076" s="67"/>
      <c r="BD1076" s="67"/>
      <c r="BE1076" s="67"/>
      <c r="BF1076" s="67"/>
      <c r="BG1076" s="67"/>
      <c r="BH1076" s="67"/>
      <c r="BI1076" s="67"/>
      <c r="BJ1076" s="67"/>
      <c r="BK1076" s="67"/>
      <c r="BL1076" s="67"/>
      <c r="BM1076" s="67"/>
      <c r="BN1076" s="67"/>
      <c r="BO1076" s="67"/>
      <c r="BP1076" s="67"/>
      <c r="BQ1076" s="67"/>
      <c r="BR1076" s="67"/>
      <c r="BS1076" s="67"/>
      <c r="BT1076" s="67"/>
      <c r="BU1076" s="67"/>
      <c r="BV1076" s="67"/>
      <c r="BW1076" s="67"/>
      <c r="BX1076" s="67"/>
      <c r="BY1076" s="67"/>
      <c r="BZ1076" s="67"/>
    </row>
    <row r="1077" spans="1:78" hidden="1" x14ac:dyDescent="0.25">
      <c r="A1077" s="67" t="s">
        <v>1604</v>
      </c>
      <c r="B1077" s="67" t="s">
        <v>69</v>
      </c>
      <c r="C1077" s="68" t="s">
        <v>458</v>
      </c>
      <c r="D1077" s="68" t="s">
        <v>275</v>
      </c>
      <c r="E1077" s="68" t="s">
        <v>473</v>
      </c>
      <c r="F1077" s="68" t="s">
        <v>474</v>
      </c>
      <c r="G1077" s="69" t="s">
        <v>440</v>
      </c>
      <c r="H1077" s="70" t="s">
        <v>441</v>
      </c>
      <c r="I1077" s="68" t="s">
        <v>442</v>
      </c>
      <c r="J1077" s="90" t="s">
        <v>765</v>
      </c>
      <c r="K1077" s="67" t="s">
        <v>78</v>
      </c>
      <c r="L1077" s="72" t="s">
        <v>79</v>
      </c>
      <c r="M1077" s="71">
        <v>7.68</v>
      </c>
      <c r="N1077" s="67">
        <v>6.14</v>
      </c>
      <c r="O1077" s="71">
        <v>1.54</v>
      </c>
      <c r="P1077" s="71">
        <v>6.41</v>
      </c>
      <c r="Q1077" s="71">
        <v>6.09</v>
      </c>
      <c r="R1077" s="71">
        <v>0.32000000000000028</v>
      </c>
      <c r="S1077" s="71">
        <v>5.88</v>
      </c>
      <c r="T1077" s="67">
        <v>4.7</v>
      </c>
      <c r="U1077" s="71">
        <v>1.1799999999999997</v>
      </c>
      <c r="V1077" s="71">
        <v>4.6100000000000003</v>
      </c>
      <c r="W1077" s="71">
        <v>4.38</v>
      </c>
      <c r="X1077" s="71">
        <v>0.23000000000000043</v>
      </c>
      <c r="Y1077" s="67"/>
      <c r="Z1077" s="67"/>
      <c r="AA1077" s="67"/>
      <c r="AB1077" s="71">
        <v>5.18</v>
      </c>
      <c r="AC1077" s="71">
        <v>4.1399999999999997</v>
      </c>
      <c r="AD1077" s="71">
        <v>1.04</v>
      </c>
      <c r="AE1077" s="67"/>
      <c r="AF1077" s="67"/>
      <c r="AG1077" s="67"/>
      <c r="AH1077" s="71">
        <v>4.18</v>
      </c>
      <c r="AI1077" s="67">
        <v>3.34</v>
      </c>
      <c r="AJ1077" s="71">
        <v>0.83999999999999986</v>
      </c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  <c r="AU1077" s="67"/>
      <c r="AV1077" s="67"/>
      <c r="AW1077" s="67"/>
      <c r="AX1077" s="67"/>
      <c r="AY1077" s="67"/>
      <c r="AZ1077" s="67"/>
      <c r="BA1077" s="67"/>
      <c r="BB1077" s="67"/>
      <c r="BC1077" s="67"/>
      <c r="BD1077" s="67"/>
      <c r="BE1077" s="67"/>
      <c r="BF1077" s="67"/>
      <c r="BG1077" s="67"/>
      <c r="BH1077" s="67"/>
      <c r="BI1077" s="67"/>
      <c r="BJ1077" s="67"/>
      <c r="BK1077" s="67"/>
      <c r="BL1077" s="67"/>
      <c r="BM1077" s="67"/>
      <c r="BN1077" s="67"/>
      <c r="BO1077" s="67"/>
      <c r="BP1077" s="67"/>
      <c r="BQ1077" s="67"/>
      <c r="BR1077" s="67"/>
      <c r="BS1077" s="67"/>
      <c r="BT1077" s="67"/>
      <c r="BU1077" s="67"/>
      <c r="BV1077" s="67"/>
      <c r="BW1077" s="67"/>
      <c r="BX1077" s="67"/>
      <c r="BY1077" s="67"/>
      <c r="BZ1077" s="67"/>
    </row>
    <row r="1078" spans="1:78" x14ac:dyDescent="0.25">
      <c r="A1078" s="67" t="s">
        <v>760</v>
      </c>
      <c r="B1078" s="67" t="s">
        <v>69</v>
      </c>
      <c r="C1078" s="68" t="s">
        <v>458</v>
      </c>
      <c r="D1078" s="68" t="s">
        <v>275</v>
      </c>
      <c r="E1078" s="68" t="s">
        <v>496</v>
      </c>
      <c r="F1078" s="68" t="s">
        <v>497</v>
      </c>
      <c r="G1078" s="69" t="s">
        <v>443</v>
      </c>
      <c r="H1078" s="70" t="s">
        <v>444</v>
      </c>
      <c r="I1078" s="68" t="s">
        <v>445</v>
      </c>
      <c r="J1078" s="90" t="s">
        <v>765</v>
      </c>
      <c r="K1078" s="67" t="s">
        <v>251</v>
      </c>
      <c r="L1078" s="89">
        <v>15</v>
      </c>
      <c r="M1078" s="71">
        <v>18.420000000000002</v>
      </c>
      <c r="N1078" s="67">
        <v>16.95</v>
      </c>
      <c r="O1078" s="71">
        <v>1.4700000000000024</v>
      </c>
      <c r="P1078" s="71">
        <v>15.200000000000001</v>
      </c>
      <c r="Q1078" s="71">
        <v>14.44</v>
      </c>
      <c r="R1078" s="71">
        <v>0.76000000000000156</v>
      </c>
      <c r="S1078" s="71">
        <v>16.62</v>
      </c>
      <c r="T1078" s="67">
        <v>15.29</v>
      </c>
      <c r="U1078" s="71">
        <v>1.3300000000000018</v>
      </c>
      <c r="V1078" s="71">
        <v>13.4</v>
      </c>
      <c r="W1078" s="71">
        <v>12.73</v>
      </c>
      <c r="X1078" s="71">
        <v>0.66999999999999993</v>
      </c>
      <c r="Y1078" s="67"/>
      <c r="Z1078" s="67"/>
      <c r="AA1078" s="67"/>
      <c r="AB1078" s="71">
        <v>15.920000000000002</v>
      </c>
      <c r="AC1078" s="67">
        <v>14.65</v>
      </c>
      <c r="AD1078" s="71">
        <v>1.2700000000000014</v>
      </c>
      <c r="AE1078" s="67"/>
      <c r="AF1078" s="67"/>
      <c r="AG1078" s="67"/>
      <c r="AH1078" s="71"/>
      <c r="AI1078" s="67"/>
      <c r="AJ1078" s="71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  <c r="AU1078" s="67"/>
      <c r="AV1078" s="67"/>
      <c r="AW1078" s="71"/>
      <c r="AX1078" s="67"/>
      <c r="AY1078" s="71"/>
      <c r="AZ1078" s="67"/>
      <c r="BA1078" s="67"/>
      <c r="BB1078" s="67"/>
      <c r="BC1078" s="67"/>
      <c r="BD1078" s="67"/>
      <c r="BE1078" s="67"/>
      <c r="BF1078" s="67"/>
      <c r="BG1078" s="67"/>
      <c r="BH1078" s="67"/>
      <c r="BI1078" s="67"/>
      <c r="BJ1078" s="67"/>
      <c r="BK1078" s="67"/>
      <c r="BL1078" s="67"/>
      <c r="BM1078" s="67"/>
      <c r="BN1078" s="67"/>
      <c r="BO1078" s="67"/>
      <c r="BP1078" s="67"/>
      <c r="BQ1078" s="67"/>
      <c r="BR1078" s="71"/>
      <c r="BS1078" s="71"/>
      <c r="BT1078" s="71"/>
      <c r="BU1078" s="67"/>
      <c r="BV1078" s="67"/>
      <c r="BW1078" s="67"/>
      <c r="BX1078" s="67"/>
      <c r="BY1078" s="67"/>
      <c r="BZ1078" s="67"/>
    </row>
    <row r="1079" spans="1:78" hidden="1" x14ac:dyDescent="0.25">
      <c r="A1079" s="67" t="s">
        <v>1605</v>
      </c>
      <c r="B1079" s="67" t="s">
        <v>69</v>
      </c>
      <c r="C1079" s="68" t="s">
        <v>458</v>
      </c>
      <c r="D1079" s="68" t="s">
        <v>275</v>
      </c>
      <c r="E1079" s="68" t="s">
        <v>276</v>
      </c>
      <c r="F1079" s="68" t="s">
        <v>275</v>
      </c>
      <c r="G1079" s="69" t="s">
        <v>449</v>
      </c>
      <c r="H1079" s="70" t="s">
        <v>450</v>
      </c>
      <c r="I1079" s="68" t="s">
        <v>451</v>
      </c>
      <c r="J1079" s="90" t="s">
        <v>765</v>
      </c>
      <c r="K1079" s="67" t="s">
        <v>141</v>
      </c>
      <c r="L1079" s="72" t="s">
        <v>80</v>
      </c>
      <c r="M1079" s="71">
        <v>19.399999999999999</v>
      </c>
      <c r="N1079" s="67">
        <v>17.46</v>
      </c>
      <c r="O1079" s="71">
        <v>1.9399999999999977</v>
      </c>
      <c r="P1079" s="71">
        <v>13.280000000000001</v>
      </c>
      <c r="Q1079" s="71">
        <v>12.62</v>
      </c>
      <c r="R1079" s="71">
        <v>0.66000000000000192</v>
      </c>
      <c r="S1079" s="71">
        <v>16.399999999999999</v>
      </c>
      <c r="T1079" s="67">
        <v>14.76</v>
      </c>
      <c r="U1079" s="71">
        <v>1.6399999999999988</v>
      </c>
      <c r="V1079" s="71">
        <v>10.280000000000001</v>
      </c>
      <c r="W1079" s="71">
        <v>9.77</v>
      </c>
      <c r="X1079" s="71">
        <v>0.51000000000000156</v>
      </c>
      <c r="Y1079" s="67"/>
      <c r="Z1079" s="67"/>
      <c r="AA1079" s="67"/>
      <c r="AB1079" s="71"/>
      <c r="AC1079" s="67"/>
      <c r="AD1079" s="67"/>
      <c r="AE1079" s="67"/>
      <c r="AF1079" s="67"/>
      <c r="AG1079" s="67"/>
      <c r="AH1079" s="71"/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  <c r="AU1079" s="67"/>
      <c r="AV1079" s="67"/>
      <c r="AW1079" s="67"/>
      <c r="AX1079" s="67"/>
      <c r="AY1079" s="67"/>
      <c r="AZ1079" s="67"/>
      <c r="BA1079" s="67"/>
      <c r="BB1079" s="67"/>
      <c r="BC1079" s="67"/>
      <c r="BD1079" s="67"/>
      <c r="BE1079" s="67"/>
      <c r="BF1079" s="67"/>
      <c r="BG1079" s="67"/>
      <c r="BH1079" s="67"/>
      <c r="BI1079" s="67"/>
      <c r="BJ1079" s="67"/>
      <c r="BK1079" s="67"/>
      <c r="BL1079" s="67"/>
      <c r="BM1079" s="67"/>
      <c r="BN1079" s="67"/>
      <c r="BO1079" s="67"/>
      <c r="BP1079" s="67"/>
      <c r="BQ1079" s="67"/>
      <c r="BR1079" s="67"/>
      <c r="BS1079" s="67"/>
      <c r="BT1079" s="67"/>
      <c r="BU1079" s="67"/>
      <c r="BV1079" s="67"/>
      <c r="BW1079" s="67"/>
      <c r="BX1079" s="67"/>
      <c r="BY1079" s="67"/>
      <c r="BZ1079" s="67"/>
    </row>
    <row r="1080" spans="1:78" hidden="1" x14ac:dyDescent="0.25">
      <c r="A1080" s="67" t="s">
        <v>1606</v>
      </c>
      <c r="B1080" s="67" t="s">
        <v>69</v>
      </c>
      <c r="C1080" s="68" t="s">
        <v>458</v>
      </c>
      <c r="D1080" s="68" t="s">
        <v>275</v>
      </c>
      <c r="E1080" s="68" t="s">
        <v>471</v>
      </c>
      <c r="F1080" s="68" t="s">
        <v>472</v>
      </c>
      <c r="G1080" s="69" t="s">
        <v>449</v>
      </c>
      <c r="H1080" s="70" t="s">
        <v>450</v>
      </c>
      <c r="I1080" s="68" t="s">
        <v>451</v>
      </c>
      <c r="J1080" s="90" t="s">
        <v>765</v>
      </c>
      <c r="K1080" s="67" t="s">
        <v>141</v>
      </c>
      <c r="L1080" s="72" t="s">
        <v>80</v>
      </c>
      <c r="M1080" s="71">
        <v>19.399999999999999</v>
      </c>
      <c r="N1080" s="67">
        <v>17.46</v>
      </c>
      <c r="O1080" s="71">
        <v>1.9399999999999977</v>
      </c>
      <c r="P1080" s="71">
        <v>13.280000000000001</v>
      </c>
      <c r="Q1080" s="71">
        <v>12.62</v>
      </c>
      <c r="R1080" s="71">
        <v>0.66000000000000192</v>
      </c>
      <c r="S1080" s="71">
        <v>16.399999999999999</v>
      </c>
      <c r="T1080" s="67">
        <v>14.76</v>
      </c>
      <c r="U1080" s="71">
        <v>1.6399999999999988</v>
      </c>
      <c r="V1080" s="71">
        <v>10.280000000000001</v>
      </c>
      <c r="W1080" s="71">
        <v>9.77</v>
      </c>
      <c r="X1080" s="71">
        <v>0.51000000000000156</v>
      </c>
      <c r="Y1080" s="67"/>
      <c r="Z1080" s="67"/>
      <c r="AA1080" s="67"/>
      <c r="AB1080" s="71"/>
      <c r="AC1080" s="67"/>
      <c r="AD1080" s="67"/>
      <c r="AE1080" s="67"/>
      <c r="AF1080" s="67"/>
      <c r="AG1080" s="67"/>
      <c r="AH1080" s="71"/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  <c r="AU1080" s="67"/>
      <c r="AV1080" s="67"/>
      <c r="AW1080" s="67"/>
      <c r="AX1080" s="67"/>
      <c r="AY1080" s="67"/>
      <c r="AZ1080" s="67"/>
      <c r="BA1080" s="67"/>
      <c r="BB1080" s="67"/>
      <c r="BC1080" s="67"/>
      <c r="BD1080" s="67"/>
      <c r="BE1080" s="67"/>
      <c r="BF1080" s="67"/>
      <c r="BG1080" s="67"/>
      <c r="BH1080" s="67"/>
      <c r="BI1080" s="67"/>
      <c r="BJ1080" s="67"/>
      <c r="BK1080" s="67"/>
      <c r="BL1080" s="67"/>
      <c r="BM1080" s="67"/>
      <c r="BN1080" s="67"/>
      <c r="BO1080" s="67"/>
      <c r="BP1080" s="67"/>
      <c r="BQ1080" s="67"/>
      <c r="BR1080" s="67"/>
      <c r="BS1080" s="67"/>
      <c r="BT1080" s="67"/>
      <c r="BU1080" s="67"/>
      <c r="BV1080" s="67"/>
      <c r="BW1080" s="67"/>
      <c r="BX1080" s="67"/>
      <c r="BY1080" s="67"/>
      <c r="BZ1080" s="67"/>
    </row>
    <row r="1081" spans="1:78" hidden="1" x14ac:dyDescent="0.25">
      <c r="A1081" s="67" t="s">
        <v>1607</v>
      </c>
      <c r="B1081" s="67" t="s">
        <v>69</v>
      </c>
      <c r="C1081" s="68" t="s">
        <v>458</v>
      </c>
      <c r="D1081" s="68" t="s">
        <v>275</v>
      </c>
      <c r="E1081" s="68" t="s">
        <v>459</v>
      </c>
      <c r="F1081" s="68" t="s">
        <v>460</v>
      </c>
      <c r="G1081" s="69" t="s">
        <v>513</v>
      </c>
      <c r="H1081" s="70" t="s">
        <v>514</v>
      </c>
      <c r="I1081" s="68" t="s">
        <v>515</v>
      </c>
      <c r="J1081" s="90" t="s">
        <v>765</v>
      </c>
      <c r="K1081" s="67" t="s">
        <v>141</v>
      </c>
      <c r="L1081" s="72" t="s">
        <v>80</v>
      </c>
      <c r="M1081" s="71">
        <v>15.190000000000001</v>
      </c>
      <c r="N1081" s="67">
        <v>13.67</v>
      </c>
      <c r="O1081" s="71">
        <v>1.5200000000000014</v>
      </c>
      <c r="P1081" s="71">
        <v>11.510000000000002</v>
      </c>
      <c r="Q1081" s="71">
        <v>10.93</v>
      </c>
      <c r="R1081" s="71">
        <v>0.58000000000000185</v>
      </c>
      <c r="S1081" s="71">
        <v>12.190000000000001</v>
      </c>
      <c r="T1081" s="67">
        <v>10.97</v>
      </c>
      <c r="U1081" s="71">
        <v>1.2200000000000006</v>
      </c>
      <c r="V1081" s="71">
        <v>8.5100000000000016</v>
      </c>
      <c r="W1081" s="71">
        <v>8.08</v>
      </c>
      <c r="X1081" s="71">
        <v>0.43000000000000149</v>
      </c>
      <c r="Y1081" s="67"/>
      <c r="Z1081" s="67"/>
      <c r="AA1081" s="67"/>
      <c r="AB1081" s="71"/>
      <c r="AC1081" s="67"/>
      <c r="AD1081" s="67"/>
      <c r="AE1081" s="67"/>
      <c r="AF1081" s="67"/>
      <c r="AG1081" s="67"/>
      <c r="AH1081" s="71"/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  <c r="AU1081" s="67"/>
      <c r="AV1081" s="67"/>
      <c r="AW1081" s="67"/>
      <c r="AX1081" s="67"/>
      <c r="AY1081" s="67"/>
      <c r="AZ1081" s="67"/>
      <c r="BA1081" s="67"/>
      <c r="BB1081" s="67"/>
      <c r="BC1081" s="67"/>
      <c r="BD1081" s="67"/>
      <c r="BE1081" s="67"/>
      <c r="BF1081" s="67"/>
      <c r="BG1081" s="67"/>
      <c r="BH1081" s="67"/>
      <c r="BI1081" s="67"/>
      <c r="BJ1081" s="67"/>
      <c r="BK1081" s="67"/>
      <c r="BL1081" s="67"/>
      <c r="BM1081" s="67"/>
      <c r="BN1081" s="67"/>
      <c r="BO1081" s="67"/>
      <c r="BP1081" s="67"/>
      <c r="BQ1081" s="67"/>
      <c r="BR1081" s="67"/>
      <c r="BS1081" s="67"/>
      <c r="BT1081" s="67"/>
      <c r="BU1081" s="67"/>
      <c r="BV1081" s="67"/>
      <c r="BW1081" s="67"/>
      <c r="BX1081" s="67"/>
      <c r="BY1081" s="67"/>
      <c r="BZ1081" s="67"/>
    </row>
    <row r="1082" spans="1:78" hidden="1" x14ac:dyDescent="0.25">
      <c r="A1082" s="67" t="s">
        <v>1608</v>
      </c>
      <c r="B1082" s="67" t="s">
        <v>69</v>
      </c>
      <c r="C1082" s="68" t="s">
        <v>458</v>
      </c>
      <c r="D1082" s="68" t="s">
        <v>275</v>
      </c>
      <c r="E1082" s="68" t="s">
        <v>276</v>
      </c>
      <c r="F1082" s="68" t="s">
        <v>275</v>
      </c>
      <c r="G1082" s="69" t="s">
        <v>452</v>
      </c>
      <c r="H1082" s="70" t="s">
        <v>453</v>
      </c>
      <c r="I1082" s="68" t="s">
        <v>454</v>
      </c>
      <c r="J1082" s="90" t="s">
        <v>765</v>
      </c>
      <c r="K1082" s="67" t="s">
        <v>141</v>
      </c>
      <c r="L1082" s="72" t="s">
        <v>80</v>
      </c>
      <c r="M1082" s="71">
        <v>16.690000000000001</v>
      </c>
      <c r="N1082" s="67">
        <v>15.02</v>
      </c>
      <c r="O1082" s="71">
        <v>1.6700000000000017</v>
      </c>
      <c r="P1082" s="71">
        <v>12.14</v>
      </c>
      <c r="Q1082" s="71">
        <v>11.53</v>
      </c>
      <c r="R1082" s="71">
        <v>0.61000000000000121</v>
      </c>
      <c r="S1082" s="71">
        <v>13.690000000000001</v>
      </c>
      <c r="T1082" s="67">
        <v>12.32</v>
      </c>
      <c r="U1082" s="71">
        <v>1.370000000000001</v>
      </c>
      <c r="V1082" s="71">
        <v>9.14</v>
      </c>
      <c r="W1082" s="71">
        <v>8.68</v>
      </c>
      <c r="X1082" s="71">
        <v>0.46000000000000085</v>
      </c>
      <c r="Y1082" s="67"/>
      <c r="Z1082" s="67"/>
      <c r="AA1082" s="67"/>
      <c r="AB1082" s="71"/>
      <c r="AC1082" s="67"/>
      <c r="AD1082" s="67"/>
      <c r="AE1082" s="67"/>
      <c r="AF1082" s="67"/>
      <c r="AG1082" s="67"/>
      <c r="AH1082" s="71"/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  <c r="AU1082" s="67"/>
      <c r="AV1082" s="67"/>
      <c r="AW1082" s="67"/>
      <c r="AX1082" s="67"/>
      <c r="AY1082" s="67"/>
      <c r="AZ1082" s="67"/>
      <c r="BA1082" s="67"/>
      <c r="BB1082" s="67"/>
      <c r="BC1082" s="67"/>
      <c r="BD1082" s="67"/>
      <c r="BE1082" s="67"/>
      <c r="BF1082" s="67"/>
      <c r="BG1082" s="67"/>
      <c r="BH1082" s="67"/>
      <c r="BI1082" s="67"/>
      <c r="BJ1082" s="67"/>
      <c r="BK1082" s="67"/>
      <c r="BL1082" s="67"/>
      <c r="BM1082" s="67"/>
      <c r="BN1082" s="67"/>
      <c r="BO1082" s="67"/>
      <c r="BP1082" s="67"/>
      <c r="BQ1082" s="67"/>
      <c r="BR1082" s="67"/>
      <c r="BS1082" s="67"/>
      <c r="BT1082" s="67"/>
      <c r="BU1082" s="67"/>
      <c r="BV1082" s="67"/>
      <c r="BW1082" s="67"/>
      <c r="BX1082" s="67"/>
      <c r="BY1082" s="67"/>
      <c r="BZ1082" s="67"/>
    </row>
    <row r="1083" spans="1:78" hidden="1" x14ac:dyDescent="0.25">
      <c r="A1083" s="67" t="s">
        <v>1609</v>
      </c>
      <c r="B1083" s="67" t="s">
        <v>69</v>
      </c>
      <c r="C1083" s="68" t="s">
        <v>458</v>
      </c>
      <c r="D1083" s="68" t="s">
        <v>275</v>
      </c>
      <c r="E1083" s="68" t="s">
        <v>471</v>
      </c>
      <c r="F1083" s="68" t="s">
        <v>472</v>
      </c>
      <c r="G1083" s="69" t="s">
        <v>452</v>
      </c>
      <c r="H1083" s="70" t="s">
        <v>453</v>
      </c>
      <c r="I1083" s="68" t="s">
        <v>454</v>
      </c>
      <c r="J1083" s="90" t="s">
        <v>765</v>
      </c>
      <c r="K1083" s="67" t="s">
        <v>141</v>
      </c>
      <c r="L1083" s="72" t="s">
        <v>80</v>
      </c>
      <c r="M1083" s="71">
        <v>16.690000000000001</v>
      </c>
      <c r="N1083" s="67">
        <v>15.02</v>
      </c>
      <c r="O1083" s="71">
        <v>1.6700000000000017</v>
      </c>
      <c r="P1083" s="71">
        <v>12.14</v>
      </c>
      <c r="Q1083" s="71">
        <v>11.53</v>
      </c>
      <c r="R1083" s="71">
        <v>0.61000000000000121</v>
      </c>
      <c r="S1083" s="71">
        <v>13.690000000000001</v>
      </c>
      <c r="T1083" s="67">
        <v>12.32</v>
      </c>
      <c r="U1083" s="71">
        <v>1.370000000000001</v>
      </c>
      <c r="V1083" s="71">
        <v>9.14</v>
      </c>
      <c r="W1083" s="71">
        <v>8.68</v>
      </c>
      <c r="X1083" s="71">
        <v>0.46000000000000085</v>
      </c>
      <c r="Y1083" s="67"/>
      <c r="Z1083" s="67"/>
      <c r="AA1083" s="67"/>
      <c r="AB1083" s="71"/>
      <c r="AC1083" s="67"/>
      <c r="AD1083" s="67"/>
      <c r="AE1083" s="67"/>
      <c r="AF1083" s="67"/>
      <c r="AG1083" s="67"/>
      <c r="AH1083" s="71"/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  <c r="AU1083" s="67"/>
      <c r="AV1083" s="67"/>
      <c r="AW1083" s="67"/>
      <c r="AX1083" s="67"/>
      <c r="AY1083" s="67"/>
      <c r="AZ1083" s="67"/>
      <c r="BA1083" s="67"/>
      <c r="BB1083" s="67"/>
      <c r="BC1083" s="67"/>
      <c r="BD1083" s="67"/>
      <c r="BE1083" s="67"/>
      <c r="BF1083" s="67"/>
      <c r="BG1083" s="67"/>
      <c r="BH1083" s="67"/>
      <c r="BI1083" s="67"/>
      <c r="BJ1083" s="67"/>
      <c r="BK1083" s="67"/>
      <c r="BL1083" s="67"/>
      <c r="BM1083" s="67"/>
      <c r="BN1083" s="67"/>
      <c r="BO1083" s="67"/>
      <c r="BP1083" s="67"/>
      <c r="BQ1083" s="67"/>
      <c r="BR1083" s="67"/>
      <c r="BS1083" s="67"/>
      <c r="BT1083" s="67"/>
      <c r="BU1083" s="67"/>
      <c r="BV1083" s="67"/>
      <c r="BW1083" s="67"/>
      <c r="BX1083" s="67"/>
      <c r="BY1083" s="67"/>
      <c r="BZ1083" s="67"/>
    </row>
    <row r="1084" spans="1:78" x14ac:dyDescent="0.25">
      <c r="A1084" s="67" t="s">
        <v>761</v>
      </c>
      <c r="B1084" s="67" t="s">
        <v>69</v>
      </c>
      <c r="C1084" s="68" t="s">
        <v>458</v>
      </c>
      <c r="D1084" s="68" t="s">
        <v>275</v>
      </c>
      <c r="E1084" s="68" t="s">
        <v>276</v>
      </c>
      <c r="F1084" s="68" t="s">
        <v>275</v>
      </c>
      <c r="G1084" s="69" t="s">
        <v>455</v>
      </c>
      <c r="H1084" s="70" t="s">
        <v>456</v>
      </c>
      <c r="I1084" s="68" t="s">
        <v>457</v>
      </c>
      <c r="J1084" s="90" t="s">
        <v>765</v>
      </c>
      <c r="K1084" s="67" t="s">
        <v>251</v>
      </c>
      <c r="L1084" s="72" t="s">
        <v>142</v>
      </c>
      <c r="M1084" s="71">
        <v>14.400000000000002</v>
      </c>
      <c r="N1084" s="67">
        <v>13.25</v>
      </c>
      <c r="O1084" s="71">
        <v>1.1500000000000021</v>
      </c>
      <c r="P1084" s="71">
        <v>12.370000000000001</v>
      </c>
      <c r="Q1084" s="71">
        <v>11.75</v>
      </c>
      <c r="R1084" s="71">
        <v>0.62000000000000099</v>
      </c>
      <c r="S1084" s="71">
        <v>12.600000000000001</v>
      </c>
      <c r="T1084" s="67">
        <v>11.59</v>
      </c>
      <c r="U1084" s="71">
        <v>1.0100000000000016</v>
      </c>
      <c r="V1084" s="71">
        <v>10.57</v>
      </c>
      <c r="W1084" s="71">
        <v>10.039999999999999</v>
      </c>
      <c r="X1084" s="71">
        <v>0.53000000000000114</v>
      </c>
      <c r="Y1084" s="71">
        <v>11.91</v>
      </c>
      <c r="Z1084" s="67">
        <v>11.31</v>
      </c>
      <c r="AA1084" s="71">
        <v>0.59999999999999964</v>
      </c>
      <c r="AB1084" s="71">
        <v>11.9</v>
      </c>
      <c r="AC1084" s="67">
        <v>10.95</v>
      </c>
      <c r="AD1084" s="71">
        <v>0.95000000000000107</v>
      </c>
      <c r="AE1084" s="71">
        <v>11.21</v>
      </c>
      <c r="AF1084" s="67">
        <v>10.65</v>
      </c>
      <c r="AG1084" s="71">
        <v>0.5600000000000005</v>
      </c>
      <c r="AH1084" s="71">
        <v>10.7</v>
      </c>
      <c r="AI1084" s="67">
        <v>9.84</v>
      </c>
      <c r="AJ1084" s="71">
        <v>0.85999999999999943</v>
      </c>
      <c r="AK1084" s="71">
        <v>10.129999999999999</v>
      </c>
      <c r="AL1084" s="67">
        <v>9.6199999999999992</v>
      </c>
      <c r="AM1084" s="71">
        <v>0.50999999999999979</v>
      </c>
      <c r="AN1084" s="71">
        <v>8.82</v>
      </c>
      <c r="AO1084" s="67">
        <v>8.11</v>
      </c>
      <c r="AP1084" s="71">
        <v>0.71000000000000085</v>
      </c>
      <c r="AQ1084" s="71">
        <v>7.399</v>
      </c>
      <c r="AR1084" s="71">
        <v>7.03</v>
      </c>
      <c r="AS1084" s="71">
        <v>0.36899999999999977</v>
      </c>
      <c r="AT1084" s="71">
        <v>8.34</v>
      </c>
      <c r="AU1084" s="71">
        <v>7.92</v>
      </c>
      <c r="AV1084" s="71">
        <v>0.41999999999999993</v>
      </c>
      <c r="AW1084" s="71">
        <v>8.33</v>
      </c>
      <c r="AX1084" s="67">
        <v>7.66</v>
      </c>
      <c r="AY1084" s="71">
        <v>0.66999999999999993</v>
      </c>
      <c r="AZ1084" s="71">
        <v>7.85</v>
      </c>
      <c r="BA1084" s="71">
        <v>7.46</v>
      </c>
      <c r="BB1084" s="71">
        <v>0.38999999999999968</v>
      </c>
      <c r="BC1084" s="71">
        <v>7.49</v>
      </c>
      <c r="BD1084" s="67">
        <v>6.89</v>
      </c>
      <c r="BE1084" s="71">
        <v>0.60000000000000053</v>
      </c>
      <c r="BF1084" s="71">
        <v>7.09</v>
      </c>
      <c r="BG1084" s="71">
        <v>6.74</v>
      </c>
      <c r="BH1084" s="71">
        <v>0.34999999999999964</v>
      </c>
      <c r="BI1084" s="71">
        <v>10.08</v>
      </c>
      <c r="BJ1084" s="71">
        <v>9.27</v>
      </c>
      <c r="BK1084" s="71">
        <v>0.8100000000000005</v>
      </c>
      <c r="BL1084" s="71">
        <v>8.6590000000000007</v>
      </c>
      <c r="BM1084" s="71">
        <v>8.23</v>
      </c>
      <c r="BN1084" s="71">
        <v>0.42900000000000027</v>
      </c>
      <c r="BO1084" s="71">
        <v>10.08</v>
      </c>
      <c r="BP1084" s="71">
        <v>9.27</v>
      </c>
      <c r="BQ1084" s="71">
        <v>0.8100000000000005</v>
      </c>
      <c r="BR1084" s="71">
        <v>9.52</v>
      </c>
      <c r="BS1084" s="71">
        <v>8.76</v>
      </c>
      <c r="BT1084" s="71">
        <v>0.75999999999999979</v>
      </c>
      <c r="BU1084" s="71">
        <v>8.56</v>
      </c>
      <c r="BV1084" s="71">
        <v>7.88</v>
      </c>
      <c r="BW1084" s="71">
        <v>0.6800000000000006</v>
      </c>
      <c r="BX1084" s="71">
        <v>11.52</v>
      </c>
      <c r="BY1084" s="71">
        <v>10.6</v>
      </c>
      <c r="BZ1084" s="71">
        <v>0.91999999999999993</v>
      </c>
    </row>
    <row r="1085" spans="1:78" x14ac:dyDescent="0.25">
      <c r="A1085" s="67" t="s">
        <v>762</v>
      </c>
      <c r="B1085" s="67" t="s">
        <v>69</v>
      </c>
      <c r="C1085" s="68" t="s">
        <v>458</v>
      </c>
      <c r="D1085" s="68" t="s">
        <v>275</v>
      </c>
      <c r="E1085" s="68" t="s">
        <v>471</v>
      </c>
      <c r="F1085" s="68" t="s">
        <v>472</v>
      </c>
      <c r="G1085" s="69" t="s">
        <v>455</v>
      </c>
      <c r="H1085" s="70" t="s">
        <v>456</v>
      </c>
      <c r="I1085" s="68" t="s">
        <v>457</v>
      </c>
      <c r="J1085" s="90" t="s">
        <v>765</v>
      </c>
      <c r="K1085" s="67" t="s">
        <v>251</v>
      </c>
      <c r="L1085" s="72" t="s">
        <v>142</v>
      </c>
      <c r="M1085" s="71">
        <v>14.400000000000002</v>
      </c>
      <c r="N1085" s="67">
        <v>13.25</v>
      </c>
      <c r="O1085" s="71">
        <v>1.1500000000000021</v>
      </c>
      <c r="P1085" s="71">
        <v>12.370000000000001</v>
      </c>
      <c r="Q1085" s="71">
        <v>11.75</v>
      </c>
      <c r="R1085" s="71">
        <v>0.62000000000000099</v>
      </c>
      <c r="S1085" s="71">
        <v>12.600000000000001</v>
      </c>
      <c r="T1085" s="67">
        <v>11.59</v>
      </c>
      <c r="U1085" s="71">
        <v>1.0100000000000016</v>
      </c>
      <c r="V1085" s="71">
        <v>10.57</v>
      </c>
      <c r="W1085" s="71">
        <v>10.039999999999999</v>
      </c>
      <c r="X1085" s="71">
        <v>0.53000000000000114</v>
      </c>
      <c r="Y1085" s="71">
        <v>11.91</v>
      </c>
      <c r="Z1085" s="67">
        <v>11.31</v>
      </c>
      <c r="AA1085" s="71">
        <v>0.59999999999999964</v>
      </c>
      <c r="AB1085" s="71">
        <v>11.9</v>
      </c>
      <c r="AC1085" s="67">
        <v>10.95</v>
      </c>
      <c r="AD1085" s="71">
        <v>0.95000000000000107</v>
      </c>
      <c r="AE1085" s="71">
        <v>11.21</v>
      </c>
      <c r="AF1085" s="67">
        <v>10.65</v>
      </c>
      <c r="AG1085" s="71">
        <v>0.5600000000000005</v>
      </c>
      <c r="AH1085" s="71">
        <v>10.7</v>
      </c>
      <c r="AI1085" s="67">
        <v>9.84</v>
      </c>
      <c r="AJ1085" s="71">
        <v>0.85999999999999943</v>
      </c>
      <c r="AK1085" s="71">
        <v>10.129999999999999</v>
      </c>
      <c r="AL1085" s="67">
        <v>9.6199999999999992</v>
      </c>
      <c r="AM1085" s="71">
        <v>0.50999999999999979</v>
      </c>
      <c r="AN1085" s="71">
        <v>8.82</v>
      </c>
      <c r="AO1085" s="67">
        <v>8.11</v>
      </c>
      <c r="AP1085" s="71">
        <v>0.71000000000000085</v>
      </c>
      <c r="AQ1085" s="71">
        <v>7.399</v>
      </c>
      <c r="AR1085" s="71">
        <v>7.03</v>
      </c>
      <c r="AS1085" s="71">
        <v>0.36899999999999977</v>
      </c>
      <c r="AT1085" s="71">
        <v>8.34</v>
      </c>
      <c r="AU1085" s="71">
        <v>7.92</v>
      </c>
      <c r="AV1085" s="71">
        <v>0.41999999999999993</v>
      </c>
      <c r="AW1085" s="71">
        <v>8.33</v>
      </c>
      <c r="AX1085" s="67">
        <v>7.66</v>
      </c>
      <c r="AY1085" s="71">
        <v>0.66999999999999993</v>
      </c>
      <c r="AZ1085" s="71">
        <v>7.85</v>
      </c>
      <c r="BA1085" s="71">
        <v>7.46</v>
      </c>
      <c r="BB1085" s="71">
        <v>0.38999999999999968</v>
      </c>
      <c r="BC1085" s="71">
        <v>7.49</v>
      </c>
      <c r="BD1085" s="67">
        <v>6.89</v>
      </c>
      <c r="BE1085" s="71">
        <v>0.60000000000000053</v>
      </c>
      <c r="BF1085" s="71">
        <v>7.09</v>
      </c>
      <c r="BG1085" s="71">
        <v>6.74</v>
      </c>
      <c r="BH1085" s="71">
        <v>0.34999999999999964</v>
      </c>
      <c r="BI1085" s="71">
        <v>10.08</v>
      </c>
      <c r="BJ1085" s="71">
        <v>9.27</v>
      </c>
      <c r="BK1085" s="71">
        <v>0.8100000000000005</v>
      </c>
      <c r="BL1085" s="71">
        <v>8.6590000000000007</v>
      </c>
      <c r="BM1085" s="71">
        <v>8.23</v>
      </c>
      <c r="BN1085" s="71">
        <v>0.42900000000000027</v>
      </c>
      <c r="BO1085" s="71">
        <v>10.08</v>
      </c>
      <c r="BP1085" s="71">
        <v>9.27</v>
      </c>
      <c r="BQ1085" s="71">
        <v>0.8100000000000005</v>
      </c>
      <c r="BR1085" s="71">
        <v>9.52</v>
      </c>
      <c r="BS1085" s="71">
        <v>8.76</v>
      </c>
      <c r="BT1085" s="71">
        <v>0.75999999999999979</v>
      </c>
      <c r="BU1085" s="71">
        <v>8.56</v>
      </c>
      <c r="BV1085" s="71">
        <v>7.88</v>
      </c>
      <c r="BW1085" s="71">
        <v>0.6800000000000006</v>
      </c>
      <c r="BX1085" s="71">
        <v>11.52</v>
      </c>
      <c r="BY1085" s="71">
        <v>10.6</v>
      </c>
      <c r="BZ1085" s="71">
        <v>0.91999999999999993</v>
      </c>
    </row>
    <row r="1086" spans="1:78" x14ac:dyDescent="0.25">
      <c r="A1086" s="67" t="s">
        <v>763</v>
      </c>
      <c r="B1086" s="67" t="s">
        <v>69</v>
      </c>
      <c r="C1086" s="68" t="s">
        <v>458</v>
      </c>
      <c r="D1086" s="68" t="s">
        <v>275</v>
      </c>
      <c r="E1086" s="68" t="s">
        <v>496</v>
      </c>
      <c r="F1086" s="68" t="s">
        <v>497</v>
      </c>
      <c r="G1086" s="69" t="s">
        <v>455</v>
      </c>
      <c r="H1086" s="70" t="s">
        <v>456</v>
      </c>
      <c r="I1086" s="68" t="s">
        <v>457</v>
      </c>
      <c r="J1086" s="90" t="s">
        <v>765</v>
      </c>
      <c r="K1086" s="67" t="s">
        <v>251</v>
      </c>
      <c r="L1086" s="72" t="s">
        <v>142</v>
      </c>
      <c r="M1086" s="71">
        <v>13.8</v>
      </c>
      <c r="N1086" s="67">
        <v>12.7</v>
      </c>
      <c r="O1086" s="71">
        <v>1.1000000000000014</v>
      </c>
      <c r="P1086" s="71">
        <v>11.940000000000001</v>
      </c>
      <c r="Q1086" s="71">
        <v>11.34</v>
      </c>
      <c r="R1086" s="71">
        <v>0.60000000000000142</v>
      </c>
      <c r="S1086" s="71">
        <v>12</v>
      </c>
      <c r="T1086" s="67">
        <v>11.04</v>
      </c>
      <c r="U1086" s="71">
        <v>0.96000000000000085</v>
      </c>
      <c r="V1086" s="71">
        <v>10.14</v>
      </c>
      <c r="W1086" s="71">
        <v>9.6300000000000008</v>
      </c>
      <c r="X1086" s="71">
        <v>0.50999999999999979</v>
      </c>
      <c r="Y1086" s="71">
        <v>11.370000000000001</v>
      </c>
      <c r="Z1086" s="67">
        <v>10.8</v>
      </c>
      <c r="AA1086" s="71">
        <v>0.57000000000000028</v>
      </c>
      <c r="AB1086" s="71">
        <v>11.3</v>
      </c>
      <c r="AC1086" s="67">
        <v>10.4</v>
      </c>
      <c r="AD1086" s="71">
        <v>0.90000000000000036</v>
      </c>
      <c r="AE1086" s="71">
        <v>10.67</v>
      </c>
      <c r="AF1086" s="67">
        <v>10.14</v>
      </c>
      <c r="AG1086" s="71">
        <v>0.52999999999999936</v>
      </c>
      <c r="AH1086" s="71">
        <v>10.1</v>
      </c>
      <c r="AI1086" s="67">
        <v>9.2899999999999991</v>
      </c>
      <c r="AJ1086" s="71">
        <v>0.8100000000000005</v>
      </c>
      <c r="AK1086" s="71">
        <v>9.59</v>
      </c>
      <c r="AL1086" s="67">
        <v>9.11</v>
      </c>
      <c r="AM1086" s="71">
        <v>0.48000000000000043</v>
      </c>
      <c r="AN1086" s="71">
        <v>8.4</v>
      </c>
      <c r="AO1086" s="67">
        <v>7.73</v>
      </c>
      <c r="AP1086" s="71">
        <v>0.66999999999999993</v>
      </c>
      <c r="AQ1086" s="71">
        <v>7.0979999999999999</v>
      </c>
      <c r="AR1086" s="71">
        <v>6.74</v>
      </c>
      <c r="AS1086" s="71">
        <v>0.35799999999999965</v>
      </c>
      <c r="AT1086" s="71">
        <v>7.96</v>
      </c>
      <c r="AU1086" s="71">
        <v>7.56</v>
      </c>
      <c r="AV1086" s="71">
        <v>0.40000000000000036</v>
      </c>
      <c r="AW1086" s="71">
        <v>7.91</v>
      </c>
      <c r="AX1086" s="67">
        <v>7.28</v>
      </c>
      <c r="AY1086" s="71">
        <v>0.62999999999999989</v>
      </c>
      <c r="AZ1086" s="71">
        <v>7.47</v>
      </c>
      <c r="BA1086" s="71">
        <v>7.1</v>
      </c>
      <c r="BB1086" s="71">
        <v>0.37000000000000011</v>
      </c>
      <c r="BC1086" s="71">
        <v>7.07</v>
      </c>
      <c r="BD1086" s="67">
        <v>6.5</v>
      </c>
      <c r="BE1086" s="71">
        <v>0.57000000000000028</v>
      </c>
      <c r="BF1086" s="71">
        <v>6.71</v>
      </c>
      <c r="BG1086" s="71">
        <v>6.37</v>
      </c>
      <c r="BH1086" s="71">
        <v>0.33999999999999986</v>
      </c>
      <c r="BI1086" s="71">
        <v>9.66</v>
      </c>
      <c r="BJ1086" s="71">
        <v>8.89</v>
      </c>
      <c r="BK1086" s="71">
        <v>0.76999999999999957</v>
      </c>
      <c r="BL1086" s="71">
        <v>8.3580000000000005</v>
      </c>
      <c r="BM1086" s="71">
        <v>7.94</v>
      </c>
      <c r="BN1086" s="71">
        <v>0.41800000000000015</v>
      </c>
      <c r="BO1086" s="71">
        <v>9.6</v>
      </c>
      <c r="BP1086" s="71">
        <v>8.83</v>
      </c>
      <c r="BQ1086" s="71">
        <v>0.76999999999999957</v>
      </c>
      <c r="BR1086" s="71">
        <v>9.0399999999999991</v>
      </c>
      <c r="BS1086" s="71">
        <v>8.32</v>
      </c>
      <c r="BT1086" s="71">
        <v>0.71999999999999886</v>
      </c>
      <c r="BU1086" s="71">
        <v>8.08</v>
      </c>
      <c r="BV1086" s="71">
        <v>7.43</v>
      </c>
      <c r="BW1086" s="71">
        <v>0.65000000000000036</v>
      </c>
      <c r="BX1086" s="71">
        <v>11.04</v>
      </c>
      <c r="BY1086" s="71">
        <v>10.16</v>
      </c>
      <c r="BZ1086" s="71">
        <v>0.87999999999999901</v>
      </c>
    </row>
    <row r="1087" spans="1:78" x14ac:dyDescent="0.25">
      <c r="A1087" s="67" t="s">
        <v>764</v>
      </c>
      <c r="B1087" s="67" t="s">
        <v>69</v>
      </c>
      <c r="C1087" s="68" t="s">
        <v>458</v>
      </c>
      <c r="D1087" s="68" t="s">
        <v>275</v>
      </c>
      <c r="E1087" s="68" t="s">
        <v>481</v>
      </c>
      <c r="F1087" s="68" t="s">
        <v>482</v>
      </c>
      <c r="G1087" s="69" t="s">
        <v>455</v>
      </c>
      <c r="H1087" s="70" t="s">
        <v>456</v>
      </c>
      <c r="I1087" s="68" t="s">
        <v>457</v>
      </c>
      <c r="J1087" s="90" t="s">
        <v>765</v>
      </c>
      <c r="K1087" s="67" t="s">
        <v>251</v>
      </c>
      <c r="L1087" s="72" t="s">
        <v>142</v>
      </c>
      <c r="M1087" s="71">
        <v>13.8</v>
      </c>
      <c r="N1087" s="67">
        <v>12.7</v>
      </c>
      <c r="O1087" s="71">
        <v>1.1000000000000014</v>
      </c>
      <c r="P1087" s="71">
        <v>11.940000000000001</v>
      </c>
      <c r="Q1087" s="71">
        <v>11.34</v>
      </c>
      <c r="R1087" s="71">
        <v>0.60000000000000142</v>
      </c>
      <c r="S1087" s="71">
        <v>12</v>
      </c>
      <c r="T1087" s="67">
        <v>11.04</v>
      </c>
      <c r="U1087" s="71">
        <v>0.96000000000000085</v>
      </c>
      <c r="V1087" s="71">
        <v>10.14</v>
      </c>
      <c r="W1087" s="71">
        <v>9.6300000000000008</v>
      </c>
      <c r="X1087" s="71">
        <v>0.50999999999999979</v>
      </c>
      <c r="Y1087" s="71">
        <v>11.370000000000001</v>
      </c>
      <c r="Z1087" s="67">
        <v>10.8</v>
      </c>
      <c r="AA1087" s="71">
        <v>0.57000000000000028</v>
      </c>
      <c r="AB1087" s="71">
        <v>11.3</v>
      </c>
      <c r="AC1087" s="67">
        <v>10.4</v>
      </c>
      <c r="AD1087" s="71">
        <v>0.90000000000000036</v>
      </c>
      <c r="AE1087" s="71">
        <v>10.67</v>
      </c>
      <c r="AF1087" s="67">
        <v>10.14</v>
      </c>
      <c r="AG1087" s="71">
        <v>0.52999999999999936</v>
      </c>
      <c r="AH1087" s="71">
        <v>10.1</v>
      </c>
      <c r="AI1087" s="67">
        <v>9.2899999999999991</v>
      </c>
      <c r="AJ1087" s="71">
        <v>0.8100000000000005</v>
      </c>
      <c r="AK1087" s="71">
        <v>9.59</v>
      </c>
      <c r="AL1087" s="67">
        <v>9.11</v>
      </c>
      <c r="AM1087" s="71">
        <v>0.48000000000000043</v>
      </c>
      <c r="AN1087" s="71">
        <v>8.4</v>
      </c>
      <c r="AO1087" s="67">
        <v>7.73</v>
      </c>
      <c r="AP1087" s="71">
        <v>0.66999999999999993</v>
      </c>
      <c r="AQ1087" s="71">
        <v>7.0979999999999999</v>
      </c>
      <c r="AR1087" s="71">
        <v>6.74</v>
      </c>
      <c r="AS1087" s="71">
        <v>0.35799999999999965</v>
      </c>
      <c r="AT1087" s="71">
        <v>7.96</v>
      </c>
      <c r="AU1087" s="71">
        <v>7.56</v>
      </c>
      <c r="AV1087" s="71">
        <v>0.40000000000000036</v>
      </c>
      <c r="AW1087" s="71">
        <v>7.91</v>
      </c>
      <c r="AX1087" s="67">
        <v>7.28</v>
      </c>
      <c r="AY1087" s="71">
        <v>0.62999999999999989</v>
      </c>
      <c r="AZ1087" s="71">
        <v>7.47</v>
      </c>
      <c r="BA1087" s="71">
        <v>7.1</v>
      </c>
      <c r="BB1087" s="71">
        <v>0.37000000000000011</v>
      </c>
      <c r="BC1087" s="71">
        <v>7.07</v>
      </c>
      <c r="BD1087" s="67">
        <v>6.5</v>
      </c>
      <c r="BE1087" s="71">
        <v>0.57000000000000028</v>
      </c>
      <c r="BF1087" s="71">
        <v>6.71</v>
      </c>
      <c r="BG1087" s="71">
        <v>6.37</v>
      </c>
      <c r="BH1087" s="71">
        <v>0.33999999999999986</v>
      </c>
      <c r="BI1087" s="71">
        <v>9.66</v>
      </c>
      <c r="BJ1087" s="71">
        <v>8.89</v>
      </c>
      <c r="BK1087" s="71">
        <v>0.76999999999999957</v>
      </c>
      <c r="BL1087" s="71">
        <v>8.3580000000000005</v>
      </c>
      <c r="BM1087" s="71">
        <v>7.94</v>
      </c>
      <c r="BN1087" s="71">
        <v>0.41800000000000015</v>
      </c>
      <c r="BO1087" s="71">
        <v>9.6</v>
      </c>
      <c r="BP1087" s="71">
        <v>8.83</v>
      </c>
      <c r="BQ1087" s="71">
        <v>0.76999999999999957</v>
      </c>
      <c r="BR1087" s="71">
        <v>9.0399999999999991</v>
      </c>
      <c r="BS1087" s="71">
        <v>8.32</v>
      </c>
      <c r="BT1087" s="71">
        <v>0.71999999999999886</v>
      </c>
      <c r="BU1087" s="71">
        <v>8.08</v>
      </c>
      <c r="BV1087" s="71">
        <v>7.43</v>
      </c>
      <c r="BW1087" s="71">
        <v>0.65000000000000036</v>
      </c>
      <c r="BX1087" s="71">
        <v>11.04</v>
      </c>
      <c r="BY1087" s="71">
        <v>10.16</v>
      </c>
      <c r="BZ1087" s="71">
        <v>0.87999999999999901</v>
      </c>
    </row>
  </sheetData>
  <autoFilter ref="A5:BZ1087">
    <filterColumn colId="10">
      <filters>
        <filter val="FRUTTA"/>
      </filters>
    </filterColumn>
  </autoFilter>
  <mergeCells count="29">
    <mergeCell ref="BI4:BN4"/>
    <mergeCell ref="BO4:BQ4"/>
    <mergeCell ref="BR4:BT4"/>
    <mergeCell ref="BU4:BW4"/>
    <mergeCell ref="BX4:BZ4"/>
    <mergeCell ref="BC4:BH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V4"/>
    <mergeCell ref="AW4:BB4"/>
    <mergeCell ref="BX3:BZ3"/>
    <mergeCell ref="M3:R3"/>
    <mergeCell ref="S3:AA3"/>
    <mergeCell ref="AB3:AG3"/>
    <mergeCell ref="AH3:AM3"/>
    <mergeCell ref="AN3:AV3"/>
    <mergeCell ref="AW3:BB3"/>
    <mergeCell ref="BC3:BH3"/>
    <mergeCell ref="BI3:BN3"/>
    <mergeCell ref="BO3:BQ3"/>
    <mergeCell ref="BR3:BT3"/>
    <mergeCell ref="BU3:B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Tariffa Grandine P100 soglia 20</vt:lpstr>
      <vt:lpstr>Tariffa M100 soglia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Cottini</dc:creator>
  <cp:lastModifiedBy>Stefano Cottini</cp:lastModifiedBy>
  <dcterms:created xsi:type="dcterms:W3CDTF">2018-03-14T15:28:57Z</dcterms:created>
  <dcterms:modified xsi:type="dcterms:W3CDTF">2018-03-14T16:49:45Z</dcterms:modified>
</cp:coreProperties>
</file>